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【新型コロナウィルス対策関連】\★★R7商店会支援事業\09_R809補正予算（追加交付）\07_様式（申請・報告）\03_報告\"/>
    </mc:Choice>
  </mc:AlternateContent>
  <xr:revisionPtr revIDLastSave="0" documentId="13_ncr:1_{C6F55C8C-2EAA-4161-8A63-94569CD153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収支決算書 (20％) " sheetId="2" r:id="rId1"/>
    <sheet name="収支決算書 (30％)" sheetId="3" r:id="rId2"/>
    <sheet name="Sheet1" sheetId="1" r:id="rId3"/>
  </sheets>
  <definedNames>
    <definedName name="_xlnm.Print_Area" localSheetId="0">'収支決算書 (20％) '!$A$1:$L$48</definedName>
    <definedName name="_xlnm.Print_Area" localSheetId="1">'収支決算書 (30％)'!$A$1:$L$49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3" l="1"/>
  <c r="J14" i="3"/>
  <c r="J23" i="3" s="1"/>
  <c r="F42" i="3" s="1"/>
  <c r="J15" i="3"/>
  <c r="J16" i="3"/>
  <c r="J17" i="3"/>
  <c r="J18" i="3"/>
  <c r="J19" i="3"/>
  <c r="J20" i="3"/>
  <c r="G23" i="3"/>
  <c r="F44" i="3" s="1"/>
  <c r="I23" i="3"/>
  <c r="F27" i="3"/>
  <c r="F28" i="3"/>
  <c r="F29" i="3"/>
  <c r="F35" i="3" s="1"/>
  <c r="F30" i="3"/>
  <c r="F31" i="3"/>
  <c r="F32" i="3"/>
  <c r="F33" i="3"/>
  <c r="F34" i="3"/>
  <c r="J12" i="2"/>
  <c r="J13" i="2"/>
  <c r="J22" i="2" s="1"/>
  <c r="F41" i="2" s="1"/>
  <c r="J14" i="2"/>
  <c r="J15" i="2"/>
  <c r="J16" i="2"/>
  <c r="J17" i="2"/>
  <c r="J18" i="2"/>
  <c r="J19" i="2"/>
  <c r="G22" i="2"/>
  <c r="F43" i="2" s="1"/>
  <c r="I22" i="2"/>
  <c r="F35" i="2"/>
  <c r="H36" i="2" s="1"/>
  <c r="J36" i="2" s="1"/>
  <c r="F44" i="2" s="1"/>
  <c r="F36" i="3" l="1"/>
  <c r="H37" i="3" s="1"/>
  <c r="J37" i="3" s="1"/>
  <c r="F45" i="3" s="1"/>
  <c r="F46" i="3" s="1"/>
  <c r="F47" i="3" s="1"/>
  <c r="F45" i="2"/>
  <c r="F46" i="2" s="1"/>
  <c r="F48" i="2"/>
  <c r="G5" i="3" l="1"/>
  <c r="G9" i="3" s="1"/>
  <c r="J9" i="3" s="1"/>
  <c r="F48" i="3"/>
  <c r="F49" i="3"/>
  <c r="G5" i="2"/>
  <c r="G8" i="2" s="1"/>
  <c r="J8" i="2" s="1"/>
  <c r="F47" i="2"/>
</calcChain>
</file>

<file path=xl/sharedStrings.xml><?xml version="1.0" encoding="utf-8"?>
<sst xmlns="http://schemas.openxmlformats.org/spreadsheetml/2006/main" count="154" uniqueCount="63">
  <si>
    <t>その他</t>
  </si>
  <si>
    <t>保険料</t>
  </si>
  <si>
    <t>消耗品費</t>
    <phoneticPr fontId="6"/>
  </si>
  <si>
    <t>電子商品券の発行及び運用等に係る経費</t>
    <phoneticPr fontId="6"/>
  </si>
  <si>
    <t>商品券の販売、換金に係る事務費</t>
    <phoneticPr fontId="6"/>
  </si>
  <si>
    <t>商品券事業の周知に係る広告宣伝費</t>
    <phoneticPr fontId="6"/>
  </si>
  <si>
    <t>商品券の券面の発券に係る印刷費</t>
    <phoneticPr fontId="6"/>
  </si>
  <si>
    <t>割増し(プレミアム)分経費</t>
    <rPh sb="0" eb="2">
      <t>ワリマシ</t>
    </rPh>
    <rPh sb="10" eb="11">
      <t>ゾウブン</t>
    </rPh>
    <rPh sb="11" eb="13">
      <t>ケイヒ</t>
    </rPh>
    <phoneticPr fontId="6"/>
  </si>
  <si>
    <t>⑦</t>
    <phoneticPr fontId="6"/>
  </si>
  <si>
    <t>E 自己負担額(①-④）</t>
    <rPh sb="2" eb="4">
      <t>ジコ</t>
    </rPh>
    <rPh sb="4" eb="6">
      <t>フタン</t>
    </rPh>
    <rPh sb="6" eb="7">
      <t>ガク</t>
    </rPh>
    <phoneticPr fontId="6"/>
  </si>
  <si>
    <t>⑥</t>
    <phoneticPr fontId="6"/>
  </si>
  <si>
    <t>D 補助金の精算額(④-⑤)</t>
    <rPh sb="2" eb="5">
      <t>ホジョキン</t>
    </rPh>
    <rPh sb="6" eb="9">
      <t>セイサンガク</t>
    </rPh>
    <phoneticPr fontId="6"/>
  </si>
  <si>
    <t>④</t>
    <phoneticPr fontId="6"/>
  </si>
  <si>
    <r>
      <t xml:space="preserve">C </t>
    </r>
    <r>
      <rPr>
        <b/>
        <sz val="12"/>
        <rFont val="ＭＳ 明朝"/>
        <family val="1"/>
        <charset val="128"/>
      </rPr>
      <t>補助確定額</t>
    </r>
    <r>
      <rPr>
        <sz val="11"/>
        <rFont val="ＭＳ 明朝"/>
        <family val="1"/>
        <charset val="128"/>
      </rPr>
      <t>(c)</t>
    </r>
    <rPh sb="2" eb="4">
      <t>ホジョ</t>
    </rPh>
    <rPh sb="4" eb="6">
      <t>カクテイ</t>
    </rPh>
    <rPh sb="6" eb="7">
      <t>ガク</t>
    </rPh>
    <phoneticPr fontId="6"/>
  </si>
  <si>
    <t>③</t>
    <phoneticPr fontId="6"/>
  </si>
  <si>
    <r>
      <t>　補助対象経費</t>
    </r>
    <r>
      <rPr>
        <sz val="9"/>
        <rFont val="ＭＳ 明朝"/>
        <family val="1"/>
        <charset val="128"/>
      </rPr>
      <t>(</t>
    </r>
    <r>
      <rPr>
        <u/>
        <sz val="9"/>
        <rFont val="ＭＳ 明朝"/>
        <family val="1"/>
        <charset val="128"/>
      </rPr>
      <t>対象外経費控除後</t>
    </r>
    <r>
      <rPr>
        <sz val="9"/>
        <rFont val="ＭＳ 明朝"/>
        <family val="1"/>
        <charset val="128"/>
      </rPr>
      <t>)</t>
    </r>
    <rPh sb="1" eb="3">
      <t>ホジョ</t>
    </rPh>
    <rPh sb="3" eb="5">
      <t>タイショウ</t>
    </rPh>
    <rPh sb="5" eb="7">
      <t>ケイヒ</t>
    </rPh>
    <rPh sb="8" eb="10">
      <t>タイショウ</t>
    </rPh>
    <rPh sb="10" eb="11">
      <t>ガイ</t>
    </rPh>
    <rPh sb="11" eb="13">
      <t>ケイヒ</t>
    </rPh>
    <rPh sb="13" eb="15">
      <t>コウジョ</t>
    </rPh>
    <rPh sb="15" eb="16">
      <t>ゴ</t>
    </rPh>
    <phoneticPr fontId="6"/>
  </si>
  <si>
    <t xml:space="preserve">  補助対象外経費</t>
    <rPh sb="2" eb="4">
      <t>ホジョ</t>
    </rPh>
    <rPh sb="4" eb="6">
      <t>タイショウ</t>
    </rPh>
    <rPh sb="6" eb="7">
      <t>ガイ</t>
    </rPh>
    <rPh sb="7" eb="9">
      <t>ケイヒ</t>
    </rPh>
    <phoneticPr fontId="6"/>
  </si>
  <si>
    <t xml:space="preserve">  補助対象経費(a)</t>
    <rPh sb="2" eb="4">
      <t>ホジョ</t>
    </rPh>
    <rPh sb="4" eb="6">
      <t>タイショウ</t>
    </rPh>
    <rPh sb="6" eb="8">
      <t>ケイヒ</t>
    </rPh>
    <phoneticPr fontId="6"/>
  </si>
  <si>
    <t>②</t>
    <phoneticPr fontId="6"/>
  </si>
  <si>
    <r>
      <t>B 交付決定額</t>
    </r>
    <r>
      <rPr>
        <sz val="8"/>
        <rFont val="ＭＳ 明朝"/>
        <family val="1"/>
        <charset val="128"/>
      </rPr>
      <t>(交付決定通知書から転記)</t>
    </r>
    <rPh sb="2" eb="3">
      <t>コウ</t>
    </rPh>
    <rPh sb="3" eb="4">
      <t>ツキ</t>
    </rPh>
    <rPh sb="4" eb="5">
      <t>ケッ</t>
    </rPh>
    <rPh sb="5" eb="6">
      <t>サダム</t>
    </rPh>
    <rPh sb="6" eb="7">
      <t>ガク</t>
    </rPh>
    <rPh sb="17" eb="19">
      <t>テンキ</t>
    </rPh>
    <phoneticPr fontId="6"/>
  </si>
  <si>
    <t>①</t>
    <phoneticPr fontId="6"/>
  </si>
  <si>
    <t>A 補助事業に要した
経費
(b)</t>
    <phoneticPr fontId="6"/>
  </si>
  <si>
    <t>金額</t>
    <rPh sb="0" eb="2">
      <t>キンガク</t>
    </rPh>
    <phoneticPr fontId="6"/>
  </si>
  <si>
    <t>区分</t>
    <rPh sb="0" eb="2">
      <t>クブン</t>
    </rPh>
    <phoneticPr fontId="6"/>
  </si>
  <si>
    <t>※該当の場合、自動反映</t>
    <rPh sb="7" eb="9">
      <t>ジドウ</t>
    </rPh>
    <rPh sb="9" eb="11">
      <t>ハンエイ</t>
    </rPh>
    <phoneticPr fontId="6"/>
  </si>
  <si>
    <t>超過分</t>
    <rPh sb="0" eb="3">
      <t>チョウカブン</t>
    </rPh>
    <phoneticPr fontId="6"/>
  </si>
  <si>
    <t>※事務費は、補助対象経費全体の２０％（紙と電子を併用する場合は３０％）が補助上限</t>
    <rPh sb="1" eb="4">
      <t>ジムヒ</t>
    </rPh>
    <rPh sb="6" eb="8">
      <t>ホジョ</t>
    </rPh>
    <rPh sb="8" eb="10">
      <t>タイショウ</t>
    </rPh>
    <rPh sb="10" eb="12">
      <t>ケイヒ</t>
    </rPh>
    <rPh sb="12" eb="14">
      <t>ゼンタイ</t>
    </rPh>
    <rPh sb="19" eb="20">
      <t>カミ</t>
    </rPh>
    <rPh sb="21" eb="23">
      <t>デンシ</t>
    </rPh>
    <rPh sb="24" eb="26">
      <t>ヘイヨウ</t>
    </rPh>
    <rPh sb="28" eb="30">
      <t>バアイ</t>
    </rPh>
    <rPh sb="36" eb="38">
      <t>ホジョ</t>
    </rPh>
    <rPh sb="38" eb="40">
      <t>ジョウゲン</t>
    </rPh>
    <phoneticPr fontId="6"/>
  </si>
  <si>
    <t>事務費（商品券の券面の発券に係る印刷費、商品券事業の周知に係る広告宣伝費、商品券の販売、換金に係る事務費、電子商品券の発行に係るシステム利用等事業の運営に係る委託費、消耗品費、保険料）の割合(②／③)※</t>
    <phoneticPr fontId="6"/>
  </si>
  <si>
    <t>(a)</t>
    <phoneticPr fontId="6"/>
  </si>
  <si>
    <t>合計</t>
    <rPh sb="0" eb="2">
      <t>ゴウケイ</t>
    </rPh>
    <phoneticPr fontId="6"/>
  </si>
  <si>
    <t>小計</t>
    <rPh sb="0" eb="2">
      <t>ショウケイ</t>
    </rPh>
    <phoneticPr fontId="6"/>
  </si>
  <si>
    <t>その他</t>
    <rPh sb="2" eb="3">
      <t>タ</t>
    </rPh>
    <phoneticPr fontId="6"/>
  </si>
  <si>
    <t>保険料</t>
    <rPh sb="0" eb="3">
      <t>ホケンリョウ</t>
    </rPh>
    <phoneticPr fontId="6"/>
  </si>
  <si>
    <t>商品券の券面の発券に係る印刷費</t>
    <rPh sb="0" eb="3">
      <t>ショウヒンケン</t>
    </rPh>
    <rPh sb="4" eb="6">
      <t>ケンメン</t>
    </rPh>
    <rPh sb="7" eb="9">
      <t>ハッケン</t>
    </rPh>
    <rPh sb="10" eb="11">
      <t>カカ</t>
    </rPh>
    <rPh sb="12" eb="14">
      <t>インサツ</t>
    </rPh>
    <rPh sb="14" eb="15">
      <t>ヒ</t>
    </rPh>
    <phoneticPr fontId="6"/>
  </si>
  <si>
    <t>割増し(プレミアム)分経費</t>
    <rPh sb="0" eb="2">
      <t>ワリマシ</t>
    </rPh>
    <rPh sb="10" eb="11">
      <t>ブン</t>
    </rPh>
    <rPh sb="11" eb="13">
      <t>ケイヒ</t>
    </rPh>
    <phoneticPr fontId="6"/>
  </si>
  <si>
    <t>補助対象経費</t>
    <phoneticPr fontId="6"/>
  </si>
  <si>
    <t>補助事業に要した経費</t>
    <phoneticPr fontId="6"/>
  </si>
  <si>
    <t>各経費における補助額</t>
    <rPh sb="0" eb="3">
      <t>カクケイヒ</t>
    </rPh>
    <rPh sb="7" eb="9">
      <t>ホジョ</t>
    </rPh>
    <rPh sb="9" eb="10">
      <t>ガク</t>
    </rPh>
    <phoneticPr fontId="6"/>
  </si>
  <si>
    <t>(b)</t>
    <phoneticPr fontId="6"/>
  </si>
  <si>
    <t>合　計</t>
    <rPh sb="0" eb="1">
      <t>ゴウ</t>
    </rPh>
    <rPh sb="2" eb="3">
      <t>ケイ</t>
    </rPh>
    <phoneticPr fontId="6"/>
  </si>
  <si>
    <t>消耗品費</t>
  </si>
  <si>
    <t>電子商品券の発行及び運用等に係る経費</t>
  </si>
  <si>
    <t>商品券の販売、換金に係る事務費</t>
  </si>
  <si>
    <t>商品券事業の周知に係る広告宣伝費</t>
  </si>
  <si>
    <t>割増し(プレミアム)分経費</t>
    <rPh sb="0" eb="2">
      <t>ワリマ</t>
    </rPh>
    <rPh sb="10" eb="11">
      <t>ブン</t>
    </rPh>
    <rPh sb="11" eb="13">
      <t>ケイヒ</t>
    </rPh>
    <phoneticPr fontId="6"/>
  </si>
  <si>
    <t>備考</t>
    <rPh sb="0" eb="1">
      <t>ビ</t>
    </rPh>
    <rPh sb="1" eb="2">
      <t>コウ</t>
    </rPh>
    <phoneticPr fontId="6"/>
  </si>
  <si>
    <t>合計(税込)</t>
    <rPh sb="0" eb="2">
      <t>ゴウケイ</t>
    </rPh>
    <rPh sb="3" eb="5">
      <t>ゼイコミ</t>
    </rPh>
    <phoneticPr fontId="6"/>
  </si>
  <si>
    <t>消費税</t>
    <rPh sb="0" eb="3">
      <t>ショウヒゼイ</t>
    </rPh>
    <phoneticPr fontId="6"/>
  </si>
  <si>
    <t>金額(税抜)</t>
    <rPh sb="0" eb="1">
      <t>キン</t>
    </rPh>
    <rPh sb="1" eb="2">
      <t>ガク</t>
    </rPh>
    <rPh sb="3" eb="4">
      <t>ゼイ</t>
    </rPh>
    <rPh sb="4" eb="5">
      <t>ヌ</t>
    </rPh>
    <phoneticPr fontId="6"/>
  </si>
  <si>
    <t>内容</t>
    <rPh sb="0" eb="2">
      <t>ナイヨウ</t>
    </rPh>
    <phoneticPr fontId="6"/>
  </si>
  <si>
    <t>費目</t>
    <rPh sb="0" eb="2">
      <t>ヒモク</t>
    </rPh>
    <phoneticPr fontId="6"/>
  </si>
  <si>
    <t>（単位：円）</t>
  </si>
  <si>
    <t>支出の部</t>
    <rPh sb="0" eb="2">
      <t>シシュツ</t>
    </rPh>
    <rPh sb="3" eb="4">
      <t>ブ</t>
    </rPh>
    <phoneticPr fontId="6"/>
  </si>
  <si>
    <t>(b)と同額</t>
    <rPh sb="4" eb="6">
      <t>ドウガク</t>
    </rPh>
    <phoneticPr fontId="6"/>
  </si>
  <si>
    <t>自己負担</t>
    <phoneticPr fontId="6"/>
  </si>
  <si>
    <t>(c)</t>
    <phoneticPr fontId="6"/>
  </si>
  <si>
    <t>茅ヶ崎市商店街等プレミアム商品券支援事業補助金</t>
    <rPh sb="0" eb="7">
      <t>チガサキシショウテンガイ</t>
    </rPh>
    <rPh sb="7" eb="8">
      <t>トウ</t>
    </rPh>
    <rPh sb="13" eb="18">
      <t>ショウヒンケンシエン</t>
    </rPh>
    <rPh sb="18" eb="23">
      <t>ジギョウホジョキン</t>
    </rPh>
    <phoneticPr fontId="6"/>
  </si>
  <si>
    <t>市補助金</t>
    <rPh sb="0" eb="1">
      <t>シ</t>
    </rPh>
    <rPh sb="1" eb="4">
      <t>ホジョキン</t>
    </rPh>
    <phoneticPr fontId="6"/>
  </si>
  <si>
    <t>金額</t>
    <rPh sb="0" eb="1">
      <t>キン</t>
    </rPh>
    <rPh sb="1" eb="2">
      <t>ガク</t>
    </rPh>
    <phoneticPr fontId="6"/>
  </si>
  <si>
    <t>種類</t>
    <rPh sb="0" eb="2">
      <t>シュルイ</t>
    </rPh>
    <phoneticPr fontId="6"/>
  </si>
  <si>
    <t>（単位：円）</t>
    <phoneticPr fontId="6"/>
  </si>
  <si>
    <t>収入の部</t>
    <rPh sb="0" eb="2">
      <t>シュウニュウ</t>
    </rPh>
    <rPh sb="3" eb="4">
      <t>ブ</t>
    </rPh>
    <phoneticPr fontId="6"/>
  </si>
  <si>
    <t>収支決算書</t>
    <rPh sb="0" eb="5">
      <t>シュウシケッサンショ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</si>
</sst>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"/>
  </numFmts>
  <fonts count="20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1"/>
      <color rgb="FF000000"/>
      <name val="Arial"/>
      <family val="2"/>
    </font>
    <font>
      <sz val="11"/>
      <color rgb="FF00000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u/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u/>
      <sz val="9"/>
      <name val="ＭＳ 明朝"/>
      <family val="1"/>
      <charset val="128"/>
    </font>
    <font>
      <sz val="8"/>
      <name val="ＭＳ 明朝"/>
      <family val="1"/>
      <charset val="128"/>
    </font>
    <font>
      <b/>
      <u/>
      <sz val="10"/>
      <name val="ＭＳ 明朝"/>
      <family val="1"/>
      <charset val="128"/>
    </font>
    <font>
      <b/>
      <sz val="11"/>
      <color theme="8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name val="ＭＳ ゴシック"/>
      <family val="3"/>
      <charset val="128"/>
    </font>
    <font>
      <sz val="11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81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0" xfId="1" applyFont="1" applyAlignment="1">
      <alignment wrapText="1"/>
    </xf>
    <xf numFmtId="0" fontId="5" fillId="0" borderId="0" xfId="1" applyFont="1"/>
    <xf numFmtId="0" fontId="2" fillId="0" borderId="0" xfId="1" applyFont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13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top"/>
    </xf>
    <xf numFmtId="176" fontId="14" fillId="2" borderId="1" xfId="3" applyNumberFormat="1" applyFont="1" applyFill="1" applyBorder="1" applyAlignment="1">
      <alignment vertical="center" wrapText="1"/>
    </xf>
    <xf numFmtId="0" fontId="2" fillId="0" borderId="0" xfId="1" applyFont="1" applyAlignment="1">
      <alignment horizontal="left"/>
    </xf>
    <xf numFmtId="0" fontId="2" fillId="0" borderId="3" xfId="1" applyFont="1" applyBorder="1" applyAlignment="1">
      <alignment horizontal="left" vertical="center" wrapText="1"/>
    </xf>
    <xf numFmtId="0" fontId="2" fillId="0" borderId="36" xfId="1" applyFont="1" applyBorder="1" applyAlignment="1">
      <alignment horizontal="left" vertical="center" wrapText="1"/>
    </xf>
    <xf numFmtId="0" fontId="2" fillId="0" borderId="40" xfId="1" applyFont="1" applyBorder="1" applyAlignment="1">
      <alignment vertical="center" wrapText="1"/>
    </xf>
    <xf numFmtId="0" fontId="15" fillId="0" borderId="41" xfId="1" applyFont="1" applyBorder="1" applyAlignment="1">
      <alignment horizontal="left" vertical="center" wrapText="1"/>
    </xf>
    <xf numFmtId="0" fontId="15" fillId="0" borderId="42" xfId="1" applyFont="1" applyBorder="1" applyAlignment="1">
      <alignment horizontal="left" vertical="center" wrapText="1"/>
    </xf>
    <xf numFmtId="0" fontId="2" fillId="0" borderId="43" xfId="1" applyFont="1" applyBorder="1" applyAlignment="1">
      <alignment vertical="center" wrapText="1"/>
    </xf>
    <xf numFmtId="0" fontId="15" fillId="0" borderId="44" xfId="1" applyFont="1" applyBorder="1" applyAlignment="1">
      <alignment vertical="center" wrapText="1"/>
    </xf>
    <xf numFmtId="0" fontId="16" fillId="0" borderId="45" xfId="1" applyFont="1" applyBorder="1" applyAlignment="1">
      <alignment vertical="center"/>
    </xf>
    <xf numFmtId="0" fontId="2" fillId="0" borderId="40" xfId="1" applyFont="1" applyBorder="1" applyAlignment="1">
      <alignment horizontal="left" vertical="center" wrapText="1"/>
    </xf>
    <xf numFmtId="0" fontId="2" fillId="0" borderId="49" xfId="1" applyFont="1" applyBorder="1" applyAlignment="1">
      <alignment vertical="top"/>
    </xf>
    <xf numFmtId="177" fontId="2" fillId="2" borderId="49" xfId="1" applyNumberFormat="1" applyFont="1" applyFill="1" applyBorder="1" applyAlignment="1">
      <alignment vertical="center"/>
    </xf>
    <xf numFmtId="0" fontId="2" fillId="0" borderId="17" xfId="1" applyFont="1" applyBorder="1"/>
    <xf numFmtId="177" fontId="2" fillId="2" borderId="18" xfId="1" applyNumberFormat="1" applyFont="1" applyFill="1" applyBorder="1" applyAlignment="1">
      <alignment shrinkToFit="1"/>
    </xf>
    <xf numFmtId="0" fontId="2" fillId="2" borderId="19" xfId="1" applyFont="1" applyFill="1" applyBorder="1" applyAlignment="1">
      <alignment vertical="top"/>
    </xf>
    <xf numFmtId="177" fontId="2" fillId="2" borderId="17" xfId="1" applyNumberFormat="1" applyFont="1" applyFill="1" applyBorder="1" applyAlignment="1">
      <alignment shrinkToFit="1"/>
    </xf>
    <xf numFmtId="0" fontId="2" fillId="0" borderId="52" xfId="1" applyFont="1" applyBorder="1" applyAlignment="1">
      <alignment vertical="center"/>
    </xf>
    <xf numFmtId="177" fontId="2" fillId="0" borderId="55" xfId="1" applyNumberFormat="1" applyFont="1" applyBorder="1" applyAlignment="1">
      <alignment vertical="center" shrinkToFit="1"/>
    </xf>
    <xf numFmtId="0" fontId="15" fillId="0" borderId="57" xfId="1" applyFont="1" applyBorder="1" applyAlignment="1">
      <alignment vertical="center" wrapText="1" shrinkToFit="1"/>
    </xf>
    <xf numFmtId="0" fontId="2" fillId="0" borderId="58" xfId="1" applyFont="1" applyBorder="1" applyAlignment="1">
      <alignment vertical="center"/>
    </xf>
    <xf numFmtId="177" fontId="2" fillId="0" borderId="61" xfId="1" applyNumberFormat="1" applyFont="1" applyBorder="1" applyAlignment="1">
      <alignment vertical="center" shrinkToFit="1"/>
    </xf>
    <xf numFmtId="177" fontId="2" fillId="0" borderId="67" xfId="1" applyNumberFormat="1" applyFont="1" applyBorder="1" applyAlignment="1">
      <alignment vertical="center" shrinkToFit="1"/>
    </xf>
    <xf numFmtId="0" fontId="2" fillId="0" borderId="69" xfId="1" applyFont="1" applyBorder="1" applyAlignment="1">
      <alignment horizontal="center" vertical="center"/>
    </xf>
    <xf numFmtId="0" fontId="2" fillId="0" borderId="72" xfId="1" applyFont="1" applyBorder="1" applyAlignment="1">
      <alignment horizontal="center" vertical="center"/>
    </xf>
    <xf numFmtId="0" fontId="2" fillId="0" borderId="73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51" xfId="1" applyFont="1" applyBorder="1"/>
    <xf numFmtId="0" fontId="10" fillId="0" borderId="74" xfId="1" applyFont="1" applyBorder="1" applyAlignment="1">
      <alignment vertical="center" shrinkToFit="1"/>
    </xf>
    <xf numFmtId="0" fontId="2" fillId="0" borderId="75" xfId="1" applyFont="1" applyBorder="1" applyAlignment="1">
      <alignment vertical="center"/>
    </xf>
    <xf numFmtId="0" fontId="2" fillId="0" borderId="76" xfId="1" applyFont="1" applyBorder="1" applyAlignment="1">
      <alignment vertical="center"/>
    </xf>
    <xf numFmtId="0" fontId="2" fillId="0" borderId="76" xfId="1" applyFont="1" applyBorder="1" applyAlignment="1">
      <alignment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80" xfId="1" applyFont="1" applyBorder="1" applyAlignment="1">
      <alignment horizontal="center" vertical="center"/>
    </xf>
    <xf numFmtId="0" fontId="2" fillId="2" borderId="81" xfId="1" applyFont="1" applyFill="1" applyBorder="1" applyAlignment="1">
      <alignment vertical="center"/>
    </xf>
    <xf numFmtId="0" fontId="2" fillId="2" borderId="82" xfId="1" applyFont="1" applyFill="1" applyBorder="1" applyAlignment="1">
      <alignment vertical="top"/>
    </xf>
    <xf numFmtId="176" fontId="7" fillId="2" borderId="1" xfId="3" applyNumberFormat="1" applyFont="1" applyFill="1" applyBorder="1" applyAlignment="1">
      <alignment vertical="center" wrapText="1"/>
    </xf>
    <xf numFmtId="0" fontId="2" fillId="0" borderId="41" xfId="1" applyFont="1" applyBorder="1" applyAlignment="1">
      <alignment horizontal="left" vertical="center" wrapText="1"/>
    </xf>
    <xf numFmtId="0" fontId="2" fillId="0" borderId="42" xfId="1" applyFont="1" applyBorder="1" applyAlignment="1">
      <alignment horizontal="left" vertical="center" wrapText="1"/>
    </xf>
    <xf numFmtId="0" fontId="2" fillId="0" borderId="44" xfId="1" applyFont="1" applyBorder="1" applyAlignment="1">
      <alignment vertical="center" wrapText="1"/>
    </xf>
    <xf numFmtId="0" fontId="19" fillId="0" borderId="45" xfId="1" applyFont="1" applyBorder="1" applyAlignment="1">
      <alignment vertical="center"/>
    </xf>
    <xf numFmtId="0" fontId="2" fillId="0" borderId="84" xfId="1" applyFont="1" applyBorder="1" applyAlignment="1">
      <alignment vertical="center"/>
    </xf>
    <xf numFmtId="0" fontId="15" fillId="0" borderId="62" xfId="1" applyFont="1" applyBorder="1" applyAlignment="1">
      <alignment vertical="center" wrapText="1"/>
    </xf>
    <xf numFmtId="0" fontId="15" fillId="0" borderId="59" xfId="1" applyFont="1" applyBorder="1" applyAlignment="1">
      <alignment vertical="center" wrapText="1"/>
    </xf>
    <xf numFmtId="177" fontId="2" fillId="0" borderId="60" xfId="1" applyNumberFormat="1" applyFont="1" applyBorder="1" applyAlignment="1">
      <alignment vertical="center" shrinkToFit="1"/>
    </xf>
    <xf numFmtId="177" fontId="2" fillId="0" borderId="59" xfId="1" applyNumberFormat="1" applyFont="1" applyBorder="1" applyAlignment="1">
      <alignment vertical="center" shrinkToFit="1"/>
    </xf>
    <xf numFmtId="0" fontId="2" fillId="0" borderId="62" xfId="1" applyFont="1" applyBorder="1" applyAlignment="1">
      <alignment vertical="center" wrapText="1"/>
    </xf>
    <xf numFmtId="0" fontId="2" fillId="0" borderId="59" xfId="1" applyFont="1" applyBorder="1" applyAlignment="1">
      <alignment vertical="center" wrapText="1"/>
    </xf>
    <xf numFmtId="0" fontId="18" fillId="0" borderId="0" xfId="1" applyFont="1" applyAlignment="1">
      <alignment horizontal="center" vertical="center" wrapText="1"/>
    </xf>
    <xf numFmtId="0" fontId="2" fillId="0" borderId="41" xfId="1" applyFont="1" applyBorder="1" applyAlignment="1">
      <alignment horizontal="center" vertical="center"/>
    </xf>
    <xf numFmtId="0" fontId="2" fillId="0" borderId="70" xfId="1" applyFont="1" applyBorder="1" applyAlignment="1">
      <alignment horizontal="center" vertical="center"/>
    </xf>
    <xf numFmtId="0" fontId="2" fillId="0" borderId="71" xfId="1" applyFont="1" applyBorder="1" applyAlignment="1">
      <alignment horizontal="center" vertical="center"/>
    </xf>
    <xf numFmtId="0" fontId="2" fillId="0" borderId="83" xfId="1" applyFont="1" applyBorder="1" applyAlignment="1">
      <alignment horizontal="left" vertical="center"/>
    </xf>
    <xf numFmtId="0" fontId="2" fillId="0" borderId="57" xfId="1" applyFont="1" applyBorder="1" applyAlignment="1">
      <alignment horizontal="left" vertical="center"/>
    </xf>
    <xf numFmtId="0" fontId="10" fillId="0" borderId="82" xfId="1" applyFont="1" applyBorder="1" applyAlignment="1">
      <alignment horizontal="left" vertical="center" wrapText="1" shrinkToFit="1"/>
    </xf>
    <xf numFmtId="0" fontId="10" fillId="0" borderId="51" xfId="1" applyFont="1" applyBorder="1" applyAlignment="1">
      <alignment horizontal="left" vertical="center" wrapText="1" shrinkToFit="1"/>
    </xf>
    <xf numFmtId="0" fontId="10" fillId="0" borderId="81" xfId="1" applyFont="1" applyBorder="1" applyAlignment="1">
      <alignment horizontal="left" vertical="center" wrapText="1" shrinkToFit="1"/>
    </xf>
    <xf numFmtId="0" fontId="10" fillId="0" borderId="78" xfId="1" applyFont="1" applyBorder="1" applyAlignment="1">
      <alignment horizontal="left" vertical="center" wrapText="1" shrinkToFit="1"/>
    </xf>
    <xf numFmtId="0" fontId="10" fillId="0" borderId="79" xfId="1" applyFont="1" applyBorder="1" applyAlignment="1">
      <alignment horizontal="left" vertical="center" wrapText="1" shrinkToFit="1"/>
    </xf>
    <xf numFmtId="0" fontId="10" fillId="0" borderId="77" xfId="1" applyFont="1" applyBorder="1" applyAlignment="1">
      <alignment horizontal="left" vertical="center" wrapText="1" shrinkToFit="1"/>
    </xf>
    <xf numFmtId="177" fontId="2" fillId="2" borderId="78" xfId="1" applyNumberFormat="1" applyFont="1" applyFill="1" applyBorder="1" applyAlignment="1">
      <alignment vertical="center"/>
    </xf>
    <xf numFmtId="177" fontId="2" fillId="2" borderId="77" xfId="1" applyNumberFormat="1" applyFont="1" applyFill="1" applyBorder="1" applyAlignment="1">
      <alignment vertical="center"/>
    </xf>
    <xf numFmtId="0" fontId="2" fillId="0" borderId="48" xfId="1" applyFont="1" applyBorder="1" applyAlignment="1">
      <alignment horizontal="center" vertical="center"/>
    </xf>
    <xf numFmtId="177" fontId="2" fillId="2" borderId="71" xfId="1" applyNumberFormat="1" applyFont="1" applyFill="1" applyBorder="1" applyAlignment="1">
      <alignment vertical="center" shrinkToFit="1"/>
    </xf>
    <xf numFmtId="177" fontId="2" fillId="2" borderId="70" xfId="1" applyNumberFormat="1" applyFont="1" applyFill="1" applyBorder="1" applyAlignment="1">
      <alignment vertical="center" shrinkToFit="1"/>
    </xf>
    <xf numFmtId="0" fontId="17" fillId="0" borderId="9" xfId="1" applyFont="1" applyBorder="1" applyAlignment="1">
      <alignment horizontal="left" vertical="center" wrapText="1"/>
    </xf>
    <xf numFmtId="0" fontId="17" fillId="0" borderId="0" xfId="1" applyFont="1" applyAlignment="1">
      <alignment horizontal="left" vertical="center" wrapText="1"/>
    </xf>
    <xf numFmtId="0" fontId="2" fillId="0" borderId="68" xfId="1" applyFont="1" applyBorder="1" applyAlignment="1">
      <alignment horizontal="left" vertical="top" wrapText="1" shrinkToFit="1"/>
    </xf>
    <xf numFmtId="0" fontId="2" fillId="0" borderId="65" xfId="1" applyFont="1" applyBorder="1" applyAlignment="1">
      <alignment horizontal="left" vertical="top" wrapText="1" shrinkToFit="1"/>
    </xf>
    <xf numFmtId="177" fontId="2" fillId="0" borderId="66" xfId="1" applyNumberFormat="1" applyFont="1" applyBorder="1" applyAlignment="1">
      <alignment vertical="center" shrinkToFit="1"/>
    </xf>
    <xf numFmtId="177" fontId="2" fillId="0" borderId="65" xfId="1" applyNumberFormat="1" applyFont="1" applyBorder="1" applyAlignment="1">
      <alignment vertical="center" shrinkToFit="1"/>
    </xf>
    <xf numFmtId="177" fontId="2" fillId="2" borderId="66" xfId="1" applyNumberFormat="1" applyFont="1" applyFill="1" applyBorder="1" applyAlignment="1">
      <alignment vertical="center" shrinkToFit="1"/>
    </xf>
    <xf numFmtId="177" fontId="2" fillId="2" borderId="65" xfId="1" applyNumberFormat="1" applyFont="1" applyFill="1" applyBorder="1" applyAlignment="1">
      <alignment vertical="center" shrinkToFit="1"/>
    </xf>
    <xf numFmtId="0" fontId="2" fillId="0" borderId="60" xfId="1" applyFont="1" applyBorder="1" applyAlignment="1">
      <alignment horizontal="left" vertical="top" wrapText="1"/>
    </xf>
    <xf numFmtId="0" fontId="2" fillId="0" borderId="62" xfId="1" applyFont="1" applyBorder="1" applyAlignment="1">
      <alignment horizontal="left" vertical="top" wrapText="1"/>
    </xf>
    <xf numFmtId="0" fontId="2" fillId="0" borderId="59" xfId="1" applyFont="1" applyBorder="1" applyAlignment="1">
      <alignment horizontal="left" vertical="top" wrapText="1"/>
    </xf>
    <xf numFmtId="177" fontId="2" fillId="0" borderId="64" xfId="1" applyNumberFormat="1" applyFont="1" applyBorder="1" applyAlignment="1">
      <alignment vertical="center" shrinkToFit="1"/>
    </xf>
    <xf numFmtId="177" fontId="2" fillId="0" borderId="63" xfId="1" applyNumberFormat="1" applyFont="1" applyBorder="1" applyAlignment="1">
      <alignment vertical="center" shrinkToFit="1"/>
    </xf>
    <xf numFmtId="177" fontId="2" fillId="2" borderId="60" xfId="1" applyNumberFormat="1" applyFont="1" applyFill="1" applyBorder="1" applyAlignment="1">
      <alignment vertical="center" shrinkToFit="1"/>
    </xf>
    <xf numFmtId="177" fontId="2" fillId="2" borderId="59" xfId="1" applyNumberFormat="1" applyFont="1" applyFill="1" applyBorder="1" applyAlignment="1">
      <alignment vertical="center" shrinkToFit="1"/>
    </xf>
    <xf numFmtId="177" fontId="2" fillId="2" borderId="39" xfId="1" applyNumberFormat="1" applyFont="1" applyFill="1" applyBorder="1" applyAlignment="1">
      <alignment vertical="center" shrinkToFit="1"/>
    </xf>
    <xf numFmtId="177" fontId="2" fillId="2" borderId="38" xfId="1" applyNumberFormat="1" applyFont="1" applyFill="1" applyBorder="1" applyAlignment="1">
      <alignment vertical="center" shrinkToFit="1"/>
    </xf>
    <xf numFmtId="0" fontId="15" fillId="0" borderId="42" xfId="1" applyFont="1" applyBorder="1" applyAlignment="1">
      <alignment horizontal="left" vertical="center" wrapText="1"/>
    </xf>
    <xf numFmtId="0" fontId="15" fillId="0" borderId="41" xfId="1" applyFont="1" applyBorder="1" applyAlignment="1">
      <alignment horizontal="left" vertical="center" wrapText="1"/>
    </xf>
    <xf numFmtId="0" fontId="2" fillId="0" borderId="56" xfId="1" applyFont="1" applyBorder="1" applyAlignment="1">
      <alignment vertical="center" wrapText="1" shrinkToFit="1"/>
    </xf>
    <xf numFmtId="0" fontId="2" fillId="0" borderId="53" xfId="1" applyFont="1" applyBorder="1" applyAlignment="1">
      <alignment vertical="center" wrapText="1" shrinkToFit="1"/>
    </xf>
    <xf numFmtId="177" fontId="2" fillId="0" borderId="54" xfId="1" applyNumberFormat="1" applyFont="1" applyBorder="1" applyAlignment="1">
      <alignment vertical="center" shrinkToFit="1"/>
    </xf>
    <xf numFmtId="177" fontId="2" fillId="0" borderId="53" xfId="1" applyNumberFormat="1" applyFont="1" applyBorder="1" applyAlignment="1">
      <alignment vertical="center" shrinkToFit="1"/>
    </xf>
    <xf numFmtId="0" fontId="2" fillId="0" borderId="19" xfId="1" applyFont="1" applyBorder="1" applyAlignment="1">
      <alignment horizontal="center" vertical="center"/>
    </xf>
    <xf numFmtId="0" fontId="2" fillId="0" borderId="51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50" xfId="1" applyFont="1" applyBorder="1" applyAlignment="1">
      <alignment horizontal="center" vertical="center"/>
    </xf>
    <xf numFmtId="0" fontId="2" fillId="0" borderId="44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177" fontId="2" fillId="2" borderId="50" xfId="1" applyNumberFormat="1" applyFont="1" applyFill="1" applyBorder="1" applyAlignment="1">
      <alignment vertical="center" shrinkToFit="1"/>
    </xf>
    <xf numFmtId="177" fontId="2" fillId="2" borderId="43" xfId="1" applyNumberFormat="1" applyFont="1" applyFill="1" applyBorder="1" applyAlignment="1">
      <alignment vertical="center" shrinkToFit="1"/>
    </xf>
    <xf numFmtId="0" fontId="2" fillId="0" borderId="48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/>
    </xf>
    <xf numFmtId="0" fontId="15" fillId="0" borderId="48" xfId="1" applyFont="1" applyBorder="1" applyAlignment="1">
      <alignment horizontal="left" vertical="center" wrapText="1"/>
    </xf>
    <xf numFmtId="177" fontId="7" fillId="2" borderId="9" xfId="1" applyNumberFormat="1" applyFont="1" applyFill="1" applyBorder="1" applyAlignment="1">
      <alignment vertical="center" shrinkToFit="1"/>
    </xf>
    <xf numFmtId="177" fontId="7" fillId="2" borderId="0" xfId="1" applyNumberFormat="1" applyFont="1" applyFill="1" applyAlignment="1">
      <alignment vertical="center" shrinkToFit="1"/>
    </xf>
    <xf numFmtId="177" fontId="7" fillId="2" borderId="47" xfId="1" applyNumberFormat="1" applyFont="1" applyFill="1" applyBorder="1" applyAlignment="1">
      <alignment vertical="center" shrinkToFit="1"/>
    </xf>
    <xf numFmtId="0" fontId="15" fillId="0" borderId="46" xfId="1" applyFont="1" applyBorder="1" applyAlignment="1">
      <alignment vertical="center" wrapText="1"/>
    </xf>
    <xf numFmtId="0" fontId="15" fillId="0" borderId="44" xfId="1" applyFont="1" applyBorder="1" applyAlignment="1">
      <alignment vertical="center" wrapText="1"/>
    </xf>
    <xf numFmtId="0" fontId="2" fillId="0" borderId="37" xfId="1" applyFont="1" applyBorder="1" applyAlignment="1">
      <alignment horizontal="right" vertical="center" wrapText="1"/>
    </xf>
    <xf numFmtId="0" fontId="2" fillId="0" borderId="33" xfId="1" applyFont="1" applyBorder="1" applyAlignment="1">
      <alignment horizontal="right" vertical="center" wrapText="1"/>
    </xf>
    <xf numFmtId="177" fontId="2" fillId="2" borderId="35" xfId="1" applyNumberFormat="1" applyFont="1" applyFill="1" applyBorder="1" applyAlignment="1">
      <alignment vertical="center" shrinkToFit="1"/>
    </xf>
    <xf numFmtId="177" fontId="2" fillId="2" borderId="33" xfId="1" applyNumberFormat="1" applyFont="1" applyFill="1" applyBorder="1" applyAlignment="1">
      <alignment vertical="center" shrinkToFit="1"/>
    </xf>
    <xf numFmtId="177" fontId="2" fillId="2" borderId="34" xfId="1" applyNumberFormat="1" applyFont="1" applyFill="1" applyBorder="1" applyAlignment="1">
      <alignment vertical="center" shrinkToFit="1"/>
    </xf>
    <xf numFmtId="0" fontId="2" fillId="0" borderId="32" xfId="1" applyFont="1" applyBorder="1" applyAlignment="1">
      <alignment horizontal="right" vertical="center" wrapText="1"/>
    </xf>
    <xf numFmtId="0" fontId="2" fillId="0" borderId="31" xfId="1" applyFont="1" applyBorder="1" applyAlignment="1">
      <alignment horizontal="right" vertical="center" wrapText="1"/>
    </xf>
    <xf numFmtId="177" fontId="7" fillId="2" borderId="4" xfId="1" applyNumberFormat="1" applyFont="1" applyFill="1" applyBorder="1" applyAlignment="1">
      <alignment vertical="center" shrinkToFit="1"/>
    </xf>
    <xf numFmtId="177" fontId="7" fillId="2" borderId="31" xfId="1" applyNumberFormat="1" applyFont="1" applyFill="1" applyBorder="1" applyAlignment="1">
      <alignment vertical="center" shrinkToFit="1"/>
    </xf>
    <xf numFmtId="177" fontId="7" fillId="2" borderId="30" xfId="1" applyNumberFormat="1" applyFont="1" applyFill="1" applyBorder="1" applyAlignment="1">
      <alignment vertical="center" shrinkToFit="1"/>
    </xf>
    <xf numFmtId="0" fontId="10" fillId="0" borderId="33" xfId="1" applyFont="1" applyBorder="1" applyAlignment="1">
      <alignment horizontal="right"/>
    </xf>
    <xf numFmtId="0" fontId="10" fillId="0" borderId="32" xfId="1" applyFont="1" applyBorder="1" applyAlignment="1">
      <alignment horizontal="left" vertical="center" wrapText="1"/>
    </xf>
    <xf numFmtId="0" fontId="10" fillId="0" borderId="31" xfId="1" applyFont="1" applyBorder="1" applyAlignment="1">
      <alignment horizontal="left" vertical="center" wrapText="1"/>
    </xf>
    <xf numFmtId="38" fontId="2" fillId="2" borderId="32" xfId="2" applyFont="1" applyFill="1" applyBorder="1" applyAlignment="1">
      <alignment horizontal="center" vertical="center"/>
    </xf>
    <xf numFmtId="38" fontId="2" fillId="2" borderId="31" xfId="2" applyFont="1" applyFill="1" applyBorder="1" applyAlignment="1">
      <alignment horizontal="center" vertical="center"/>
    </xf>
    <xf numFmtId="38" fontId="2" fillId="2" borderId="30" xfId="2" applyFont="1" applyFill="1" applyBorder="1" applyAlignment="1">
      <alignment horizontal="center" vertical="center"/>
    </xf>
    <xf numFmtId="0" fontId="13" fillId="0" borderId="29" xfId="1" applyFont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0" fillId="0" borderId="29" xfId="1" applyFont="1" applyBorder="1" applyAlignment="1">
      <alignment horizontal="right" vertical="center"/>
    </xf>
    <xf numFmtId="0" fontId="2" fillId="0" borderId="28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38" fontId="2" fillId="2" borderId="2" xfId="2" applyFont="1" applyFill="1" applyBorder="1" applyAlignment="1">
      <alignment vertical="center"/>
    </xf>
    <xf numFmtId="38" fontId="2" fillId="2" borderId="1" xfId="2" applyFont="1" applyFill="1" applyBorder="1" applyAlignment="1">
      <alignment vertical="center"/>
    </xf>
    <xf numFmtId="38" fontId="2" fillId="0" borderId="2" xfId="2" applyFont="1" applyFill="1" applyBorder="1" applyAlignment="1">
      <alignment vertical="center"/>
    </xf>
    <xf numFmtId="38" fontId="2" fillId="0" borderId="1" xfId="2" applyFont="1" applyFill="1" applyBorder="1" applyAlignment="1">
      <alignment vertical="center"/>
    </xf>
    <xf numFmtId="0" fontId="2" fillId="0" borderId="25" xfId="1" applyFont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2" fillId="0" borderId="24" xfId="1" applyFont="1" applyBorder="1" applyAlignment="1">
      <alignment horizontal="left" vertical="center"/>
    </xf>
    <xf numFmtId="38" fontId="2" fillId="2" borderId="22" xfId="2" applyFont="1" applyFill="1" applyBorder="1" applyAlignment="1">
      <alignment vertical="center"/>
    </xf>
    <xf numFmtId="38" fontId="2" fillId="2" borderId="21" xfId="2" applyFont="1" applyFill="1" applyBorder="1" applyAlignment="1">
      <alignment vertical="center"/>
    </xf>
    <xf numFmtId="0" fontId="2" fillId="0" borderId="10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38" fontId="7" fillId="2" borderId="7" xfId="2" applyFont="1" applyFill="1" applyBorder="1" applyAlignment="1">
      <alignment vertical="center"/>
    </xf>
    <xf numFmtId="38" fontId="7" fillId="2" borderId="6" xfId="2" applyFont="1" applyFill="1" applyBorder="1" applyAlignment="1">
      <alignment vertical="center"/>
    </xf>
    <xf numFmtId="0" fontId="2" fillId="0" borderId="20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19" xfId="1" applyFont="1" applyBorder="1" applyAlignment="1">
      <alignment horizontal="left" vertical="center"/>
    </xf>
    <xf numFmtId="38" fontId="2" fillId="2" borderId="17" xfId="2" applyFont="1" applyFill="1" applyBorder="1" applyAlignment="1">
      <alignment horizontal="right" vertical="center"/>
    </xf>
    <xf numFmtId="38" fontId="2" fillId="2" borderId="16" xfId="2" applyFont="1" applyFill="1" applyBorder="1" applyAlignment="1">
      <alignment horizontal="right" vertical="center"/>
    </xf>
    <xf numFmtId="0" fontId="2" fillId="0" borderId="15" xfId="1" applyFont="1" applyBorder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8" fontId="7" fillId="2" borderId="12" xfId="2" applyFont="1" applyFill="1" applyBorder="1" applyAlignment="1">
      <alignment vertical="center"/>
    </xf>
    <xf numFmtId="38" fontId="7" fillId="2" borderId="11" xfId="2" applyFont="1" applyFill="1" applyBorder="1" applyAlignment="1">
      <alignment vertical="center"/>
    </xf>
    <xf numFmtId="38" fontId="8" fillId="2" borderId="2" xfId="2" applyFont="1" applyFill="1" applyBorder="1" applyAlignment="1">
      <alignment vertical="center"/>
    </xf>
    <xf numFmtId="38" fontId="8" fillId="2" borderId="1" xfId="2" applyFont="1" applyFill="1" applyBorder="1" applyAlignment="1">
      <alignment vertical="center"/>
    </xf>
    <xf numFmtId="0" fontId="2" fillId="0" borderId="56" xfId="1" applyFont="1" applyBorder="1" applyAlignment="1">
      <alignment vertical="center" wrapText="1"/>
    </xf>
    <xf numFmtId="0" fontId="2" fillId="0" borderId="53" xfId="1" applyFont="1" applyBorder="1" applyAlignment="1">
      <alignment vertical="center" wrapText="1"/>
    </xf>
    <xf numFmtId="0" fontId="2" fillId="0" borderId="48" xfId="1" applyFont="1" applyBorder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2" fillId="0" borderId="46" xfId="1" applyFont="1" applyBorder="1" applyAlignment="1">
      <alignment vertical="center" wrapText="1"/>
    </xf>
    <xf numFmtId="0" fontId="2" fillId="0" borderId="44" xfId="1" applyFont="1" applyBorder="1" applyAlignment="1">
      <alignment vertical="center" wrapText="1"/>
    </xf>
    <xf numFmtId="0" fontId="2" fillId="0" borderId="42" xfId="1" applyFont="1" applyBorder="1" applyAlignment="1">
      <alignment horizontal="left" vertical="center" wrapText="1"/>
    </xf>
  </cellXfs>
  <cellStyles count="4">
    <cellStyle name="パーセント 2" xfId="3" xr:uid="{6D7C78FA-7D1E-42B6-9735-14A4556E8F96}"/>
    <cellStyle name="桁区切り 2" xfId="2" xr:uid="{263CA43C-2C35-49FD-91CB-3903C4C1E8F8}"/>
    <cellStyle name="標準" xfId="0" builtinId="0"/>
    <cellStyle name="標準 2" xfId="1" xr:uid="{64016C0B-8E94-42F2-BEE2-8ED698F89E7F}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10</xdr:row>
      <xdr:rowOff>0</xdr:rowOff>
    </xdr:from>
    <xdr:to>
      <xdr:col>17</xdr:col>
      <xdr:colOff>63272</xdr:colOff>
      <xdr:row>13</xdr:row>
      <xdr:rowOff>123823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3EDEA90-A188-4FEC-83F6-D26B26A83A1C}"/>
            </a:ext>
          </a:extLst>
        </xdr:cNvPr>
        <xdr:cNvSpPr/>
      </xdr:nvSpPr>
      <xdr:spPr>
        <a:xfrm>
          <a:off x="8077200" y="1714500"/>
          <a:ext cx="3320822" cy="63817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lIns="36000" tIns="0" rIns="36000" bIns="0" rtlCol="0" anchor="t"/>
        <a:lstStyle/>
        <a:p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クリーム色に網掛けしたセルは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自動計算となりますので、入力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しないでください</a:t>
          </a:r>
          <a:r>
            <a:rPr lang="ja-JP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。</a:t>
          </a:r>
        </a:p>
      </xdr:txBody>
    </xdr:sp>
    <xdr:clientData/>
  </xdr:twoCellAnchor>
  <xdr:twoCellAnchor>
    <xdr:from>
      <xdr:col>8</xdr:col>
      <xdr:colOff>133350</xdr:colOff>
      <xdr:row>35</xdr:row>
      <xdr:rowOff>114300</xdr:rowOff>
    </xdr:from>
    <xdr:to>
      <xdr:col>8</xdr:col>
      <xdr:colOff>676275</xdr:colOff>
      <xdr:row>35</xdr:row>
      <xdr:rowOff>285750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D71B3820-A839-4B7B-B307-362CDB2D3BEA}"/>
            </a:ext>
          </a:extLst>
        </xdr:cNvPr>
        <xdr:cNvSpPr/>
      </xdr:nvSpPr>
      <xdr:spPr>
        <a:xfrm>
          <a:off x="5467350" y="6115050"/>
          <a:ext cx="533400" cy="57150"/>
        </a:xfrm>
        <a:prstGeom prst="rightArrow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8</xdr:col>
      <xdr:colOff>104779</xdr:colOff>
      <xdr:row>38</xdr:row>
      <xdr:rowOff>66678</xdr:rowOff>
    </xdr:from>
    <xdr:to>
      <xdr:col>10</xdr:col>
      <xdr:colOff>438151</xdr:colOff>
      <xdr:row>43</xdr:row>
      <xdr:rowOff>257176</xdr:rowOff>
    </xdr:to>
    <xdr:sp macro="" textlink="">
      <xdr:nvSpPr>
        <xdr:cNvPr id="4" name="矢印: 上向き折線 3">
          <a:extLst>
            <a:ext uri="{FF2B5EF4-FFF2-40B4-BE49-F238E27FC236}">
              <a16:creationId xmlns:a16="http://schemas.microsoft.com/office/drawing/2014/main" id="{062DF034-2A11-4B19-83AD-E16ED405F437}"/>
            </a:ext>
          </a:extLst>
        </xdr:cNvPr>
        <xdr:cNvSpPr/>
      </xdr:nvSpPr>
      <xdr:spPr>
        <a:xfrm rot="16200000" flipH="1">
          <a:off x="5791203" y="6229354"/>
          <a:ext cx="962023" cy="1666872"/>
        </a:xfrm>
        <a:prstGeom prst="bentUpArrow">
          <a:avLst>
            <a:gd name="adj1" fmla="val 8006"/>
            <a:gd name="adj2" fmla="val 7424"/>
            <a:gd name="adj3" fmla="val 11976"/>
          </a:avLst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11</xdr:row>
      <xdr:rowOff>0</xdr:rowOff>
    </xdr:from>
    <xdr:to>
      <xdr:col>17</xdr:col>
      <xdr:colOff>63272</xdr:colOff>
      <xdr:row>14</xdr:row>
      <xdr:rowOff>123823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0AADB9E-A48D-4651-A5DC-62DEBA7A32EF}"/>
            </a:ext>
          </a:extLst>
        </xdr:cNvPr>
        <xdr:cNvSpPr/>
      </xdr:nvSpPr>
      <xdr:spPr>
        <a:xfrm>
          <a:off x="8077200" y="1885950"/>
          <a:ext cx="3320822" cy="63817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lIns="36000" tIns="0" rIns="36000" bIns="0" rtlCol="0" anchor="t"/>
        <a:lstStyle/>
        <a:p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クリーム色に網掛けしたセルは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自動計算となりますので、入力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しないでください</a:t>
          </a:r>
          <a:r>
            <a:rPr lang="ja-JP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。</a:t>
          </a:r>
        </a:p>
      </xdr:txBody>
    </xdr:sp>
    <xdr:clientData/>
  </xdr:twoCellAnchor>
  <xdr:twoCellAnchor>
    <xdr:from>
      <xdr:col>8</xdr:col>
      <xdr:colOff>133350</xdr:colOff>
      <xdr:row>36</xdr:row>
      <xdr:rowOff>114300</xdr:rowOff>
    </xdr:from>
    <xdr:to>
      <xdr:col>8</xdr:col>
      <xdr:colOff>676275</xdr:colOff>
      <xdr:row>36</xdr:row>
      <xdr:rowOff>285750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2B5AB093-B4A2-47BD-B6AF-6F81C03FD42B}"/>
            </a:ext>
          </a:extLst>
        </xdr:cNvPr>
        <xdr:cNvSpPr/>
      </xdr:nvSpPr>
      <xdr:spPr>
        <a:xfrm>
          <a:off x="5467350" y="6286500"/>
          <a:ext cx="533400" cy="57150"/>
        </a:xfrm>
        <a:prstGeom prst="rightArrow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8</xdr:col>
      <xdr:colOff>104779</xdr:colOff>
      <xdr:row>39</xdr:row>
      <xdr:rowOff>66678</xdr:rowOff>
    </xdr:from>
    <xdr:to>
      <xdr:col>10</xdr:col>
      <xdr:colOff>438151</xdr:colOff>
      <xdr:row>44</xdr:row>
      <xdr:rowOff>257176</xdr:rowOff>
    </xdr:to>
    <xdr:sp macro="" textlink="">
      <xdr:nvSpPr>
        <xdr:cNvPr id="4" name="矢印: 上向き折線 3">
          <a:extLst>
            <a:ext uri="{FF2B5EF4-FFF2-40B4-BE49-F238E27FC236}">
              <a16:creationId xmlns:a16="http://schemas.microsoft.com/office/drawing/2014/main" id="{AB832067-EFFE-4E93-B0F1-8D732404A145}"/>
            </a:ext>
          </a:extLst>
        </xdr:cNvPr>
        <xdr:cNvSpPr/>
      </xdr:nvSpPr>
      <xdr:spPr>
        <a:xfrm rot="16200000" flipH="1">
          <a:off x="5791203" y="6400804"/>
          <a:ext cx="962023" cy="1666872"/>
        </a:xfrm>
        <a:prstGeom prst="bentUpArrow">
          <a:avLst>
            <a:gd name="adj1" fmla="val 8006"/>
            <a:gd name="adj2" fmla="val 7424"/>
            <a:gd name="adj3" fmla="val 11976"/>
          </a:avLst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08BF0-6B86-4DA7-91C4-BBB41CDA9296}">
  <sheetPr>
    <tabColor theme="9" tint="0.39997558519241921"/>
    <pageSetUpPr fitToPage="1"/>
  </sheetPr>
  <dimension ref="A1:L57"/>
  <sheetViews>
    <sheetView showGridLines="0" showZeros="0" tabSelected="1" view="pageBreakPreview" topLeftCell="A22" zoomScaleNormal="100" zoomScaleSheetLayoutView="100" workbookViewId="0">
      <selection activeCell="B30" sqref="B30:D30"/>
    </sheetView>
  </sheetViews>
  <sheetFormatPr defaultColWidth="8.75" defaultRowHeight="13.5"/>
  <cols>
    <col min="1" max="1" width="2.5" style="1" customWidth="1"/>
    <col min="2" max="2" width="18.75" style="1" customWidth="1"/>
    <col min="3" max="4" width="6.25" style="1" customWidth="1"/>
    <col min="5" max="5" width="2.5" style="1" customWidth="1"/>
    <col min="6" max="6" width="7.125" style="1" customWidth="1"/>
    <col min="7" max="7" width="6.5" style="1" customWidth="1"/>
    <col min="8" max="8" width="6.875" style="1" customWidth="1"/>
    <col min="9" max="9" width="10.25" style="1" customWidth="1"/>
    <col min="10" max="10" width="6.625" style="1" customWidth="1"/>
    <col min="11" max="11" width="6.875" style="1" customWidth="1"/>
    <col min="12" max="12" width="7.5" style="1" customWidth="1"/>
    <col min="13" max="13" width="8.75" style="1"/>
    <col min="14" max="14" width="15.125" style="1" customWidth="1"/>
    <col min="15" max="15" width="8.75" style="1" customWidth="1"/>
    <col min="16" max="16384" width="8.75" style="1"/>
  </cols>
  <sheetData>
    <row r="1" spans="1:12" ht="15" customHeight="1">
      <c r="A1" s="64" t="s">
        <v>62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18" customHeight="1">
      <c r="B2" s="1" t="s">
        <v>61</v>
      </c>
      <c r="I2" s="41" t="s">
        <v>60</v>
      </c>
      <c r="J2" s="41"/>
    </row>
    <row r="3" spans="1:12" ht="18.75" customHeight="1">
      <c r="B3" s="40" t="s">
        <v>59</v>
      </c>
      <c r="C3" s="65" t="s">
        <v>49</v>
      </c>
      <c r="D3" s="65"/>
      <c r="E3" s="65"/>
      <c r="F3" s="66"/>
      <c r="G3" s="67" t="s">
        <v>58</v>
      </c>
      <c r="H3" s="66"/>
      <c r="I3" s="38" t="s">
        <v>45</v>
      </c>
      <c r="J3" s="48"/>
      <c r="K3" s="47"/>
    </row>
    <row r="4" spans="1:12" ht="12" customHeight="1">
      <c r="B4" s="68" t="s">
        <v>57</v>
      </c>
      <c r="C4" s="70" t="s">
        <v>56</v>
      </c>
      <c r="D4" s="71"/>
      <c r="E4" s="71"/>
      <c r="F4" s="72"/>
      <c r="G4" s="51" t="s">
        <v>55</v>
      </c>
      <c r="H4" s="50"/>
      <c r="I4" s="49"/>
      <c r="J4" s="48"/>
      <c r="K4" s="47"/>
    </row>
    <row r="5" spans="1:12" ht="12" customHeight="1">
      <c r="B5" s="69"/>
      <c r="C5" s="73"/>
      <c r="D5" s="74"/>
      <c r="E5" s="74"/>
      <c r="F5" s="75"/>
      <c r="G5" s="76">
        <f>F46</f>
        <v>0</v>
      </c>
      <c r="H5" s="77"/>
      <c r="I5" s="35"/>
      <c r="J5" s="5"/>
    </row>
    <row r="6" spans="1:12" ht="24" customHeight="1">
      <c r="B6" s="46" t="s">
        <v>54</v>
      </c>
      <c r="C6" s="58"/>
      <c r="D6" s="58"/>
      <c r="E6" s="58"/>
      <c r="F6" s="59"/>
      <c r="G6" s="60"/>
      <c r="H6" s="61"/>
      <c r="I6" s="44"/>
      <c r="J6" s="5"/>
    </row>
    <row r="7" spans="1:12" ht="24" customHeight="1">
      <c r="B7" s="45"/>
      <c r="C7" s="62"/>
      <c r="D7" s="62"/>
      <c r="E7" s="62"/>
      <c r="F7" s="63"/>
      <c r="G7" s="60"/>
      <c r="H7" s="61"/>
      <c r="I7" s="44"/>
      <c r="J7" s="5"/>
    </row>
    <row r="8" spans="1:12" ht="24" customHeight="1">
      <c r="B8" s="78" t="s">
        <v>39</v>
      </c>
      <c r="C8" s="65"/>
      <c r="D8" s="65"/>
      <c r="E8" s="65"/>
      <c r="F8" s="66"/>
      <c r="G8" s="79">
        <f>SUM(G5:H7)</f>
        <v>0</v>
      </c>
      <c r="H8" s="80"/>
      <c r="I8" s="43" t="s">
        <v>53</v>
      </c>
      <c r="J8" s="81" t="str">
        <f>IF(G8=J22,"","注意！合計があっていません")</f>
        <v/>
      </c>
      <c r="K8" s="82"/>
      <c r="L8" s="82"/>
    </row>
    <row r="9" spans="1:12" ht="10.15" customHeight="1">
      <c r="B9" s="42"/>
    </row>
    <row r="10" spans="1:12">
      <c r="B10" s="1" t="s">
        <v>52</v>
      </c>
      <c r="L10" s="41" t="s">
        <v>51</v>
      </c>
    </row>
    <row r="11" spans="1:12" ht="18.75" customHeight="1">
      <c r="B11" s="40" t="s">
        <v>50</v>
      </c>
      <c r="C11" s="65" t="s">
        <v>49</v>
      </c>
      <c r="D11" s="65"/>
      <c r="E11" s="65"/>
      <c r="F11" s="66"/>
      <c r="G11" s="67" t="s">
        <v>48</v>
      </c>
      <c r="H11" s="66"/>
      <c r="I11" s="39" t="s">
        <v>47</v>
      </c>
      <c r="J11" s="67" t="s">
        <v>46</v>
      </c>
      <c r="K11" s="66"/>
      <c r="L11" s="38" t="s">
        <v>45</v>
      </c>
    </row>
    <row r="12" spans="1:12" ht="24.75" customHeight="1">
      <c r="B12" s="34" t="s">
        <v>44</v>
      </c>
      <c r="C12" s="83"/>
      <c r="D12" s="83"/>
      <c r="E12" s="83"/>
      <c r="F12" s="84"/>
      <c r="G12" s="85"/>
      <c r="H12" s="86"/>
      <c r="I12" s="37"/>
      <c r="J12" s="87">
        <f>G12</f>
        <v>0</v>
      </c>
      <c r="K12" s="88"/>
      <c r="L12" s="35"/>
    </row>
    <row r="13" spans="1:12" ht="24.75" customHeight="1">
      <c r="B13" s="34" t="s">
        <v>6</v>
      </c>
      <c r="C13" s="89"/>
      <c r="D13" s="90"/>
      <c r="E13" s="90"/>
      <c r="F13" s="91"/>
      <c r="G13" s="92"/>
      <c r="H13" s="93"/>
      <c r="I13" s="36"/>
      <c r="J13" s="94">
        <f t="shared" ref="J13:J19" si="0">SUM(G13:I13)</f>
        <v>0</v>
      </c>
      <c r="K13" s="95"/>
      <c r="L13" s="35"/>
    </row>
    <row r="14" spans="1:12" ht="24.75" customHeight="1">
      <c r="B14" s="34" t="s">
        <v>43</v>
      </c>
      <c r="C14" s="89"/>
      <c r="D14" s="90"/>
      <c r="E14" s="90"/>
      <c r="F14" s="91"/>
      <c r="G14" s="60"/>
      <c r="H14" s="61"/>
      <c r="I14" s="36"/>
      <c r="J14" s="94">
        <f t="shared" si="0"/>
        <v>0</v>
      </c>
      <c r="K14" s="95"/>
      <c r="L14" s="35"/>
    </row>
    <row r="15" spans="1:12" ht="24.75" customHeight="1">
      <c r="B15" s="34" t="s">
        <v>42</v>
      </c>
      <c r="C15" s="89"/>
      <c r="D15" s="90"/>
      <c r="E15" s="90"/>
      <c r="F15" s="91"/>
      <c r="G15" s="60"/>
      <c r="H15" s="61"/>
      <c r="I15" s="36"/>
      <c r="J15" s="94">
        <f t="shared" si="0"/>
        <v>0</v>
      </c>
      <c r="K15" s="95"/>
      <c r="L15" s="35"/>
    </row>
    <row r="16" spans="1:12" ht="24.75" customHeight="1">
      <c r="B16" s="34" t="s">
        <v>41</v>
      </c>
      <c r="C16" s="89"/>
      <c r="D16" s="90"/>
      <c r="E16" s="90"/>
      <c r="F16" s="91"/>
      <c r="G16" s="60"/>
      <c r="H16" s="61"/>
      <c r="I16" s="36"/>
      <c r="J16" s="94">
        <f t="shared" si="0"/>
        <v>0</v>
      </c>
      <c r="K16" s="95"/>
      <c r="L16" s="35"/>
    </row>
    <row r="17" spans="2:12" ht="24.75" customHeight="1">
      <c r="B17" s="34" t="s">
        <v>40</v>
      </c>
      <c r="C17" s="89"/>
      <c r="D17" s="90"/>
      <c r="E17" s="90"/>
      <c r="F17" s="91"/>
      <c r="G17" s="60"/>
      <c r="H17" s="61"/>
      <c r="I17" s="36"/>
      <c r="J17" s="94">
        <f t="shared" si="0"/>
        <v>0</v>
      </c>
      <c r="K17" s="95"/>
      <c r="L17" s="35"/>
    </row>
    <row r="18" spans="2:12" ht="24.75" customHeight="1">
      <c r="B18" s="34" t="s">
        <v>1</v>
      </c>
      <c r="C18" s="89"/>
      <c r="D18" s="90"/>
      <c r="E18" s="90"/>
      <c r="F18" s="91"/>
      <c r="G18" s="92"/>
      <c r="H18" s="93"/>
      <c r="I18" s="36"/>
      <c r="J18" s="94">
        <f t="shared" si="0"/>
        <v>0</v>
      </c>
      <c r="K18" s="95"/>
      <c r="L18" s="35"/>
    </row>
    <row r="19" spans="2:12" ht="24.75" customHeight="1">
      <c r="B19" s="34" t="s">
        <v>0</v>
      </c>
      <c r="C19" s="89"/>
      <c r="D19" s="90"/>
      <c r="E19" s="90"/>
      <c r="F19" s="91"/>
      <c r="G19" s="60"/>
      <c r="H19" s="61"/>
      <c r="I19" s="36"/>
      <c r="J19" s="94">
        <f t="shared" si="0"/>
        <v>0</v>
      </c>
      <c r="K19" s="95"/>
      <c r="L19" s="35"/>
    </row>
    <row r="20" spans="2:12" ht="24.75" customHeight="1">
      <c r="B20" s="34"/>
      <c r="C20" s="100"/>
      <c r="D20" s="100"/>
      <c r="E20" s="100"/>
      <c r="F20" s="101"/>
      <c r="G20" s="102"/>
      <c r="H20" s="103"/>
      <c r="I20" s="33"/>
      <c r="J20" s="102"/>
      <c r="K20" s="103"/>
      <c r="L20" s="32"/>
    </row>
    <row r="21" spans="2:12">
      <c r="B21" s="104" t="s">
        <v>39</v>
      </c>
      <c r="C21" s="105"/>
      <c r="D21" s="105"/>
      <c r="E21" s="105"/>
      <c r="F21" s="106"/>
      <c r="G21" s="30" t="s">
        <v>28</v>
      </c>
      <c r="H21" s="29"/>
      <c r="I21" s="31"/>
      <c r="J21" s="30" t="s">
        <v>38</v>
      </c>
      <c r="K21" s="29"/>
      <c r="L21" s="28"/>
    </row>
    <row r="22" spans="2:12" ht="16.899999999999999" customHeight="1">
      <c r="B22" s="107"/>
      <c r="C22" s="108"/>
      <c r="D22" s="108"/>
      <c r="E22" s="108"/>
      <c r="F22" s="109"/>
      <c r="G22" s="110">
        <f>SUM(G11:H20)</f>
        <v>0</v>
      </c>
      <c r="H22" s="111"/>
      <c r="I22" s="27">
        <f>SUM(I11:I20)</f>
        <v>0</v>
      </c>
      <c r="J22" s="110">
        <f>SUM(J11:K20)</f>
        <v>0</v>
      </c>
      <c r="K22" s="111"/>
      <c r="L22" s="26"/>
    </row>
    <row r="23" spans="2:12" s="5" customFormat="1" ht="9.75" customHeight="1"/>
    <row r="24" spans="2:12" s="5" customFormat="1">
      <c r="B24" s="5" t="s">
        <v>37</v>
      </c>
    </row>
    <row r="25" spans="2:12" s="5" customFormat="1" ht="20.45" customHeight="1">
      <c r="B25" s="112" t="s">
        <v>36</v>
      </c>
      <c r="C25" s="113"/>
      <c r="D25" s="113"/>
      <c r="E25" s="114"/>
      <c r="F25" s="78" t="s">
        <v>35</v>
      </c>
      <c r="G25" s="65"/>
      <c r="H25" s="115"/>
    </row>
    <row r="26" spans="2:12" s="5" customFormat="1" ht="21" customHeight="1">
      <c r="B26" s="116" t="s">
        <v>34</v>
      </c>
      <c r="C26" s="99"/>
      <c r="D26" s="99"/>
      <c r="E26" s="25" t="s">
        <v>20</v>
      </c>
      <c r="F26" s="117"/>
      <c r="G26" s="118"/>
      <c r="H26" s="119"/>
    </row>
    <row r="27" spans="2:12" s="5" customFormat="1" ht="21" customHeight="1">
      <c r="B27" s="120" t="s">
        <v>33</v>
      </c>
      <c r="C27" s="121"/>
      <c r="D27" s="121"/>
      <c r="E27" s="22"/>
      <c r="F27" s="96"/>
      <c r="G27" s="96"/>
      <c r="H27" s="97"/>
    </row>
    <row r="28" spans="2:12" s="5" customFormat="1" ht="21" customHeight="1">
      <c r="B28" s="24" t="s">
        <v>5</v>
      </c>
      <c r="C28" s="23"/>
      <c r="D28" s="23"/>
      <c r="E28" s="22"/>
      <c r="F28" s="96"/>
      <c r="G28" s="96"/>
      <c r="H28" s="97"/>
    </row>
    <row r="29" spans="2:12" s="5" customFormat="1" ht="21" customHeight="1">
      <c r="B29" s="98" t="s">
        <v>4</v>
      </c>
      <c r="C29" s="99"/>
      <c r="D29" s="99"/>
      <c r="E29" s="19"/>
      <c r="F29" s="96"/>
      <c r="G29" s="96"/>
      <c r="H29" s="97"/>
    </row>
    <row r="30" spans="2:12" s="5" customFormat="1" ht="24" customHeight="1">
      <c r="B30" s="98" t="s">
        <v>3</v>
      </c>
      <c r="C30" s="99"/>
      <c r="D30" s="99"/>
      <c r="E30" s="19"/>
      <c r="F30" s="96"/>
      <c r="G30" s="96"/>
      <c r="H30" s="97"/>
    </row>
    <row r="31" spans="2:12" s="5" customFormat="1" ht="21" customHeight="1">
      <c r="B31" s="98" t="s">
        <v>2</v>
      </c>
      <c r="C31" s="99"/>
      <c r="D31" s="99"/>
      <c r="E31" s="19"/>
      <c r="F31" s="96"/>
      <c r="G31" s="96"/>
      <c r="H31" s="97"/>
    </row>
    <row r="32" spans="2:12" s="5" customFormat="1" ht="21" customHeight="1">
      <c r="B32" s="21" t="s">
        <v>32</v>
      </c>
      <c r="C32" s="20"/>
      <c r="D32" s="20"/>
      <c r="E32" s="19"/>
      <c r="F32" s="96"/>
      <c r="G32" s="96"/>
      <c r="H32" s="97"/>
    </row>
    <row r="33" spans="2:12" s="5" customFormat="1" ht="21" customHeight="1">
      <c r="B33" s="98" t="s">
        <v>31</v>
      </c>
      <c r="C33" s="99"/>
      <c r="D33" s="99"/>
      <c r="E33" s="19"/>
      <c r="F33" s="96"/>
      <c r="G33" s="96"/>
      <c r="H33" s="97"/>
    </row>
    <row r="34" spans="2:12" s="5" customFormat="1" ht="21.95" customHeight="1" thickBot="1">
      <c r="B34" s="122" t="s">
        <v>30</v>
      </c>
      <c r="C34" s="123"/>
      <c r="D34" s="123"/>
      <c r="E34" s="18" t="s">
        <v>18</v>
      </c>
      <c r="F34" s="124"/>
      <c r="G34" s="125"/>
      <c r="H34" s="126"/>
    </row>
    <row r="35" spans="2:12" s="5" customFormat="1" ht="21.75" customHeight="1" thickBot="1">
      <c r="B35" s="127" t="s">
        <v>29</v>
      </c>
      <c r="C35" s="128"/>
      <c r="D35" s="128"/>
      <c r="E35" s="17" t="s">
        <v>14</v>
      </c>
      <c r="F35" s="129">
        <f>F26+F34</f>
        <v>0</v>
      </c>
      <c r="G35" s="130"/>
      <c r="H35" s="131"/>
      <c r="I35" s="16" t="s">
        <v>28</v>
      </c>
      <c r="J35" s="132"/>
      <c r="K35" s="132"/>
      <c r="L35" s="132"/>
    </row>
    <row r="36" spans="2:12" s="5" customFormat="1" ht="48.75" customHeight="1" thickBot="1">
      <c r="B36" s="133" t="s">
        <v>27</v>
      </c>
      <c r="C36" s="134"/>
      <c r="D36" s="134"/>
      <c r="E36" s="134"/>
      <c r="F36" s="134"/>
      <c r="G36" s="134"/>
      <c r="H36" s="15" t="str">
        <f>IFERROR(F34/F35,"")</f>
        <v/>
      </c>
      <c r="J36" s="135">
        <f>IF(H36&gt;0.2,F34-F35*0.2,"")</f>
        <v>0</v>
      </c>
      <c r="K36" s="136"/>
      <c r="L36" s="137"/>
    </row>
    <row r="37" spans="2:12" s="5" customFormat="1" ht="15" customHeight="1">
      <c r="B37" s="138" t="s">
        <v>26</v>
      </c>
      <c r="C37" s="138"/>
      <c r="D37" s="138"/>
      <c r="E37" s="138"/>
      <c r="F37" s="138"/>
      <c r="G37" s="138"/>
      <c r="H37" s="138"/>
      <c r="I37" s="14" t="s">
        <v>25</v>
      </c>
      <c r="J37" s="140" t="s">
        <v>24</v>
      </c>
      <c r="K37" s="140"/>
      <c r="L37" s="140"/>
    </row>
    <row r="38" spans="2:12" s="5" customFormat="1" ht="15" customHeight="1">
      <c r="B38" s="139"/>
      <c r="C38" s="139"/>
      <c r="D38" s="139"/>
      <c r="E38" s="139"/>
      <c r="F38" s="139"/>
      <c r="G38" s="139"/>
      <c r="H38" s="139"/>
      <c r="I38" s="14"/>
      <c r="J38" s="13"/>
      <c r="K38" s="13"/>
      <c r="L38" s="13"/>
    </row>
    <row r="39" spans="2:12" s="5" customFormat="1" ht="7.5" customHeight="1" thickBot="1">
      <c r="B39" s="12"/>
    </row>
    <row r="40" spans="2:12" s="5" customFormat="1" ht="20.25" customHeight="1" thickBot="1">
      <c r="B40" s="141" t="s">
        <v>23</v>
      </c>
      <c r="C40" s="142"/>
      <c r="D40" s="142"/>
      <c r="E40" s="142"/>
      <c r="F40" s="143" t="s">
        <v>22</v>
      </c>
      <c r="G40" s="143"/>
      <c r="H40" s="144"/>
    </row>
    <row r="41" spans="2:12" s="5" customFormat="1" ht="21" customHeight="1" thickBot="1">
      <c r="B41" s="145" t="s">
        <v>21</v>
      </c>
      <c r="C41" s="146"/>
      <c r="D41" s="147"/>
      <c r="E41" s="6" t="s">
        <v>20</v>
      </c>
      <c r="F41" s="148">
        <f>J22</f>
        <v>0</v>
      </c>
      <c r="G41" s="148"/>
      <c r="H41" s="149"/>
    </row>
    <row r="42" spans="2:12" s="5" customFormat="1" ht="21" customHeight="1" thickBot="1">
      <c r="B42" s="145" t="s">
        <v>19</v>
      </c>
      <c r="C42" s="146"/>
      <c r="D42" s="147"/>
      <c r="E42" s="6" t="s">
        <v>18</v>
      </c>
      <c r="F42" s="150"/>
      <c r="G42" s="150"/>
      <c r="H42" s="151"/>
    </row>
    <row r="43" spans="2:12" s="5" customFormat="1" ht="21" customHeight="1">
      <c r="B43" s="152" t="s">
        <v>17</v>
      </c>
      <c r="C43" s="153"/>
      <c r="D43" s="154"/>
      <c r="E43" s="11"/>
      <c r="F43" s="155">
        <f>G22</f>
        <v>0</v>
      </c>
      <c r="G43" s="155"/>
      <c r="H43" s="156"/>
    </row>
    <row r="44" spans="2:12" s="5" customFormat="1" ht="21" customHeight="1">
      <c r="B44" s="162" t="s">
        <v>16</v>
      </c>
      <c r="C44" s="163"/>
      <c r="D44" s="164"/>
      <c r="E44" s="10"/>
      <c r="F44" s="165">
        <f>IF(J36="",0,J36)</f>
        <v>0</v>
      </c>
      <c r="G44" s="165"/>
      <c r="H44" s="166"/>
    </row>
    <row r="45" spans="2:12" s="5" customFormat="1" ht="21" customHeight="1" thickBot="1">
      <c r="B45" s="167" t="s">
        <v>15</v>
      </c>
      <c r="C45" s="168"/>
      <c r="D45" s="169"/>
      <c r="E45" s="9" t="s">
        <v>14</v>
      </c>
      <c r="F45" s="170">
        <f>IFERROR(F43-F44,"")</f>
        <v>0</v>
      </c>
      <c r="G45" s="170"/>
      <c r="H45" s="171"/>
    </row>
    <row r="46" spans="2:12" s="5" customFormat="1" ht="24" customHeight="1" thickBot="1">
      <c r="B46" s="145" t="s">
        <v>13</v>
      </c>
      <c r="C46" s="146"/>
      <c r="D46" s="147"/>
      <c r="E46" s="6" t="s">
        <v>12</v>
      </c>
      <c r="F46" s="172">
        <f>IFERROR(IF(F45&lt;=F42,ROUNDDOWN(F45,0),ROUNDDOWN(F42,0)),"")</f>
        <v>0</v>
      </c>
      <c r="G46" s="172"/>
      <c r="H46" s="173"/>
      <c r="I46" s="8"/>
    </row>
    <row r="47" spans="2:12" s="5" customFormat="1" ht="21.75" customHeight="1" thickBot="1">
      <c r="B47" s="157" t="s">
        <v>11</v>
      </c>
      <c r="C47" s="158"/>
      <c r="D47" s="159"/>
      <c r="E47" s="7" t="s">
        <v>10</v>
      </c>
      <c r="F47" s="160">
        <f>IFERROR(F42-F46,"")</f>
        <v>0</v>
      </c>
      <c r="G47" s="160"/>
      <c r="H47" s="161"/>
    </row>
    <row r="48" spans="2:12" s="5" customFormat="1" ht="21" customHeight="1" thickBot="1">
      <c r="B48" s="145" t="s">
        <v>9</v>
      </c>
      <c r="C48" s="146"/>
      <c r="D48" s="147"/>
      <c r="E48" s="6" t="s">
        <v>8</v>
      </c>
      <c r="F48" s="148">
        <f>IFERROR(F41-F46,"")</f>
        <v>0</v>
      </c>
      <c r="G48" s="148"/>
      <c r="H48" s="149"/>
    </row>
    <row r="50" spans="2:8">
      <c r="B50" s="1" t="s">
        <v>7</v>
      </c>
    </row>
    <row r="51" spans="2:8">
      <c r="B51" s="4" t="s">
        <v>6</v>
      </c>
    </row>
    <row r="52" spans="2:8">
      <c r="B52" s="4" t="s">
        <v>5</v>
      </c>
    </row>
    <row r="53" spans="2:8">
      <c r="B53" s="4" t="s">
        <v>4</v>
      </c>
    </row>
    <row r="54" spans="2:8">
      <c r="B54" s="4" t="s">
        <v>3</v>
      </c>
    </row>
    <row r="55" spans="2:8">
      <c r="B55" s="4" t="s">
        <v>2</v>
      </c>
      <c r="H55" s="3"/>
    </row>
    <row r="56" spans="2:8" ht="14.25">
      <c r="B56" s="2" t="s">
        <v>1</v>
      </c>
    </row>
    <row r="57" spans="2:8" ht="14.25">
      <c r="B57" s="2" t="s">
        <v>0</v>
      </c>
    </row>
  </sheetData>
  <mergeCells count="89">
    <mergeCell ref="B48:D48"/>
    <mergeCell ref="F48:H48"/>
    <mergeCell ref="B44:D44"/>
    <mergeCell ref="F44:H44"/>
    <mergeCell ref="B45:D45"/>
    <mergeCell ref="F45:H45"/>
    <mergeCell ref="B46:D46"/>
    <mergeCell ref="F46:H46"/>
    <mergeCell ref="B42:D42"/>
    <mergeCell ref="F42:H42"/>
    <mergeCell ref="B43:D43"/>
    <mergeCell ref="F43:H43"/>
    <mergeCell ref="B47:D47"/>
    <mergeCell ref="F47:H47"/>
    <mergeCell ref="B37:H38"/>
    <mergeCell ref="J37:L37"/>
    <mergeCell ref="B40:E40"/>
    <mergeCell ref="F40:H40"/>
    <mergeCell ref="B41:D41"/>
    <mergeCell ref="F41:H41"/>
    <mergeCell ref="B35:D35"/>
    <mergeCell ref="F35:H35"/>
    <mergeCell ref="J35:L35"/>
    <mergeCell ref="B36:G36"/>
    <mergeCell ref="J36:L36"/>
    <mergeCell ref="F32:H32"/>
    <mergeCell ref="B33:D33"/>
    <mergeCell ref="F33:H33"/>
    <mergeCell ref="B34:D34"/>
    <mergeCell ref="F34:H34"/>
    <mergeCell ref="J20:K20"/>
    <mergeCell ref="B21:F22"/>
    <mergeCell ref="G22:H22"/>
    <mergeCell ref="J22:K22"/>
    <mergeCell ref="B31:D31"/>
    <mergeCell ref="F31:H31"/>
    <mergeCell ref="B25:E25"/>
    <mergeCell ref="F25:H25"/>
    <mergeCell ref="B26:D26"/>
    <mergeCell ref="F26:H26"/>
    <mergeCell ref="B27:D27"/>
    <mergeCell ref="F27:H27"/>
    <mergeCell ref="F28:H28"/>
    <mergeCell ref="B29:D29"/>
    <mergeCell ref="F29:H29"/>
    <mergeCell ref="B30:D30"/>
    <mergeCell ref="F30:H30"/>
    <mergeCell ref="C20:F20"/>
    <mergeCell ref="G20:H20"/>
    <mergeCell ref="C18:F18"/>
    <mergeCell ref="G18:H18"/>
    <mergeCell ref="J18:K18"/>
    <mergeCell ref="C19:F19"/>
    <mergeCell ref="G19:H19"/>
    <mergeCell ref="J19:K19"/>
    <mergeCell ref="C16:F16"/>
    <mergeCell ref="G16:H16"/>
    <mergeCell ref="J16:K16"/>
    <mergeCell ref="C17:F17"/>
    <mergeCell ref="G17:H17"/>
    <mergeCell ref="J17:K17"/>
    <mergeCell ref="C14:F14"/>
    <mergeCell ref="G14:H14"/>
    <mergeCell ref="J14:K14"/>
    <mergeCell ref="C15:F15"/>
    <mergeCell ref="G15:H15"/>
    <mergeCell ref="J15:K15"/>
    <mergeCell ref="C12:F12"/>
    <mergeCell ref="G12:H12"/>
    <mergeCell ref="J12:K12"/>
    <mergeCell ref="C13:F13"/>
    <mergeCell ref="G13:H13"/>
    <mergeCell ref="J13:K13"/>
    <mergeCell ref="B8:F8"/>
    <mergeCell ref="G8:H8"/>
    <mergeCell ref="J8:L8"/>
    <mergeCell ref="C11:F11"/>
    <mergeCell ref="G11:H11"/>
    <mergeCell ref="J11:K11"/>
    <mergeCell ref="C6:F6"/>
    <mergeCell ref="G6:H6"/>
    <mergeCell ref="C7:F7"/>
    <mergeCell ref="G7:H7"/>
    <mergeCell ref="A1:L1"/>
    <mergeCell ref="C3:F3"/>
    <mergeCell ref="G3:H3"/>
    <mergeCell ref="B4:B5"/>
    <mergeCell ref="C4:F5"/>
    <mergeCell ref="G5:H5"/>
  </mergeCells>
  <phoneticPr fontId="3"/>
  <conditionalFormatting sqref="G6:H6 I13:I15 C12:H15 C17:I19">
    <cfRule type="containsBlanks" dxfId="7" priority="4">
      <formula>LEN(TRIM(C6))=0</formula>
    </cfRule>
  </conditionalFormatting>
  <conditionalFormatting sqref="H36">
    <cfRule type="cellIs" dxfId="6" priority="3" operator="greaterThan">
      <formula>0.2</formula>
    </cfRule>
  </conditionalFormatting>
  <conditionalFormatting sqref="F42:H42">
    <cfRule type="containsBlanks" dxfId="5" priority="2">
      <formula>LEN(TRIM(F42))=0</formula>
    </cfRule>
  </conditionalFormatting>
  <conditionalFormatting sqref="C16:I16">
    <cfRule type="containsBlanks" dxfId="4" priority="1">
      <formula>LEN(TRIM(C16))=0</formula>
    </cfRule>
  </conditionalFormatting>
  <dataValidations count="1">
    <dataValidation type="list" allowBlank="1" showInputMessage="1" showErrorMessage="1" sqref="B12:B20" xr:uid="{734C632F-669D-4DB8-A3FC-10A7990EFAB7}">
      <formula1>$B$50:$B$57</formula1>
    </dataValidation>
  </dataValidations>
  <printOptions horizontalCentered="1"/>
  <pageMargins left="0.74803149606299213" right="0.43307086614173229" top="0.98425196850393704" bottom="0.59055118110236227" header="0.51181102362204722" footer="0.51181102362204722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54CF5-1538-4E85-A692-2302E2B41817}">
  <sheetPr>
    <tabColor theme="9" tint="0.39997558519241921"/>
    <pageSetUpPr fitToPage="1"/>
  </sheetPr>
  <dimension ref="A1:L58"/>
  <sheetViews>
    <sheetView showGridLines="0" showZeros="0" view="pageBreakPreview" zoomScaleNormal="100" zoomScaleSheetLayoutView="100" workbookViewId="0">
      <selection activeCell="E33" sqref="E33"/>
    </sheetView>
  </sheetViews>
  <sheetFormatPr defaultColWidth="8.75" defaultRowHeight="13.5"/>
  <cols>
    <col min="1" max="1" width="2.5" style="1" customWidth="1"/>
    <col min="2" max="2" width="18.75" style="1" customWidth="1"/>
    <col min="3" max="4" width="6.25" style="1" customWidth="1"/>
    <col min="5" max="5" width="2.5" style="1" customWidth="1"/>
    <col min="6" max="6" width="7.125" style="1" customWidth="1"/>
    <col min="7" max="7" width="6.5" style="1" customWidth="1"/>
    <col min="8" max="8" width="6.875" style="1" customWidth="1"/>
    <col min="9" max="9" width="10.25" style="1" customWidth="1"/>
    <col min="10" max="10" width="6.625" style="1" customWidth="1"/>
    <col min="11" max="11" width="6.875" style="1" customWidth="1"/>
    <col min="12" max="12" width="7.5" style="1" customWidth="1"/>
    <col min="13" max="13" width="8.75" style="1"/>
    <col min="14" max="14" width="15.125" style="1" customWidth="1"/>
    <col min="15" max="15" width="8.75" style="1" customWidth="1"/>
    <col min="16" max="16384" width="8.75" style="1"/>
  </cols>
  <sheetData>
    <row r="1" spans="1:12" ht="15" customHeight="1">
      <c r="A1" s="64" t="s">
        <v>62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18" customHeight="1">
      <c r="B2" s="1" t="s">
        <v>61</v>
      </c>
      <c r="I2" s="41" t="s">
        <v>60</v>
      </c>
      <c r="J2" s="41"/>
    </row>
    <row r="3" spans="1:12" ht="18.75" customHeight="1">
      <c r="B3" s="40" t="s">
        <v>59</v>
      </c>
      <c r="C3" s="65" t="s">
        <v>49</v>
      </c>
      <c r="D3" s="65"/>
      <c r="E3" s="65"/>
      <c r="F3" s="66"/>
      <c r="G3" s="67" t="s">
        <v>58</v>
      </c>
      <c r="H3" s="66"/>
      <c r="I3" s="38" t="s">
        <v>45</v>
      </c>
      <c r="J3" s="48"/>
      <c r="K3" s="47"/>
    </row>
    <row r="4" spans="1:12" ht="12" customHeight="1">
      <c r="B4" s="68" t="s">
        <v>57</v>
      </c>
      <c r="C4" s="70" t="s">
        <v>56</v>
      </c>
      <c r="D4" s="71"/>
      <c r="E4" s="71"/>
      <c r="F4" s="72"/>
      <c r="G4" s="51" t="s">
        <v>55</v>
      </c>
      <c r="H4" s="50"/>
      <c r="I4" s="49"/>
      <c r="J4" s="48"/>
      <c r="K4" s="47"/>
    </row>
    <row r="5" spans="1:12" ht="12" customHeight="1">
      <c r="B5" s="69"/>
      <c r="C5" s="73"/>
      <c r="D5" s="74"/>
      <c r="E5" s="74"/>
      <c r="F5" s="75"/>
      <c r="G5" s="76">
        <f>F47</f>
        <v>0</v>
      </c>
      <c r="H5" s="77"/>
      <c r="I5" s="35"/>
      <c r="J5" s="5"/>
    </row>
    <row r="6" spans="1:12" ht="24" customHeight="1">
      <c r="B6" s="46" t="s">
        <v>54</v>
      </c>
      <c r="C6" s="58"/>
      <c r="D6" s="58"/>
      <c r="E6" s="58"/>
      <c r="F6" s="59"/>
      <c r="G6" s="60"/>
      <c r="H6" s="61"/>
      <c r="I6" s="44"/>
      <c r="J6" s="5"/>
    </row>
    <row r="7" spans="1:12" ht="24" customHeight="1">
      <c r="B7" s="45"/>
      <c r="C7" s="62"/>
      <c r="D7" s="62"/>
      <c r="E7" s="62"/>
      <c r="F7" s="63"/>
      <c r="G7" s="60"/>
      <c r="H7" s="61"/>
      <c r="I7" s="44"/>
      <c r="J7" s="5"/>
    </row>
    <row r="8" spans="1:12" ht="24" customHeight="1">
      <c r="B8" s="57"/>
      <c r="C8" s="174"/>
      <c r="D8" s="174"/>
      <c r="E8" s="174"/>
      <c r="F8" s="175"/>
      <c r="G8" s="102"/>
      <c r="H8" s="103"/>
      <c r="I8" s="32"/>
      <c r="J8" s="5"/>
    </row>
    <row r="9" spans="1:12" ht="24" customHeight="1">
      <c r="B9" s="78" t="s">
        <v>39</v>
      </c>
      <c r="C9" s="65"/>
      <c r="D9" s="65"/>
      <c r="E9" s="65"/>
      <c r="F9" s="66"/>
      <c r="G9" s="79">
        <f>SUM(G5:H8)</f>
        <v>0</v>
      </c>
      <c r="H9" s="80"/>
      <c r="I9" s="43" t="s">
        <v>53</v>
      </c>
      <c r="J9" s="81" t="str">
        <f>IF(G9=J23,"","注意！合計があっていません")</f>
        <v/>
      </c>
      <c r="K9" s="82"/>
      <c r="L9" s="82"/>
    </row>
    <row r="10" spans="1:12" ht="10.15" customHeight="1">
      <c r="B10" s="42"/>
    </row>
    <row r="11" spans="1:12">
      <c r="B11" s="1" t="s">
        <v>52</v>
      </c>
      <c r="L11" s="41" t="s">
        <v>51</v>
      </c>
    </row>
    <row r="12" spans="1:12" ht="18.75" customHeight="1">
      <c r="B12" s="40" t="s">
        <v>50</v>
      </c>
      <c r="C12" s="65" t="s">
        <v>49</v>
      </c>
      <c r="D12" s="65"/>
      <c r="E12" s="65"/>
      <c r="F12" s="66"/>
      <c r="G12" s="67" t="s">
        <v>48</v>
      </c>
      <c r="H12" s="66"/>
      <c r="I12" s="39" t="s">
        <v>47</v>
      </c>
      <c r="J12" s="67" t="s">
        <v>46</v>
      </c>
      <c r="K12" s="66"/>
      <c r="L12" s="38" t="s">
        <v>45</v>
      </c>
    </row>
    <row r="13" spans="1:12" ht="24.75" customHeight="1">
      <c r="B13" s="34" t="s">
        <v>44</v>
      </c>
      <c r="C13" s="83"/>
      <c r="D13" s="83"/>
      <c r="E13" s="83"/>
      <c r="F13" s="84"/>
      <c r="G13" s="85"/>
      <c r="H13" s="86"/>
      <c r="I13" s="37"/>
      <c r="J13" s="87">
        <f>G13</f>
        <v>0</v>
      </c>
      <c r="K13" s="88"/>
      <c r="L13" s="35"/>
    </row>
    <row r="14" spans="1:12" ht="24.75" customHeight="1">
      <c r="B14" s="34" t="s">
        <v>6</v>
      </c>
      <c r="C14" s="89"/>
      <c r="D14" s="90"/>
      <c r="E14" s="90"/>
      <c r="F14" s="91"/>
      <c r="G14" s="92"/>
      <c r="H14" s="93"/>
      <c r="I14" s="36"/>
      <c r="J14" s="94">
        <f t="shared" ref="J14:J20" si="0">SUM(G14:I14)</f>
        <v>0</v>
      </c>
      <c r="K14" s="95"/>
      <c r="L14" s="35"/>
    </row>
    <row r="15" spans="1:12" ht="24.75" customHeight="1">
      <c r="B15" s="34" t="s">
        <v>43</v>
      </c>
      <c r="C15" s="89"/>
      <c r="D15" s="90"/>
      <c r="E15" s="90"/>
      <c r="F15" s="91"/>
      <c r="G15" s="60"/>
      <c r="H15" s="61"/>
      <c r="I15" s="36"/>
      <c r="J15" s="94">
        <f t="shared" si="0"/>
        <v>0</v>
      </c>
      <c r="K15" s="95"/>
      <c r="L15" s="35"/>
    </row>
    <row r="16" spans="1:12" ht="24.75" customHeight="1">
      <c r="B16" s="34" t="s">
        <v>42</v>
      </c>
      <c r="C16" s="89"/>
      <c r="D16" s="90"/>
      <c r="E16" s="90"/>
      <c r="F16" s="91"/>
      <c r="G16" s="60"/>
      <c r="H16" s="61"/>
      <c r="I16" s="36"/>
      <c r="J16" s="94">
        <f t="shared" si="0"/>
        <v>0</v>
      </c>
      <c r="K16" s="95"/>
      <c r="L16" s="35"/>
    </row>
    <row r="17" spans="2:12" ht="24.75" customHeight="1">
      <c r="B17" s="34" t="s">
        <v>41</v>
      </c>
      <c r="C17" s="89"/>
      <c r="D17" s="90"/>
      <c r="E17" s="90"/>
      <c r="F17" s="91"/>
      <c r="G17" s="60"/>
      <c r="H17" s="61"/>
      <c r="I17" s="36"/>
      <c r="J17" s="94">
        <f t="shared" si="0"/>
        <v>0</v>
      </c>
      <c r="K17" s="95"/>
      <c r="L17" s="35"/>
    </row>
    <row r="18" spans="2:12" ht="24.75" customHeight="1">
      <c r="B18" s="34" t="s">
        <v>40</v>
      </c>
      <c r="C18" s="89"/>
      <c r="D18" s="90"/>
      <c r="E18" s="90"/>
      <c r="F18" s="91"/>
      <c r="G18" s="60"/>
      <c r="H18" s="61"/>
      <c r="I18" s="36"/>
      <c r="J18" s="94">
        <f t="shared" si="0"/>
        <v>0</v>
      </c>
      <c r="K18" s="95"/>
      <c r="L18" s="35"/>
    </row>
    <row r="19" spans="2:12" ht="24.75" customHeight="1">
      <c r="B19" s="34" t="s">
        <v>1</v>
      </c>
      <c r="C19" s="89"/>
      <c r="D19" s="90"/>
      <c r="E19" s="90"/>
      <c r="F19" s="91"/>
      <c r="G19" s="92"/>
      <c r="H19" s="93"/>
      <c r="I19" s="36"/>
      <c r="J19" s="94">
        <f t="shared" si="0"/>
        <v>0</v>
      </c>
      <c r="K19" s="95"/>
      <c r="L19" s="35"/>
    </row>
    <row r="20" spans="2:12" ht="24.75" customHeight="1">
      <c r="B20" s="34" t="s">
        <v>0</v>
      </c>
      <c r="C20" s="89"/>
      <c r="D20" s="90"/>
      <c r="E20" s="90"/>
      <c r="F20" s="91"/>
      <c r="G20" s="60"/>
      <c r="H20" s="61"/>
      <c r="I20" s="36"/>
      <c r="J20" s="94">
        <f t="shared" si="0"/>
        <v>0</v>
      </c>
      <c r="K20" s="95"/>
      <c r="L20" s="35"/>
    </row>
    <row r="21" spans="2:12" ht="24.75" customHeight="1">
      <c r="B21" s="34"/>
      <c r="C21" s="100"/>
      <c r="D21" s="100"/>
      <c r="E21" s="100"/>
      <c r="F21" s="101"/>
      <c r="G21" s="102"/>
      <c r="H21" s="103"/>
      <c r="I21" s="33"/>
      <c r="J21" s="102"/>
      <c r="K21" s="103"/>
      <c r="L21" s="32"/>
    </row>
    <row r="22" spans="2:12">
      <c r="B22" s="104" t="s">
        <v>39</v>
      </c>
      <c r="C22" s="105"/>
      <c r="D22" s="105"/>
      <c r="E22" s="105"/>
      <c r="F22" s="106"/>
      <c r="G22" s="30" t="s">
        <v>28</v>
      </c>
      <c r="H22" s="29"/>
      <c r="I22" s="31"/>
      <c r="J22" s="30" t="s">
        <v>38</v>
      </c>
      <c r="K22" s="29"/>
      <c r="L22" s="28"/>
    </row>
    <row r="23" spans="2:12" ht="16.899999999999999" customHeight="1">
      <c r="B23" s="107"/>
      <c r="C23" s="108"/>
      <c r="D23" s="108"/>
      <c r="E23" s="108"/>
      <c r="F23" s="109"/>
      <c r="G23" s="110">
        <f>SUM(G12:H21)</f>
        <v>0</v>
      </c>
      <c r="H23" s="111"/>
      <c r="I23" s="27">
        <f>SUM(I12:I21)</f>
        <v>0</v>
      </c>
      <c r="J23" s="110">
        <f>SUM(J12:K21)</f>
        <v>0</v>
      </c>
      <c r="K23" s="111"/>
      <c r="L23" s="26"/>
    </row>
    <row r="24" spans="2:12" s="5" customFormat="1" ht="9.75" customHeight="1"/>
    <row r="25" spans="2:12" s="5" customFormat="1">
      <c r="B25" s="5" t="s">
        <v>37</v>
      </c>
    </row>
    <row r="26" spans="2:12" s="5" customFormat="1" ht="20.45" customHeight="1">
      <c r="B26" s="112" t="s">
        <v>36</v>
      </c>
      <c r="C26" s="113"/>
      <c r="D26" s="113"/>
      <c r="E26" s="114"/>
      <c r="F26" s="78" t="s">
        <v>35</v>
      </c>
      <c r="G26" s="65"/>
      <c r="H26" s="115"/>
    </row>
    <row r="27" spans="2:12" s="5" customFormat="1" ht="21" customHeight="1">
      <c r="B27" s="176" t="s">
        <v>34</v>
      </c>
      <c r="C27" s="177"/>
      <c r="D27" s="177"/>
      <c r="E27" s="25" t="s">
        <v>20</v>
      </c>
      <c r="F27" s="117">
        <f t="shared" ref="F27:F34" si="1">SUMIF($B$13:$B$21,B27,$G$13:$H$21)</f>
        <v>0</v>
      </c>
      <c r="G27" s="118"/>
      <c r="H27" s="119"/>
    </row>
    <row r="28" spans="2:12" s="5" customFormat="1" ht="21" customHeight="1">
      <c r="B28" s="178" t="s">
        <v>33</v>
      </c>
      <c r="C28" s="179"/>
      <c r="D28" s="179"/>
      <c r="E28" s="22"/>
      <c r="F28" s="96">
        <f t="shared" si="1"/>
        <v>0</v>
      </c>
      <c r="G28" s="96"/>
      <c r="H28" s="97"/>
    </row>
    <row r="29" spans="2:12" s="5" customFormat="1" ht="21" customHeight="1">
      <c r="B29" s="56" t="s">
        <v>5</v>
      </c>
      <c r="C29" s="55"/>
      <c r="D29" s="55"/>
      <c r="E29" s="22"/>
      <c r="F29" s="96">
        <f t="shared" si="1"/>
        <v>0</v>
      </c>
      <c r="G29" s="96"/>
      <c r="H29" s="97"/>
    </row>
    <row r="30" spans="2:12" s="5" customFormat="1" ht="21" customHeight="1">
      <c r="B30" s="180" t="s">
        <v>4</v>
      </c>
      <c r="C30" s="177"/>
      <c r="D30" s="177"/>
      <c r="E30" s="19"/>
      <c r="F30" s="96">
        <f t="shared" si="1"/>
        <v>0</v>
      </c>
      <c r="G30" s="96"/>
      <c r="H30" s="97"/>
    </row>
    <row r="31" spans="2:12" s="5" customFormat="1" ht="27.75" customHeight="1">
      <c r="B31" s="180" t="s">
        <v>3</v>
      </c>
      <c r="C31" s="177"/>
      <c r="D31" s="177"/>
      <c r="E31" s="19"/>
      <c r="F31" s="96">
        <f t="shared" si="1"/>
        <v>0</v>
      </c>
      <c r="G31" s="96"/>
      <c r="H31" s="97"/>
    </row>
    <row r="32" spans="2:12" s="5" customFormat="1" ht="21" customHeight="1">
      <c r="B32" s="180" t="s">
        <v>2</v>
      </c>
      <c r="C32" s="177"/>
      <c r="D32" s="177"/>
      <c r="E32" s="19"/>
      <c r="F32" s="96">
        <f t="shared" si="1"/>
        <v>0</v>
      </c>
      <c r="G32" s="96"/>
      <c r="H32" s="97"/>
    </row>
    <row r="33" spans="2:12" s="5" customFormat="1" ht="21" customHeight="1">
      <c r="B33" s="54" t="s">
        <v>32</v>
      </c>
      <c r="C33" s="53"/>
      <c r="D33" s="53"/>
      <c r="E33" s="19"/>
      <c r="F33" s="96">
        <f t="shared" si="1"/>
        <v>0</v>
      </c>
      <c r="G33" s="96"/>
      <c r="H33" s="97"/>
    </row>
    <row r="34" spans="2:12" s="5" customFormat="1" ht="21" customHeight="1">
      <c r="B34" s="180" t="s">
        <v>31</v>
      </c>
      <c r="C34" s="177"/>
      <c r="D34" s="177"/>
      <c r="E34" s="19"/>
      <c r="F34" s="96">
        <f t="shared" si="1"/>
        <v>0</v>
      </c>
      <c r="G34" s="96"/>
      <c r="H34" s="97"/>
    </row>
    <row r="35" spans="2:12" s="5" customFormat="1" ht="21.95" customHeight="1" thickBot="1">
      <c r="B35" s="122" t="s">
        <v>30</v>
      </c>
      <c r="C35" s="123"/>
      <c r="D35" s="123"/>
      <c r="E35" s="18" t="s">
        <v>18</v>
      </c>
      <c r="F35" s="124">
        <f>SUM(F28:F34)</f>
        <v>0</v>
      </c>
      <c r="G35" s="125"/>
      <c r="H35" s="126"/>
    </row>
    <row r="36" spans="2:12" s="5" customFormat="1" ht="21.75" customHeight="1" thickBot="1">
      <c r="B36" s="127" t="s">
        <v>29</v>
      </c>
      <c r="C36" s="128"/>
      <c r="D36" s="128"/>
      <c r="E36" s="17" t="s">
        <v>14</v>
      </c>
      <c r="F36" s="129">
        <f>F27+F35</f>
        <v>0</v>
      </c>
      <c r="G36" s="130"/>
      <c r="H36" s="131"/>
      <c r="I36" s="16" t="s">
        <v>28</v>
      </c>
      <c r="J36" s="132"/>
      <c r="K36" s="132"/>
      <c r="L36" s="132"/>
    </row>
    <row r="37" spans="2:12" s="5" customFormat="1" ht="48.75" customHeight="1" thickBot="1">
      <c r="B37" s="133" t="s">
        <v>27</v>
      </c>
      <c r="C37" s="134"/>
      <c r="D37" s="134"/>
      <c r="E37" s="134"/>
      <c r="F37" s="134"/>
      <c r="G37" s="134"/>
      <c r="H37" s="52" t="str">
        <f>IFERROR(F35/F36,"")</f>
        <v/>
      </c>
      <c r="J37" s="135">
        <f>IF(H37&gt;0.3,F35-F36*0.3,"")</f>
        <v>0</v>
      </c>
      <c r="K37" s="136"/>
      <c r="L37" s="137"/>
    </row>
    <row r="38" spans="2:12" s="5" customFormat="1" ht="15" customHeight="1">
      <c r="B38" s="138" t="s">
        <v>26</v>
      </c>
      <c r="C38" s="138"/>
      <c r="D38" s="138"/>
      <c r="E38" s="138"/>
      <c r="F38" s="138"/>
      <c r="G38" s="138"/>
      <c r="H38" s="138"/>
      <c r="I38" s="14" t="s">
        <v>25</v>
      </c>
      <c r="J38" s="140" t="s">
        <v>24</v>
      </c>
      <c r="K38" s="140"/>
      <c r="L38" s="140"/>
    </row>
    <row r="39" spans="2:12" s="5" customFormat="1" ht="15" customHeight="1">
      <c r="B39" s="139"/>
      <c r="C39" s="139"/>
      <c r="D39" s="139"/>
      <c r="E39" s="139"/>
      <c r="F39" s="139"/>
      <c r="G39" s="139"/>
      <c r="H39" s="139"/>
      <c r="I39" s="14"/>
      <c r="J39" s="13"/>
      <c r="K39" s="13"/>
      <c r="L39" s="13"/>
    </row>
    <row r="40" spans="2:12" s="5" customFormat="1" ht="7.5" customHeight="1" thickBot="1">
      <c r="B40" s="12"/>
    </row>
    <row r="41" spans="2:12" s="5" customFormat="1" ht="20.25" customHeight="1" thickBot="1">
      <c r="B41" s="141" t="s">
        <v>23</v>
      </c>
      <c r="C41" s="142"/>
      <c r="D41" s="142"/>
      <c r="E41" s="142"/>
      <c r="F41" s="143" t="s">
        <v>22</v>
      </c>
      <c r="G41" s="143"/>
      <c r="H41" s="144"/>
    </row>
    <row r="42" spans="2:12" s="5" customFormat="1" ht="21" customHeight="1" thickBot="1">
      <c r="B42" s="145" t="s">
        <v>21</v>
      </c>
      <c r="C42" s="146"/>
      <c r="D42" s="147"/>
      <c r="E42" s="6" t="s">
        <v>20</v>
      </c>
      <c r="F42" s="148">
        <f>J23</f>
        <v>0</v>
      </c>
      <c r="G42" s="148"/>
      <c r="H42" s="149"/>
    </row>
    <row r="43" spans="2:12" s="5" customFormat="1" ht="21" customHeight="1" thickBot="1">
      <c r="B43" s="145" t="s">
        <v>19</v>
      </c>
      <c r="C43" s="146"/>
      <c r="D43" s="147"/>
      <c r="E43" s="6" t="s">
        <v>18</v>
      </c>
      <c r="F43" s="150"/>
      <c r="G43" s="150"/>
      <c r="H43" s="151"/>
    </row>
    <row r="44" spans="2:12" s="5" customFormat="1" ht="21" customHeight="1">
      <c r="B44" s="152" t="s">
        <v>17</v>
      </c>
      <c r="C44" s="153"/>
      <c r="D44" s="154"/>
      <c r="E44" s="11"/>
      <c r="F44" s="155">
        <f>G23</f>
        <v>0</v>
      </c>
      <c r="G44" s="155"/>
      <c r="H44" s="156"/>
    </row>
    <row r="45" spans="2:12" s="5" customFormat="1" ht="21" customHeight="1">
      <c r="B45" s="162" t="s">
        <v>16</v>
      </c>
      <c r="C45" s="163"/>
      <c r="D45" s="164"/>
      <c r="E45" s="10"/>
      <c r="F45" s="165">
        <f>IF(J37="",0,J37)</f>
        <v>0</v>
      </c>
      <c r="G45" s="165"/>
      <c r="H45" s="166"/>
    </row>
    <row r="46" spans="2:12" s="5" customFormat="1" ht="21" customHeight="1" thickBot="1">
      <c r="B46" s="167" t="s">
        <v>15</v>
      </c>
      <c r="C46" s="168"/>
      <c r="D46" s="169"/>
      <c r="E46" s="9" t="s">
        <v>14</v>
      </c>
      <c r="F46" s="170">
        <f>IFERROR(F44-F45,"")</f>
        <v>0</v>
      </c>
      <c r="G46" s="170"/>
      <c r="H46" s="171"/>
    </row>
    <row r="47" spans="2:12" s="5" customFormat="1" ht="24" customHeight="1" thickBot="1">
      <c r="B47" s="145" t="s">
        <v>13</v>
      </c>
      <c r="C47" s="146"/>
      <c r="D47" s="147"/>
      <c r="E47" s="6" t="s">
        <v>12</v>
      </c>
      <c r="F47" s="172">
        <f>IFERROR(IF(F46&lt;=F43,ROUNDDOWN(F46,0),ROUNDDOWN(F43,0)),"")</f>
        <v>0</v>
      </c>
      <c r="G47" s="172"/>
      <c r="H47" s="173"/>
      <c r="I47" s="8"/>
    </row>
    <row r="48" spans="2:12" s="5" customFormat="1" ht="21.75" customHeight="1" thickBot="1">
      <c r="B48" s="157" t="s">
        <v>11</v>
      </c>
      <c r="C48" s="158"/>
      <c r="D48" s="159"/>
      <c r="E48" s="7" t="s">
        <v>10</v>
      </c>
      <c r="F48" s="160">
        <f>IFERROR(F43-F47,"")</f>
        <v>0</v>
      </c>
      <c r="G48" s="160"/>
      <c r="H48" s="161"/>
    </row>
    <row r="49" spans="2:8" s="5" customFormat="1" ht="21" customHeight="1" thickBot="1">
      <c r="B49" s="145" t="s">
        <v>9</v>
      </c>
      <c r="C49" s="146"/>
      <c r="D49" s="147"/>
      <c r="E49" s="6" t="s">
        <v>8</v>
      </c>
      <c r="F49" s="148">
        <f>IFERROR(F42-F47,"")</f>
        <v>0</v>
      </c>
      <c r="G49" s="148"/>
      <c r="H49" s="149"/>
    </row>
    <row r="51" spans="2:8">
      <c r="B51" s="1" t="s">
        <v>7</v>
      </c>
    </row>
    <row r="52" spans="2:8">
      <c r="B52" s="4" t="s">
        <v>6</v>
      </c>
    </row>
    <row r="53" spans="2:8">
      <c r="B53" s="4" t="s">
        <v>5</v>
      </c>
    </row>
    <row r="54" spans="2:8">
      <c r="B54" s="4" t="s">
        <v>4</v>
      </c>
    </row>
    <row r="55" spans="2:8">
      <c r="B55" s="4" t="s">
        <v>3</v>
      </c>
    </row>
    <row r="56" spans="2:8">
      <c r="B56" s="4" t="s">
        <v>2</v>
      </c>
      <c r="H56" s="3"/>
    </row>
    <row r="57" spans="2:8" ht="14.25">
      <c r="B57" s="2" t="s">
        <v>1</v>
      </c>
    </row>
    <row r="58" spans="2:8" ht="14.25">
      <c r="B58" s="2" t="s">
        <v>0</v>
      </c>
    </row>
  </sheetData>
  <mergeCells count="91">
    <mergeCell ref="C17:F17"/>
    <mergeCell ref="G17:H17"/>
    <mergeCell ref="J17:K17"/>
    <mergeCell ref="B48:D48"/>
    <mergeCell ref="F48:H48"/>
    <mergeCell ref="J36:L36"/>
    <mergeCell ref="B37:G37"/>
    <mergeCell ref="J37:L37"/>
    <mergeCell ref="B38:H39"/>
    <mergeCell ref="J38:L38"/>
    <mergeCell ref="B44:D44"/>
    <mergeCell ref="F44:H44"/>
    <mergeCell ref="B49:D49"/>
    <mergeCell ref="F49:H49"/>
    <mergeCell ref="F31:H31"/>
    <mergeCell ref="B31:D31"/>
    <mergeCell ref="B45:D45"/>
    <mergeCell ref="F45:H45"/>
    <mergeCell ref="B46:D46"/>
    <mergeCell ref="F46:H46"/>
    <mergeCell ref="B47:D47"/>
    <mergeCell ref="F47:H47"/>
    <mergeCell ref="B41:E41"/>
    <mergeCell ref="F41:H41"/>
    <mergeCell ref="F33:H33"/>
    <mergeCell ref="B34:D34"/>
    <mergeCell ref="B32:D32"/>
    <mergeCell ref="F32:H32"/>
    <mergeCell ref="B42:D42"/>
    <mergeCell ref="F42:H42"/>
    <mergeCell ref="B43:D43"/>
    <mergeCell ref="F43:H43"/>
    <mergeCell ref="F34:H34"/>
    <mergeCell ref="B35:D35"/>
    <mergeCell ref="F35:H35"/>
    <mergeCell ref="B36:D36"/>
    <mergeCell ref="F36:H36"/>
    <mergeCell ref="B28:D28"/>
    <mergeCell ref="F28:H28"/>
    <mergeCell ref="F29:H29"/>
    <mergeCell ref="B30:D30"/>
    <mergeCell ref="F30:H30"/>
    <mergeCell ref="B27:D27"/>
    <mergeCell ref="F27:H27"/>
    <mergeCell ref="C20:F20"/>
    <mergeCell ref="G20:H20"/>
    <mergeCell ref="J20:K20"/>
    <mergeCell ref="C21:F21"/>
    <mergeCell ref="G21:H21"/>
    <mergeCell ref="J21:K21"/>
    <mergeCell ref="B22:F23"/>
    <mergeCell ref="G23:H23"/>
    <mergeCell ref="J23:K23"/>
    <mergeCell ref="B26:E26"/>
    <mergeCell ref="F26:H26"/>
    <mergeCell ref="C18:F18"/>
    <mergeCell ref="G18:H18"/>
    <mergeCell ref="J18:K18"/>
    <mergeCell ref="C19:F19"/>
    <mergeCell ref="G19:H19"/>
    <mergeCell ref="J19:K19"/>
    <mergeCell ref="C15:F15"/>
    <mergeCell ref="G15:H15"/>
    <mergeCell ref="J15:K15"/>
    <mergeCell ref="C16:F16"/>
    <mergeCell ref="G16:H16"/>
    <mergeCell ref="J16:K16"/>
    <mergeCell ref="C13:F13"/>
    <mergeCell ref="G13:H13"/>
    <mergeCell ref="J13:K13"/>
    <mergeCell ref="C14:F14"/>
    <mergeCell ref="G14:H14"/>
    <mergeCell ref="J14:K14"/>
    <mergeCell ref="B9:F9"/>
    <mergeCell ref="G9:H9"/>
    <mergeCell ref="J9:L9"/>
    <mergeCell ref="C12:F12"/>
    <mergeCell ref="G12:H12"/>
    <mergeCell ref="J12:K12"/>
    <mergeCell ref="C6:F6"/>
    <mergeCell ref="G6:H6"/>
    <mergeCell ref="C7:F7"/>
    <mergeCell ref="G7:H7"/>
    <mergeCell ref="C8:F8"/>
    <mergeCell ref="G8:H8"/>
    <mergeCell ref="A1:L1"/>
    <mergeCell ref="C3:F3"/>
    <mergeCell ref="G3:H3"/>
    <mergeCell ref="B4:B5"/>
    <mergeCell ref="C4:F5"/>
    <mergeCell ref="G5:H5"/>
  </mergeCells>
  <phoneticPr fontId="3"/>
  <conditionalFormatting sqref="G6:H6 I14:I16 C13:H16 C18:I20">
    <cfRule type="containsBlanks" dxfId="3" priority="4">
      <formula>LEN(TRIM(C6))=0</formula>
    </cfRule>
  </conditionalFormatting>
  <conditionalFormatting sqref="H37">
    <cfRule type="cellIs" dxfId="2" priority="3" operator="greaterThan">
      <formula>0.2</formula>
    </cfRule>
  </conditionalFormatting>
  <conditionalFormatting sqref="F43:H43">
    <cfRule type="containsBlanks" dxfId="1" priority="2">
      <formula>LEN(TRIM(F43))=0</formula>
    </cfRule>
  </conditionalFormatting>
  <conditionalFormatting sqref="C17:I17">
    <cfRule type="containsBlanks" dxfId="0" priority="1">
      <formula>LEN(TRIM(C17))=0</formula>
    </cfRule>
  </conditionalFormatting>
  <dataValidations count="1">
    <dataValidation type="list" allowBlank="1" showInputMessage="1" showErrorMessage="1" sqref="B13:B21" xr:uid="{41C5557C-F61A-42F1-9F34-78FA1FE12326}">
      <formula1>$B$51:$B$58</formula1>
    </dataValidation>
  </dataValidations>
  <printOptions horizontalCentered="1"/>
  <pageMargins left="0.74803149606299213" right="0.43307086614173229" top="0.98425196850393704" bottom="0.59055118110236227" header="0.51181102362204722" footer="0.51181102362204722"/>
  <pageSetup paperSize="9" scale="7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収支決算書 (20％) </vt:lpstr>
      <vt:lpstr>収支決算書 (30％)</vt:lpstr>
      <vt:lpstr>Sheet1</vt:lpstr>
      <vt:lpstr>'収支決算書 (20％) '!Print_Area</vt:lpstr>
      <vt:lpstr>'収支決算書 (30％)'!Print_Area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小坂　友梨恵</dc:creator>
  <cp:lastModifiedBy>小坂　友梨恵</cp:lastModifiedBy>
  <dcterms:created xsi:type="dcterms:W3CDTF">2015-06-05T18:19:34Z</dcterms:created>
  <dcterms:modified xsi:type="dcterms:W3CDTF">2026-09-07T02:52:48Z</dcterms:modified>
</cp:coreProperties>
</file>