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8_{DD7428D4-26DA-4309-A4E8-F1EFA4B8D7DB}" xr6:coauthVersionLast="47" xr6:coauthVersionMax="47" xr10:uidLastSave="{00000000-0000-0000-0000-000000000000}"/>
  <bookViews>
    <workbookView xWindow="-120" yWindow="-120" windowWidth="20730" windowHeight="11040" xr2:uid="{00000000-000D-0000-FFFF-FFFF00000000}"/>
  </bookViews>
  <sheets>
    <sheet name="仕切り " sheetId="50" r:id="rId1"/>
    <sheet name="- 129 -" sheetId="13" r:id="rId2"/>
    <sheet name="- 130 -" sheetId="18" r:id="rId3"/>
    <sheet name="- 131 -" sheetId="22" r:id="rId4"/>
    <sheet name="- 132 -" sheetId="46" r:id="rId5"/>
    <sheet name="- 133 -" sheetId="29" r:id="rId6"/>
    <sheet name="- 134 -" sheetId="48" r:id="rId7"/>
    <sheet name="- 135 -" sheetId="47" r:id="rId8"/>
    <sheet name="- 136 -" sheetId="43" r:id="rId9"/>
    <sheet name="- 137 -" sheetId="33" r:id="rId10"/>
    <sheet name="- 138 -" sheetId="39" r:id="rId11"/>
  </sheets>
  <definedNames>
    <definedName name="_xlnm.Print_Area" localSheetId="8">'- 136 -'!$A$1:$J$36</definedName>
    <definedName name="_xlnm.Print_Area" localSheetId="10">'- 138 -'!$A$1:$K$33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43" l="1"/>
  <c r="O18" i="47" l="1"/>
  <c r="L18" i="47"/>
  <c r="O17" i="47"/>
  <c r="L17" i="47"/>
  <c r="O16" i="47"/>
  <c r="L16" i="47"/>
  <c r="O15" i="47"/>
  <c r="L15" i="47"/>
  <c r="O14" i="47"/>
  <c r="L14" i="47"/>
  <c r="O13" i="47"/>
  <c r="L13" i="47"/>
  <c r="O12" i="47"/>
  <c r="L12" i="47"/>
  <c r="O10" i="47"/>
  <c r="L10" i="47"/>
  <c r="U24" i="48" l="1"/>
  <c r="U23" i="48"/>
  <c r="U22" i="48"/>
  <c r="U21" i="48"/>
  <c r="U20" i="48"/>
  <c r="U19" i="48"/>
  <c r="U18" i="48"/>
  <c r="K17" i="29"/>
  <c r="B32" i="39" l="1"/>
  <c r="B31" i="39"/>
  <c r="B30" i="39"/>
  <c r="F26" i="33"/>
  <c r="F25" i="33"/>
  <c r="F24" i="33"/>
  <c r="F21" i="33"/>
  <c r="E23" i="43"/>
  <c r="H23" i="43" s="1"/>
  <c r="E22" i="43"/>
  <c r="H22" i="43" s="1"/>
  <c r="E25" i="43"/>
  <c r="H25" i="43" s="1"/>
  <c r="F16" i="33"/>
  <c r="F15" i="33"/>
  <c r="F23" i="33"/>
  <c r="F22" i="33"/>
  <c r="H31" i="43"/>
  <c r="E35" i="43"/>
  <c r="H35" i="43" s="1"/>
  <c r="E34" i="43"/>
  <c r="H34" i="43" s="1"/>
  <c r="E33" i="43"/>
  <c r="H33" i="43" s="1"/>
  <c r="E32" i="43"/>
  <c r="H32" i="43" s="1"/>
  <c r="E27" i="43"/>
  <c r="H27" i="43" s="1"/>
  <c r="E28" i="43"/>
  <c r="H28" i="43" s="1"/>
  <c r="E29" i="43"/>
  <c r="H29" i="43" s="1"/>
  <c r="E30" i="43"/>
  <c r="H30" i="43" s="1"/>
  <c r="E24" i="43"/>
  <c r="H24" i="43" s="1"/>
  <c r="J30" i="47"/>
  <c r="J31" i="47"/>
  <c r="N31" i="47"/>
  <c r="J32" i="47"/>
  <c r="N32" i="47"/>
  <c r="J33" i="47"/>
  <c r="N33" i="47"/>
  <c r="J34" i="47"/>
  <c r="N34" i="47"/>
  <c r="J28" i="47"/>
  <c r="L8" i="47" l="1"/>
  <c r="U17" i="48"/>
  <c r="U16" i="48"/>
  <c r="U15" i="48"/>
  <c r="U14" i="48"/>
  <c r="U13" i="48"/>
  <c r="U12" i="48"/>
  <c r="U11" i="48"/>
  <c r="K16" i="29"/>
  <c r="Q18" i="22"/>
  <c r="Q17" i="22"/>
  <c r="Q16" i="22"/>
  <c r="F20" i="33" l="1"/>
  <c r="F19" i="33"/>
  <c r="F18" i="33"/>
  <c r="F17" i="33"/>
  <c r="L7" i="47" l="1"/>
  <c r="U10" i="48"/>
  <c r="U9" i="48"/>
  <c r="U8" i="48"/>
  <c r="U7" i="48"/>
  <c r="U6" i="48"/>
  <c r="U5" i="48"/>
  <c r="U4" i="48"/>
  <c r="K15" i="29"/>
  <c r="Q15" i="22" l="1"/>
  <c r="Q14" i="22"/>
  <c r="Q13" i="22"/>
  <c r="Q12" i="22"/>
  <c r="Q11" i="22"/>
</calcChain>
</file>

<file path=xl/sharedStrings.xml><?xml version="1.0" encoding="utf-8"?>
<sst xmlns="http://schemas.openxmlformats.org/spreadsheetml/2006/main" count="527" uniqueCount="319">
  <si>
    <t>人員</t>
    <rPh sb="0" eb="2">
      <t>ジンイン</t>
    </rPh>
    <phoneticPr fontId="2"/>
  </si>
  <si>
    <t>区分</t>
    <rPh sb="0" eb="2">
      <t>クブン</t>
    </rPh>
    <phoneticPr fontId="2"/>
  </si>
  <si>
    <t>（単位　円）</t>
  </si>
  <si>
    <t>計</t>
    <rPh sb="0" eb="1">
      <t>ケイ</t>
    </rPh>
    <phoneticPr fontId="2"/>
  </si>
  <si>
    <t>被保険者数</t>
    <rPh sb="0" eb="1">
      <t>ヒ</t>
    </rPh>
    <rPh sb="1" eb="4">
      <t>ホケンシャ</t>
    </rPh>
    <rPh sb="4" eb="5">
      <t>スウ</t>
    </rPh>
    <phoneticPr fontId="2"/>
  </si>
  <si>
    <t>加入率(%)</t>
    <rPh sb="0" eb="3">
      <t>カニュウリツ</t>
    </rPh>
    <phoneticPr fontId="2"/>
  </si>
  <si>
    <t>任意</t>
    <rPh sb="0" eb="2">
      <t>ニンイ</t>
    </rPh>
    <phoneticPr fontId="2"/>
  </si>
  <si>
    <t>受給権者</t>
    <rPh sb="0" eb="3">
      <t>ジュキュウケン</t>
    </rPh>
    <rPh sb="3" eb="4">
      <t>シャ</t>
    </rPh>
    <phoneticPr fontId="2"/>
  </si>
  <si>
    <t>受給者</t>
    <rPh sb="0" eb="3">
      <t>ジュキュウシャ</t>
    </rPh>
    <phoneticPr fontId="2"/>
  </si>
  <si>
    <t>金額（円）</t>
    <rPh sb="0" eb="2">
      <t>キンガク</t>
    </rPh>
    <rPh sb="3" eb="4">
      <t>エン</t>
    </rPh>
    <phoneticPr fontId="2"/>
  </si>
  <si>
    <t>内訳</t>
    <rPh sb="0" eb="2">
      <t>ウチワケ</t>
    </rPh>
    <phoneticPr fontId="2"/>
  </si>
  <si>
    <t>全部支給人員</t>
    <rPh sb="0" eb="2">
      <t>ゼンブ</t>
    </rPh>
    <rPh sb="2" eb="4">
      <t>シキュウ</t>
    </rPh>
    <rPh sb="4" eb="6">
      <t>ジンイン</t>
    </rPh>
    <phoneticPr fontId="2"/>
  </si>
  <si>
    <t>一部支給人員</t>
    <rPh sb="0" eb="2">
      <t>イチブ</t>
    </rPh>
    <rPh sb="2" eb="4">
      <t>シキュウ</t>
    </rPh>
    <rPh sb="4" eb="6">
      <t>ジンイン</t>
    </rPh>
    <phoneticPr fontId="2"/>
  </si>
  <si>
    <t>区分</t>
    <rPh sb="0" eb="2">
      <t>クブン</t>
    </rPh>
    <phoneticPr fontId="9"/>
  </si>
  <si>
    <t>認定者数</t>
    <rPh sb="0" eb="3">
      <t>ニンテイシャ</t>
    </rPh>
    <rPh sb="3" eb="4">
      <t>スウ</t>
    </rPh>
    <phoneticPr fontId="9"/>
  </si>
  <si>
    <t>受給者数</t>
    <rPh sb="0" eb="3">
      <t>ジュキュウシャ</t>
    </rPh>
    <rPh sb="3" eb="4">
      <t>スウ</t>
    </rPh>
    <phoneticPr fontId="9"/>
  </si>
  <si>
    <t>件数</t>
    <rPh sb="0" eb="2">
      <t>ケンスウ</t>
    </rPh>
    <phoneticPr fontId="9"/>
  </si>
  <si>
    <t>支給額（円）</t>
    <rPh sb="0" eb="3">
      <t>シキュウガク</t>
    </rPh>
    <rPh sb="4" eb="5">
      <t>エン</t>
    </rPh>
    <phoneticPr fontId="9"/>
  </si>
  <si>
    <t>皆楽荘</t>
    <rPh sb="0" eb="1">
      <t>ミナ</t>
    </rPh>
    <rPh sb="1" eb="2">
      <t>ラク</t>
    </rPh>
    <rPh sb="2" eb="3">
      <t>ソウ</t>
    </rPh>
    <phoneticPr fontId="9"/>
  </si>
  <si>
    <t>浜須賀会館（１階部分）</t>
    <rPh sb="0" eb="3">
      <t>ハマスカ</t>
    </rPh>
    <rPh sb="3" eb="5">
      <t>カイカン</t>
    </rPh>
    <rPh sb="7" eb="8">
      <t>カイ</t>
    </rPh>
    <rPh sb="8" eb="10">
      <t>ブブン</t>
    </rPh>
    <phoneticPr fontId="9"/>
  </si>
  <si>
    <t>人数</t>
    <rPh sb="0" eb="2">
      <t>ニンズウ</t>
    </rPh>
    <phoneticPr fontId="9"/>
  </si>
  <si>
    <t>総数</t>
  </si>
  <si>
    <t>その他</t>
    <rPh sb="2" eb="3">
      <t>タ</t>
    </rPh>
    <phoneticPr fontId="9"/>
  </si>
  <si>
    <t>茅ヶ崎駅北口子育て支援センター</t>
    <rPh sb="0" eb="3">
      <t>チガサキ</t>
    </rPh>
    <rPh sb="3" eb="4">
      <t>エキ</t>
    </rPh>
    <rPh sb="4" eb="6">
      <t>キタグチ</t>
    </rPh>
    <rPh sb="6" eb="8">
      <t>コソダ</t>
    </rPh>
    <rPh sb="9" eb="11">
      <t>シエン</t>
    </rPh>
    <phoneticPr fontId="9"/>
  </si>
  <si>
    <t>茅ヶ崎駅南口子育て支援センター</t>
    <rPh sb="0" eb="3">
      <t>チガサキ</t>
    </rPh>
    <rPh sb="3" eb="4">
      <t>エキ</t>
    </rPh>
    <rPh sb="4" eb="6">
      <t>ミナミグチ</t>
    </rPh>
    <rPh sb="6" eb="8">
      <t>コソダ</t>
    </rPh>
    <rPh sb="9" eb="11">
      <t>シエン</t>
    </rPh>
    <phoneticPr fontId="9"/>
  </si>
  <si>
    <t>利用者数</t>
    <rPh sb="0" eb="2">
      <t>リヨウ</t>
    </rPh>
    <rPh sb="2" eb="3">
      <t>シャ</t>
    </rPh>
    <rPh sb="3" eb="4">
      <t>スウ</t>
    </rPh>
    <phoneticPr fontId="9"/>
  </si>
  <si>
    <t>相談件数</t>
    <rPh sb="0" eb="2">
      <t>ソウダン</t>
    </rPh>
    <rPh sb="2" eb="4">
      <t>ケンスウ</t>
    </rPh>
    <phoneticPr fontId="9"/>
  </si>
  <si>
    <t>利用者数</t>
    <rPh sb="0" eb="3">
      <t>リヨウシャ</t>
    </rPh>
    <rPh sb="3" eb="4">
      <t>スウ</t>
    </rPh>
    <phoneticPr fontId="9"/>
  </si>
  <si>
    <t>総数</t>
    <rPh sb="0" eb="2">
      <t>ソウスウ</t>
    </rPh>
    <phoneticPr fontId="9"/>
  </si>
  <si>
    <t>（１）　世帯数</t>
    <rPh sb="4" eb="7">
      <t>セタイスウ</t>
    </rPh>
    <phoneticPr fontId="2"/>
  </si>
  <si>
    <t>（２）　支給人員及び支給額</t>
    <rPh sb="4" eb="6">
      <t>シキュウ</t>
    </rPh>
    <rPh sb="6" eb="8">
      <t>ジンイン</t>
    </rPh>
    <rPh sb="8" eb="9">
      <t>オヨ</t>
    </rPh>
    <rPh sb="10" eb="12">
      <t>シキュウ</t>
    </rPh>
    <rPh sb="12" eb="13">
      <t>ガク</t>
    </rPh>
    <phoneticPr fontId="2"/>
  </si>
  <si>
    <t>（１）　加入状況</t>
    <rPh sb="4" eb="6">
      <t>カニュウ</t>
    </rPh>
    <rPh sb="6" eb="8">
      <t>ジョウキョウ</t>
    </rPh>
    <phoneticPr fontId="2"/>
  </si>
  <si>
    <t>（３）　給付状況</t>
    <rPh sb="4" eb="6">
      <t>キュウフ</t>
    </rPh>
    <rPh sb="6" eb="8">
      <t>ジョウキョウ</t>
    </rPh>
    <phoneticPr fontId="2"/>
  </si>
  <si>
    <t>（２）　納付状況</t>
    <rPh sb="4" eb="6">
      <t>ノウフ</t>
    </rPh>
    <rPh sb="6" eb="8">
      <t>ジョウキョウ</t>
    </rPh>
    <phoneticPr fontId="2"/>
  </si>
  <si>
    <t>全部停止
人員</t>
    <rPh sb="0" eb="2">
      <t>ゼンブ</t>
    </rPh>
    <rPh sb="2" eb="4">
      <t>テイシ</t>
    </rPh>
    <rPh sb="5" eb="7">
      <t>ジンイン</t>
    </rPh>
    <phoneticPr fontId="2"/>
  </si>
  <si>
    <t>（４）　保険料徴収状況</t>
    <rPh sb="4" eb="6">
      <t>ホケン</t>
    </rPh>
    <rPh sb="6" eb="7">
      <t>リョウ</t>
    </rPh>
    <rPh sb="7" eb="9">
      <t>チョウシュウ</t>
    </rPh>
    <rPh sb="9" eb="11">
      <t>ジョウキョウ</t>
    </rPh>
    <phoneticPr fontId="9"/>
  </si>
  <si>
    <t>（２）　収納状況</t>
    <rPh sb="4" eb="6">
      <t>シュウノウ</t>
    </rPh>
    <rPh sb="6" eb="8">
      <t>ジョウキョウ</t>
    </rPh>
    <phoneticPr fontId="2"/>
  </si>
  <si>
    <t>区分</t>
  </si>
  <si>
    <t>（１）　一般募金</t>
  </si>
  <si>
    <t>総　　額</t>
  </si>
  <si>
    <t>戸　　別</t>
  </si>
  <si>
    <t>法　　人　</t>
  </si>
  <si>
    <t>（２）　年末たすけあい</t>
  </si>
  <si>
    <t>認定者率(%)</t>
    <rPh sb="0" eb="3">
      <t>ニンテイシャ</t>
    </rPh>
    <rPh sb="3" eb="4">
      <t>リツ</t>
    </rPh>
    <phoneticPr fontId="9"/>
  </si>
  <si>
    <t>認定者割合(%)</t>
    <rPh sb="0" eb="3">
      <t>ニンテイシャ</t>
    </rPh>
    <rPh sb="3" eb="5">
      <t>ワリアイ</t>
    </rPh>
    <phoneticPr fontId="9"/>
  </si>
  <si>
    <t>受給者率(%)</t>
    <rPh sb="0" eb="3">
      <t>ジュキュウシャ</t>
    </rPh>
    <rPh sb="3" eb="4">
      <t>リツ</t>
    </rPh>
    <phoneticPr fontId="9"/>
  </si>
  <si>
    <t>受給者割合(%)</t>
    <rPh sb="0" eb="3">
      <t>ジュキュウシャ</t>
    </rPh>
    <rPh sb="3" eb="5">
      <t>ワリアイ</t>
    </rPh>
    <phoneticPr fontId="9"/>
  </si>
  <si>
    <t>免除者数</t>
    <rPh sb="0" eb="3">
      <t>メンジョシャ</t>
    </rPh>
    <rPh sb="3" eb="4">
      <t>スウ</t>
    </rPh>
    <phoneticPr fontId="2"/>
  </si>
  <si>
    <t>免除率(%)</t>
    <rPh sb="0" eb="2">
      <t>メンジョ</t>
    </rPh>
    <rPh sb="2" eb="3">
      <t>リツ</t>
    </rPh>
    <phoneticPr fontId="2"/>
  </si>
  <si>
    <t>全額免除</t>
    <rPh sb="0" eb="2">
      <t>ゼンガク</t>
    </rPh>
    <rPh sb="2" eb="4">
      <t>メンジョ</t>
    </rPh>
    <phoneticPr fontId="2"/>
  </si>
  <si>
    <t>半額免除</t>
    <rPh sb="0" eb="2">
      <t>ハンガク</t>
    </rPh>
    <rPh sb="2" eb="4">
      <t>メンジョ</t>
    </rPh>
    <phoneticPr fontId="2"/>
  </si>
  <si>
    <t>学生特例</t>
    <rPh sb="0" eb="2">
      <t>ガクセイ</t>
    </rPh>
    <rPh sb="2" eb="4">
      <t>トクレイ</t>
    </rPh>
    <phoneticPr fontId="2"/>
  </si>
  <si>
    <t>（４）　受給状況及び死亡一時金支給状況</t>
    <rPh sb="4" eb="6">
      <t>ジュキュウ</t>
    </rPh>
    <rPh sb="6" eb="8">
      <t>ジョウキョウ</t>
    </rPh>
    <rPh sb="8" eb="9">
      <t>オヨ</t>
    </rPh>
    <rPh sb="10" eb="12">
      <t>シボウ</t>
    </rPh>
    <rPh sb="12" eb="15">
      <t>イチジキン</t>
    </rPh>
    <rPh sb="15" eb="17">
      <t>シキュウ</t>
    </rPh>
    <rPh sb="17" eb="19">
      <t>ジョウキョウ</t>
    </rPh>
    <phoneticPr fontId="2"/>
  </si>
  <si>
    <t>（３）　保険料免除状況</t>
    <rPh sb="4" eb="7">
      <t>ホケンリョウ</t>
    </rPh>
    <rPh sb="7" eb="9">
      <t>メンジョ</t>
    </rPh>
    <rPh sb="9" eb="11">
      <t>ジョウキョウ</t>
    </rPh>
    <phoneticPr fontId="2"/>
  </si>
  <si>
    <t>視覚</t>
  </si>
  <si>
    <t>聴覚</t>
  </si>
  <si>
    <t>言語</t>
  </si>
  <si>
    <t>心臓</t>
  </si>
  <si>
    <t>腎臓</t>
  </si>
  <si>
    <t>その他
内部</t>
  </si>
  <si>
    <t>肢体</t>
  </si>
  <si>
    <t>第１号</t>
    <rPh sb="0" eb="1">
      <t>ダイ</t>
    </rPh>
    <rPh sb="2" eb="3">
      <t>ゴウ</t>
    </rPh>
    <phoneticPr fontId="2"/>
  </si>
  <si>
    <t>第３号</t>
    <rPh sb="0" eb="1">
      <t>ダイ</t>
    </rPh>
    <rPh sb="2" eb="3">
      <t>ゴウ</t>
    </rPh>
    <phoneticPr fontId="2"/>
  </si>
  <si>
    <t>徴収済額（円）</t>
    <rPh sb="0" eb="2">
      <t>チョウシュウ</t>
    </rPh>
    <rPh sb="2" eb="3">
      <t>スミ</t>
    </rPh>
    <phoneticPr fontId="9"/>
  </si>
  <si>
    <t>徴収率（％）</t>
    <rPh sb="0" eb="2">
      <t>チョウシュウ</t>
    </rPh>
    <rPh sb="2" eb="3">
      <t>リツ</t>
    </rPh>
    <phoneticPr fontId="9"/>
  </si>
  <si>
    <t>未納額（円）</t>
    <rPh sb="0" eb="2">
      <t>ミノウ</t>
    </rPh>
    <rPh sb="2" eb="3">
      <t>ガク</t>
    </rPh>
    <rPh sb="4" eb="5">
      <t>エン</t>
    </rPh>
    <phoneticPr fontId="9"/>
  </si>
  <si>
    <t>老人憩の家</t>
    <rPh sb="0" eb="2">
      <t>ロウジン</t>
    </rPh>
    <rPh sb="2" eb="3">
      <t>イコ</t>
    </rPh>
    <rPh sb="4" eb="5">
      <t>イエ</t>
    </rPh>
    <phoneticPr fontId="9"/>
  </si>
  <si>
    <t>萩園いこいの里</t>
    <rPh sb="0" eb="2">
      <t>ハギソノ</t>
    </rPh>
    <rPh sb="6" eb="7">
      <t>サト</t>
    </rPh>
    <phoneticPr fontId="9"/>
  </si>
  <si>
    <t>人員</t>
  </si>
  <si>
    <t>支給額</t>
  </si>
  <si>
    <t>生活</t>
  </si>
  <si>
    <t>住宅</t>
  </si>
  <si>
    <t>教育</t>
  </si>
  <si>
    <t>医療</t>
  </si>
  <si>
    <t>出産</t>
  </si>
  <si>
    <t>生業</t>
  </si>
  <si>
    <t>葬祭</t>
  </si>
  <si>
    <t>施設事務費</t>
  </si>
  <si>
    <t>合計</t>
  </si>
  <si>
    <t>定数</t>
  </si>
  <si>
    <t>現在数</t>
  </si>
  <si>
    <t>計</t>
  </si>
  <si>
    <t>男</t>
  </si>
  <si>
    <t>女</t>
  </si>
  <si>
    <t>-</t>
  </si>
  <si>
    <t>世　　　　　帯</t>
  </si>
  <si>
    <t>被保険者</t>
  </si>
  <si>
    <t>加入世帯数</t>
  </si>
  <si>
    <t>総世帯数</t>
  </si>
  <si>
    <t>加入率（％）</t>
  </si>
  <si>
    <t>加入被保険者数</t>
  </si>
  <si>
    <t>総人口</t>
  </si>
  <si>
    <t>診療費</t>
  </si>
  <si>
    <t>療養費</t>
  </si>
  <si>
    <t>高額療養費</t>
  </si>
  <si>
    <t>入院</t>
  </si>
  <si>
    <t>入院外</t>
  </si>
  <si>
    <t>歯科</t>
  </si>
  <si>
    <t>調剤</t>
  </si>
  <si>
    <t>件数</t>
  </si>
  <si>
    <t>日数</t>
  </si>
  <si>
    <t>費用額</t>
  </si>
  <si>
    <t>保険者負担額</t>
  </si>
  <si>
    <t>度</t>
  </si>
  <si>
    <t>被保険者負担額</t>
  </si>
  <si>
    <t>資料：保険年金課</t>
    <rPh sb="0" eb="2">
      <t>シリョウ</t>
    </rPh>
    <rPh sb="3" eb="5">
      <t>ホケン</t>
    </rPh>
    <rPh sb="5" eb="7">
      <t>ネンキン</t>
    </rPh>
    <rPh sb="7" eb="8">
      <t>カ</t>
    </rPh>
    <phoneticPr fontId="2"/>
  </si>
  <si>
    <t>納付対象月数</t>
  </si>
  <si>
    <t>納付済月数</t>
  </si>
  <si>
    <t>納付済額（円）</t>
  </si>
  <si>
    <t>納付率(%)</t>
  </si>
  <si>
    <t>老齢基礎
（老齢・通老）</t>
  </si>
  <si>
    <t>障害基礎
（障害）</t>
  </si>
  <si>
    <t>遺族基礎
（母子・遺児）</t>
  </si>
  <si>
    <t>寡婦</t>
  </si>
  <si>
    <t>死亡一時金
支給状況</t>
  </si>
  <si>
    <t>金額</t>
  </si>
  <si>
    <t>要介護３</t>
  </si>
  <si>
    <t>要介護４</t>
  </si>
  <si>
    <t>要介護５</t>
  </si>
  <si>
    <t>訪問通所サービス</t>
  </si>
  <si>
    <t>短期入所サービス</t>
  </si>
  <si>
    <t>高額介護サービス費</t>
  </si>
  <si>
    <t>審査支払手数料</t>
  </si>
  <si>
    <t>現年度分</t>
  </si>
  <si>
    <t>特別徴収</t>
  </si>
  <si>
    <t>普通徴収</t>
  </si>
  <si>
    <t>小計</t>
  </si>
  <si>
    <t>過年度分</t>
  </si>
  <si>
    <t>法定免除</t>
    <rPh sb="0" eb="2">
      <t>ホウテイ</t>
    </rPh>
    <rPh sb="2" eb="4">
      <t>メンジョ</t>
    </rPh>
    <phoneticPr fontId="2"/>
  </si>
  <si>
    <t>総　数</t>
  </si>
  <si>
    <t>傷病障害者世帯</t>
  </si>
  <si>
    <t>高齢者世帯</t>
  </si>
  <si>
    <t>母子世帯</t>
  </si>
  <si>
    <t>その他世帯</t>
  </si>
  <si>
    <t>（単位：延べ件）</t>
    <rPh sb="4" eb="5">
      <t>ノ</t>
    </rPh>
    <rPh sb="6" eb="7">
      <t>ケン</t>
    </rPh>
    <phoneticPr fontId="2"/>
  </si>
  <si>
    <t>3/4免除</t>
  </si>
  <si>
    <t>福祉用具・住宅改修サービス</t>
    <rPh sb="0" eb="2">
      <t>フクシ</t>
    </rPh>
    <rPh sb="2" eb="4">
      <t>ヨウグ</t>
    </rPh>
    <rPh sb="5" eb="7">
      <t>ジュウタク</t>
    </rPh>
    <rPh sb="7" eb="9">
      <t>カイシュウ</t>
    </rPh>
    <phoneticPr fontId="9"/>
  </si>
  <si>
    <t>特定施設入居者生活介護</t>
    <rPh sb="0" eb="2">
      <t>トクテイ</t>
    </rPh>
    <rPh sb="2" eb="4">
      <t>シセツ</t>
    </rPh>
    <rPh sb="4" eb="7">
      <t>ニュウキョシャ</t>
    </rPh>
    <rPh sb="7" eb="9">
      <t>セイカツ</t>
    </rPh>
    <rPh sb="9" eb="11">
      <t>カイゴ</t>
    </rPh>
    <phoneticPr fontId="9"/>
  </si>
  <si>
    <t>介護予防支援・居宅介護支援</t>
    <rPh sb="0" eb="2">
      <t>カイゴ</t>
    </rPh>
    <rPh sb="2" eb="4">
      <t>ヨボウ</t>
    </rPh>
    <rPh sb="4" eb="6">
      <t>シエン</t>
    </rPh>
    <rPh sb="7" eb="9">
      <t>キョタク</t>
    </rPh>
    <rPh sb="9" eb="11">
      <t>カイゴ</t>
    </rPh>
    <rPh sb="11" eb="13">
      <t>シエン</t>
    </rPh>
    <phoneticPr fontId="9"/>
  </si>
  <si>
    <t>地域密着型サービス</t>
    <rPh sb="0" eb="2">
      <t>チイキ</t>
    </rPh>
    <rPh sb="2" eb="4">
      <t>ミッチャク</t>
    </rPh>
    <rPh sb="4" eb="5">
      <t>ガタ</t>
    </rPh>
    <phoneticPr fontId="9"/>
  </si>
  <si>
    <t>施設サービス</t>
    <rPh sb="0" eb="2">
      <t>シセツ</t>
    </rPh>
    <phoneticPr fontId="9"/>
  </si>
  <si>
    <t>居宅介護（介護予防）サービス諸費計</t>
    <rPh sb="0" eb="2">
      <t>キョタク</t>
    </rPh>
    <rPh sb="2" eb="4">
      <t>カイゴ</t>
    </rPh>
    <rPh sb="5" eb="7">
      <t>カイゴ</t>
    </rPh>
    <rPh sb="7" eb="9">
      <t>ヨボウ</t>
    </rPh>
    <rPh sb="14" eb="16">
      <t>ショヒ</t>
    </rPh>
    <rPh sb="16" eb="17">
      <t>ケイ</t>
    </rPh>
    <phoneticPr fontId="9"/>
  </si>
  <si>
    <t>（１）　要介護・要支援認定者数及び居宅介護（介護予防）サービス受給者数</t>
  </si>
  <si>
    <t>資料：保育課</t>
    <rPh sb="0" eb="2">
      <t>シリョウ</t>
    </rPh>
    <rPh sb="3" eb="5">
      <t>ホイク</t>
    </rPh>
    <rPh sb="5" eb="6">
      <t>カ</t>
    </rPh>
    <phoneticPr fontId="9"/>
  </si>
  <si>
    <t xml:space="preserve">浜竹子育て支援センターのびのび    </t>
    <rPh sb="0" eb="2">
      <t>ハマタケ</t>
    </rPh>
    <rPh sb="2" eb="4">
      <t>コソダ</t>
    </rPh>
    <rPh sb="5" eb="7">
      <t>シエン</t>
    </rPh>
    <phoneticPr fontId="9"/>
  </si>
  <si>
    <t>（単位　円）</t>
    <phoneticPr fontId="2"/>
  </si>
  <si>
    <t>年齢別就園児童数</t>
    <rPh sb="0" eb="3">
      <t>ネンレイベツ</t>
    </rPh>
    <rPh sb="3" eb="4">
      <t>シュウ</t>
    </rPh>
    <rPh sb="4" eb="5">
      <t>エン</t>
    </rPh>
    <rPh sb="5" eb="7">
      <t>ジドウ</t>
    </rPh>
    <rPh sb="7" eb="8">
      <t>スウ</t>
    </rPh>
    <phoneticPr fontId="9"/>
  </si>
  <si>
    <t>（２）　施設介護サービス受給者数(３月実績）</t>
    <rPh sb="4" eb="6">
      <t>シセツ</t>
    </rPh>
    <rPh sb="6" eb="8">
      <t>カイゴ</t>
    </rPh>
    <rPh sb="12" eb="15">
      <t>ジュキュウシャ</t>
    </rPh>
    <rPh sb="15" eb="16">
      <t>スウ</t>
    </rPh>
    <rPh sb="18" eb="19">
      <t>ガツ</t>
    </rPh>
    <rPh sb="19" eb="21">
      <t>ジッセキ</t>
    </rPh>
    <phoneticPr fontId="9"/>
  </si>
  <si>
    <t>高額医療合算介護サービス費</t>
    <rPh sb="0" eb="2">
      <t>コウガク</t>
    </rPh>
    <rPh sb="2" eb="4">
      <t>イリョウ</t>
    </rPh>
    <rPh sb="4" eb="6">
      <t>ガッサン</t>
    </rPh>
    <rPh sb="6" eb="8">
      <t>カイゴ</t>
    </rPh>
    <rPh sb="12" eb="13">
      <t>ヒ</t>
    </rPh>
    <phoneticPr fontId="9"/>
  </si>
  <si>
    <t>資料：こども育成相談課</t>
    <rPh sb="0" eb="2">
      <t>シリョウ</t>
    </rPh>
    <rPh sb="6" eb="8">
      <t>イクセイ</t>
    </rPh>
    <rPh sb="8" eb="10">
      <t>ソウダン</t>
    </rPh>
    <rPh sb="10" eb="11">
      <t>カ</t>
    </rPh>
    <phoneticPr fontId="9"/>
  </si>
  <si>
    <t>０歳～３歳未満</t>
    <rPh sb="1" eb="2">
      <t>サイ</t>
    </rPh>
    <rPh sb="4" eb="5">
      <t>サイ</t>
    </rPh>
    <rPh sb="5" eb="7">
      <t>ミマン</t>
    </rPh>
    <phoneticPr fontId="9"/>
  </si>
  <si>
    <t>３歳～小学校修了前</t>
    <rPh sb="1" eb="2">
      <t>サイ</t>
    </rPh>
    <rPh sb="3" eb="6">
      <t>ショウガッコウ</t>
    </rPh>
    <rPh sb="6" eb="8">
      <t>シュウリョウ</t>
    </rPh>
    <rPh sb="8" eb="9">
      <t>マエ</t>
    </rPh>
    <phoneticPr fontId="9"/>
  </si>
  <si>
    <t>中学生</t>
    <rPh sb="0" eb="3">
      <t>チュウガクセイ</t>
    </rPh>
    <phoneticPr fontId="9"/>
  </si>
  <si>
    <t>支払児童数</t>
    <rPh sb="0" eb="2">
      <t>シハライ</t>
    </rPh>
    <rPh sb="2" eb="4">
      <t>ジドウ</t>
    </rPh>
    <rPh sb="4" eb="5">
      <t>スウ</t>
    </rPh>
    <phoneticPr fontId="9"/>
  </si>
  <si>
    <t>金額</t>
    <rPh sb="0" eb="2">
      <t>キンガク</t>
    </rPh>
    <phoneticPr fontId="9"/>
  </si>
  <si>
    <t>特定入所者介護サービス費</t>
    <rPh sb="11" eb="12">
      <t>ヒ</t>
    </rPh>
    <phoneticPr fontId="9"/>
  </si>
  <si>
    <t>被保険者数</t>
    <rPh sb="0" eb="4">
      <t>ヒホケンシャ</t>
    </rPh>
    <rPh sb="4" eb="5">
      <t>スウ</t>
    </rPh>
    <phoneticPr fontId="2"/>
  </si>
  <si>
    <t>総人口</t>
    <rPh sb="0" eb="3">
      <t>ソウジンコウ</t>
    </rPh>
    <phoneticPr fontId="2"/>
  </si>
  <si>
    <t>総人口に占める割合</t>
    <rPh sb="0" eb="3">
      <t>ソウジンコウ</t>
    </rPh>
    <rPh sb="4" eb="5">
      <t>シ</t>
    </rPh>
    <rPh sb="7" eb="9">
      <t>ワリアイ</t>
    </rPh>
    <phoneticPr fontId="2"/>
  </si>
  <si>
    <t>調定額（円）</t>
    <rPh sb="0" eb="1">
      <t>チョウ</t>
    </rPh>
    <rPh sb="1" eb="2">
      <t>サダム</t>
    </rPh>
    <rPh sb="2" eb="3">
      <t>ガク</t>
    </rPh>
    <rPh sb="4" eb="5">
      <t>エン</t>
    </rPh>
    <phoneticPr fontId="2"/>
  </si>
  <si>
    <t>収入済額（円）</t>
    <rPh sb="0" eb="2">
      <t>シュウニュウ</t>
    </rPh>
    <rPh sb="2" eb="3">
      <t>ズ</t>
    </rPh>
    <rPh sb="3" eb="4">
      <t>ガク</t>
    </rPh>
    <rPh sb="5" eb="6">
      <t>エン</t>
    </rPh>
    <phoneticPr fontId="2"/>
  </si>
  <si>
    <t>収納率（％）</t>
    <rPh sb="0" eb="3">
      <t>シュウノウリツ</t>
    </rPh>
    <phoneticPr fontId="2"/>
  </si>
  <si>
    <t>（２）　収納状況</t>
  </si>
  <si>
    <t>（３）　現物給付費の状況</t>
    <rPh sb="4" eb="6">
      <t>ゲンブツ</t>
    </rPh>
    <rPh sb="6" eb="9">
      <t>キュウフヒ</t>
    </rPh>
    <rPh sb="10" eb="12">
      <t>ジョウキョウ</t>
    </rPh>
    <phoneticPr fontId="2"/>
  </si>
  <si>
    <t>入院</t>
    <rPh sb="0" eb="2">
      <t>ニュウイン</t>
    </rPh>
    <phoneticPr fontId="2"/>
  </si>
  <si>
    <t>入院外</t>
    <rPh sb="0" eb="2">
      <t>ニュウイン</t>
    </rPh>
    <rPh sb="2" eb="3">
      <t>ソト</t>
    </rPh>
    <phoneticPr fontId="2"/>
  </si>
  <si>
    <t>歯科</t>
    <rPh sb="0" eb="2">
      <t>シカ</t>
    </rPh>
    <phoneticPr fontId="2"/>
  </si>
  <si>
    <t>調剤</t>
    <rPh sb="0" eb="2">
      <t>チョウザイ</t>
    </rPh>
    <phoneticPr fontId="2"/>
  </si>
  <si>
    <t>訪問看護療養費</t>
    <rPh sb="0" eb="2">
      <t>ホウモン</t>
    </rPh>
    <rPh sb="2" eb="4">
      <t>カンゴ</t>
    </rPh>
    <rPh sb="4" eb="7">
      <t>リョウヨウヒ</t>
    </rPh>
    <phoneticPr fontId="2"/>
  </si>
  <si>
    <t>保険者負担分</t>
    <rPh sb="0" eb="3">
      <t>ホケンシャ</t>
    </rPh>
    <rPh sb="3" eb="6">
      <t>フタンブン</t>
    </rPh>
    <phoneticPr fontId="2"/>
  </si>
  <si>
    <t>高額療養費</t>
    <rPh sb="0" eb="2">
      <t>コウガク</t>
    </rPh>
    <rPh sb="2" eb="5">
      <t>リョウヨウヒ</t>
    </rPh>
    <phoneticPr fontId="2"/>
  </si>
  <si>
    <t>一部負担金</t>
    <rPh sb="0" eb="2">
      <t>イチブ</t>
    </rPh>
    <rPh sb="2" eb="5">
      <t>フタンキン</t>
    </rPh>
    <phoneticPr fontId="2"/>
  </si>
  <si>
    <t>他法負担分</t>
    <rPh sb="0" eb="1">
      <t>タ</t>
    </rPh>
    <rPh sb="1" eb="2">
      <t>ホウ</t>
    </rPh>
    <rPh sb="2" eb="5">
      <t>フタンブン</t>
    </rPh>
    <phoneticPr fontId="2"/>
  </si>
  <si>
    <t>（単位：延べ人、千円）</t>
    <rPh sb="1" eb="3">
      <t>タンイ</t>
    </rPh>
    <rPh sb="4" eb="5">
      <t>ノ</t>
    </rPh>
    <rPh sb="6" eb="7">
      <t>ヒト</t>
    </rPh>
    <rPh sb="8" eb="9">
      <t>セン</t>
    </rPh>
    <rPh sb="9" eb="10">
      <t>エン</t>
    </rPh>
    <phoneticPr fontId="2"/>
  </si>
  <si>
    <t>費用額計(円）</t>
    <rPh sb="0" eb="2">
      <t>ヒヨウ</t>
    </rPh>
    <rPh sb="2" eb="3">
      <t>ガク</t>
    </rPh>
    <rPh sb="3" eb="4">
      <t>ケイ</t>
    </rPh>
    <phoneticPr fontId="2"/>
  </si>
  <si>
    <t>その他</t>
    <phoneticPr fontId="2"/>
  </si>
  <si>
    <t>年</t>
    <rPh sb="0" eb="1">
      <t>ネン</t>
    </rPh>
    <phoneticPr fontId="2"/>
  </si>
  <si>
    <t>強制
加入</t>
    <rPh sb="0" eb="2">
      <t>キョウセイ</t>
    </rPh>
    <rPh sb="3" eb="5">
      <t>カニュウ</t>
    </rPh>
    <phoneticPr fontId="2"/>
  </si>
  <si>
    <t>　　　２　調剤の日数欄は処方せんの枚数です。</t>
    <rPh sb="5" eb="7">
      <t>チョウザイ</t>
    </rPh>
    <rPh sb="8" eb="10">
      <t>ニッスウ</t>
    </rPh>
    <rPh sb="10" eb="11">
      <t>ラン</t>
    </rPh>
    <rPh sb="12" eb="14">
      <t>ショホウ</t>
    </rPh>
    <rPh sb="17" eb="19">
      <t>マイスウ</t>
    </rPh>
    <phoneticPr fontId="2"/>
  </si>
  <si>
    <t>（注）　納付済額は、推計値となります。</t>
    <rPh sb="1" eb="2">
      <t>チュウ</t>
    </rPh>
    <phoneticPr fontId="2"/>
  </si>
  <si>
    <t>資料：神奈川県後期高齢者医療広域連合、保険年金課</t>
    <rPh sb="0" eb="2">
      <t>シリョウ</t>
    </rPh>
    <rPh sb="3" eb="7">
      <t>カナガワケン</t>
    </rPh>
    <rPh sb="7" eb="9">
      <t>コウキ</t>
    </rPh>
    <rPh sb="9" eb="12">
      <t>コウレイシャ</t>
    </rPh>
    <rPh sb="12" eb="14">
      <t>イリョウ</t>
    </rPh>
    <rPh sb="14" eb="16">
      <t>コウイキ</t>
    </rPh>
    <rPh sb="16" eb="18">
      <t>レンゴウ</t>
    </rPh>
    <rPh sb="19" eb="21">
      <t>ホケン</t>
    </rPh>
    <rPh sb="21" eb="23">
      <t>ネンキン</t>
    </rPh>
    <rPh sb="23" eb="24">
      <t>カ</t>
    </rPh>
    <phoneticPr fontId="2"/>
  </si>
  <si>
    <t>（注）　「入院」は医科・歯科・食事・生活療養費の合計です。</t>
    <rPh sb="1" eb="2">
      <t>チュウ</t>
    </rPh>
    <phoneticPr fontId="2"/>
  </si>
  <si>
    <t>募金額</t>
    <phoneticPr fontId="2"/>
  </si>
  <si>
    <t>その他</t>
    <phoneticPr fontId="2"/>
  </si>
  <si>
    <t>香川駅前子育て支援センター</t>
    <rPh sb="0" eb="2">
      <t>カガワ</t>
    </rPh>
    <rPh sb="2" eb="4">
      <t>エキマエ</t>
    </rPh>
    <rPh sb="4" eb="6">
      <t>コソダ</t>
    </rPh>
    <rPh sb="7" eb="9">
      <t>シエン</t>
    </rPh>
    <phoneticPr fontId="9"/>
  </si>
  <si>
    <t>資料：社会福祉法人神奈川県共同募金会茅ヶ崎市支会</t>
    <rPh sb="3" eb="5">
      <t>シャカイ</t>
    </rPh>
    <rPh sb="5" eb="7">
      <t>フクシ</t>
    </rPh>
    <rPh sb="7" eb="9">
      <t>ホウジン</t>
    </rPh>
    <rPh sb="9" eb="13">
      <t>カナガワケン</t>
    </rPh>
    <rPh sb="13" eb="15">
      <t>キョウドウ</t>
    </rPh>
    <rPh sb="15" eb="17">
      <t>ボキン</t>
    </rPh>
    <rPh sb="17" eb="18">
      <t>カイ</t>
    </rPh>
    <rPh sb="18" eb="22">
      <t>チガサキシ</t>
    </rPh>
    <rPh sb="22" eb="23">
      <t>シ</t>
    </rPh>
    <rPh sb="23" eb="24">
      <t>カイ</t>
    </rPh>
    <phoneticPr fontId="2"/>
  </si>
  <si>
    <t>納付猶予</t>
    <rPh sb="0" eb="2">
      <t>ノウフ</t>
    </rPh>
    <rPh sb="2" eb="4">
      <t>ユウヨ</t>
    </rPh>
    <phoneticPr fontId="2"/>
  </si>
  <si>
    <t>調定額（円）</t>
  </si>
  <si>
    <t>人口　</t>
    <rPh sb="0" eb="2">
      <t>ジンコウ</t>
    </rPh>
    <phoneticPr fontId="2"/>
  </si>
  <si>
    <t>要支援１</t>
    <phoneticPr fontId="9"/>
  </si>
  <si>
    <t>要支援２</t>
    <phoneticPr fontId="9"/>
  </si>
  <si>
    <t>要介護１</t>
    <phoneticPr fontId="9"/>
  </si>
  <si>
    <t>要介護２</t>
    <phoneticPr fontId="9"/>
  </si>
  <si>
    <t>介護老人福祉施設</t>
    <phoneticPr fontId="9"/>
  </si>
  <si>
    <t>介護老人保健施設</t>
    <phoneticPr fontId="9"/>
  </si>
  <si>
    <t>介護療養型医療施設</t>
    <phoneticPr fontId="9"/>
  </si>
  <si>
    <t>老人福祉センター</t>
    <phoneticPr fontId="9"/>
  </si>
  <si>
    <t>しおさい南湖</t>
    <phoneticPr fontId="9"/>
  </si>
  <si>
    <t>居宅介護（介護予防）サービス受給者数(３月実績）</t>
    <rPh sb="20" eb="21">
      <t>ガツ</t>
    </rPh>
    <rPh sb="21" eb="23">
      <t>ジッセキ</t>
    </rPh>
    <phoneticPr fontId="9"/>
  </si>
  <si>
    <t>　　　　　</t>
    <phoneticPr fontId="2"/>
  </si>
  <si>
    <t>（注）　数値は現年度分です。</t>
    <phoneticPr fontId="2"/>
  </si>
  <si>
    <t>合計</t>
    <rPh sb="0" eb="2">
      <t>ゴウケイ</t>
    </rPh>
    <phoneticPr fontId="2"/>
  </si>
  <si>
    <t>納付対象
被保険者数</t>
    <phoneticPr fontId="2"/>
  </si>
  <si>
    <t>1/4免除</t>
    <phoneticPr fontId="2"/>
  </si>
  <si>
    <t>調定額（円）</t>
    <phoneticPr fontId="9"/>
  </si>
  <si>
    <t>収入済額（円）</t>
    <phoneticPr fontId="9"/>
  </si>
  <si>
    <t>収納率（％）</t>
    <phoneticPr fontId="9"/>
  </si>
  <si>
    <t>資料：保険年金課</t>
    <phoneticPr fontId="9"/>
  </si>
  <si>
    <t>（注）　数値は現年度分です。</t>
    <phoneticPr fontId="9"/>
  </si>
  <si>
    <t>（注）１　数値は一般被保険者と退職被保険者等の合算です。</t>
    <rPh sb="1" eb="2">
      <t>チュウ</t>
    </rPh>
    <rPh sb="5" eb="7">
      <t>スウチ</t>
    </rPh>
    <rPh sb="8" eb="10">
      <t>イッパン</t>
    </rPh>
    <rPh sb="10" eb="14">
      <t>ヒホケンシャ</t>
    </rPh>
    <rPh sb="15" eb="17">
      <t>タイショク</t>
    </rPh>
    <rPh sb="17" eb="21">
      <t>ヒホケンシャ</t>
    </rPh>
    <rPh sb="21" eb="22">
      <t>トウ</t>
    </rPh>
    <rPh sb="23" eb="25">
      <t>ガッサン</t>
    </rPh>
    <phoneticPr fontId="2"/>
  </si>
  <si>
    <t>　　　　２　居宅介護（介護予防）サービス受給者数（３月実績）は、３月ひと月におけるサービス受給者数です。</t>
    <rPh sb="6" eb="8">
      <t>キョタク</t>
    </rPh>
    <rPh sb="8" eb="10">
      <t>カイゴ</t>
    </rPh>
    <rPh sb="11" eb="13">
      <t>カイゴ</t>
    </rPh>
    <rPh sb="13" eb="15">
      <t>ヨボウ</t>
    </rPh>
    <rPh sb="20" eb="23">
      <t>ジュキュウシャ</t>
    </rPh>
    <rPh sb="23" eb="24">
      <t>スウ</t>
    </rPh>
    <rPh sb="26" eb="27">
      <t>ガツ</t>
    </rPh>
    <rPh sb="27" eb="29">
      <t>ジッセキ</t>
    </rPh>
    <phoneticPr fontId="2"/>
  </si>
  <si>
    <t>保健相談</t>
    <rPh sb="0" eb="2">
      <t>ホケン</t>
    </rPh>
    <rPh sb="2" eb="4">
      <t>ソウダン</t>
    </rPh>
    <phoneticPr fontId="9"/>
  </si>
  <si>
    <t>障害相談</t>
    <rPh sb="0" eb="2">
      <t>ショウガイ</t>
    </rPh>
    <rPh sb="2" eb="4">
      <t>ソウダン</t>
    </rPh>
    <phoneticPr fontId="9"/>
  </si>
  <si>
    <t>非行相談</t>
    <rPh sb="0" eb="2">
      <t>ヒコウ</t>
    </rPh>
    <rPh sb="2" eb="4">
      <t>ソウダン</t>
    </rPh>
    <phoneticPr fontId="9"/>
  </si>
  <si>
    <t>育成相談</t>
    <rPh sb="0" eb="2">
      <t>イクセイ</t>
    </rPh>
    <rPh sb="2" eb="4">
      <t>ソウダン</t>
    </rPh>
    <phoneticPr fontId="9"/>
  </si>
  <si>
    <t>介護医療院</t>
    <rPh sb="2" eb="4">
      <t>イリョウ</t>
    </rPh>
    <rPh sb="4" eb="5">
      <t>イン</t>
    </rPh>
    <phoneticPr fontId="9"/>
  </si>
  <si>
    <t>年</t>
    <phoneticPr fontId="2"/>
  </si>
  <si>
    <t>　（注）１　認定者率（%）は、第一号被保険者のみで算出したのものです。</t>
    <rPh sb="18" eb="22">
      <t>ヒホケンシャ</t>
    </rPh>
    <phoneticPr fontId="2"/>
  </si>
  <si>
    <t>養護相談</t>
    <rPh sb="0" eb="2">
      <t>ヨウゴ</t>
    </rPh>
    <rPh sb="2" eb="4">
      <t>ソウダン</t>
    </rPh>
    <phoneticPr fontId="9"/>
  </si>
  <si>
    <t>　　　２　保健相談…未熟児、虚弱児、小児喘息等を有する児童に関する相談</t>
    <rPh sb="5" eb="7">
      <t>ホケン</t>
    </rPh>
    <rPh sb="7" eb="9">
      <t>ソウダン</t>
    </rPh>
    <rPh sb="10" eb="13">
      <t>ミジュクジ</t>
    </rPh>
    <rPh sb="14" eb="16">
      <t>キョジャク</t>
    </rPh>
    <rPh sb="16" eb="17">
      <t>ジ</t>
    </rPh>
    <rPh sb="18" eb="20">
      <t>ショウニ</t>
    </rPh>
    <rPh sb="20" eb="22">
      <t>ゼンソク</t>
    </rPh>
    <rPh sb="22" eb="23">
      <t>トウ</t>
    </rPh>
    <rPh sb="24" eb="25">
      <t>ユウ</t>
    </rPh>
    <rPh sb="27" eb="29">
      <t>ジドウ</t>
    </rPh>
    <rPh sb="30" eb="31">
      <t>カン</t>
    </rPh>
    <rPh sb="33" eb="35">
      <t>ソウダン</t>
    </rPh>
    <phoneticPr fontId="9"/>
  </si>
  <si>
    <t>　　　３　障害相談…肢体不自由、視聴覚障害、言語発達障害、知的障害、発達障害等に関する相談</t>
    <rPh sb="5" eb="7">
      <t>ショウガイ</t>
    </rPh>
    <rPh sb="7" eb="9">
      <t>ソウダン</t>
    </rPh>
    <rPh sb="10" eb="12">
      <t>シタイ</t>
    </rPh>
    <rPh sb="12" eb="15">
      <t>フジユウ</t>
    </rPh>
    <rPh sb="16" eb="19">
      <t>シチョウカク</t>
    </rPh>
    <rPh sb="19" eb="21">
      <t>ショウガイ</t>
    </rPh>
    <rPh sb="22" eb="24">
      <t>ゲンゴ</t>
    </rPh>
    <rPh sb="24" eb="26">
      <t>ハッタツ</t>
    </rPh>
    <rPh sb="26" eb="28">
      <t>ショウガイ</t>
    </rPh>
    <rPh sb="29" eb="31">
      <t>チテキ</t>
    </rPh>
    <rPh sb="31" eb="33">
      <t>ショウガイ</t>
    </rPh>
    <rPh sb="34" eb="36">
      <t>ハッタツ</t>
    </rPh>
    <rPh sb="36" eb="38">
      <t>ショウガイ</t>
    </rPh>
    <rPh sb="38" eb="39">
      <t>トウ</t>
    </rPh>
    <rPh sb="40" eb="41">
      <t>カン</t>
    </rPh>
    <rPh sb="43" eb="45">
      <t>ソウダン</t>
    </rPh>
    <phoneticPr fontId="9"/>
  </si>
  <si>
    <t>　　　４　非行相談…ぐ犯行為等相談、触法行為等相談</t>
    <rPh sb="5" eb="7">
      <t>ヒコウ</t>
    </rPh>
    <rPh sb="7" eb="9">
      <t>ソウダン</t>
    </rPh>
    <rPh sb="11" eb="12">
      <t>ハン</t>
    </rPh>
    <rPh sb="12" eb="14">
      <t>コウイ</t>
    </rPh>
    <rPh sb="14" eb="15">
      <t>トウ</t>
    </rPh>
    <rPh sb="15" eb="17">
      <t>ソウダン</t>
    </rPh>
    <rPh sb="18" eb="20">
      <t>ショクホウ</t>
    </rPh>
    <rPh sb="20" eb="22">
      <t>コウイ</t>
    </rPh>
    <rPh sb="22" eb="23">
      <t>トウ</t>
    </rPh>
    <rPh sb="23" eb="25">
      <t>ソウダン</t>
    </rPh>
    <phoneticPr fontId="9"/>
  </si>
  <si>
    <t>　　　５　育成相談…性格行動相談、不登校相談、育児・しつけ相談等</t>
    <rPh sb="5" eb="7">
      <t>イクセイ</t>
    </rPh>
    <rPh sb="7" eb="9">
      <t>ソウダン</t>
    </rPh>
    <rPh sb="10" eb="12">
      <t>セイカク</t>
    </rPh>
    <rPh sb="12" eb="14">
      <t>コウドウ</t>
    </rPh>
    <rPh sb="14" eb="16">
      <t>ソウダン</t>
    </rPh>
    <rPh sb="17" eb="20">
      <t>フトウコウ</t>
    </rPh>
    <rPh sb="20" eb="22">
      <t>ソウダン</t>
    </rPh>
    <rPh sb="23" eb="25">
      <t>イクジ</t>
    </rPh>
    <rPh sb="29" eb="31">
      <t>ソウダン</t>
    </rPh>
    <rPh sb="31" eb="32">
      <t>トウ</t>
    </rPh>
    <phoneticPr fontId="9"/>
  </si>
  <si>
    <t>　　　６　その他…関係課・関係機関からの情報提供、関係課・関係機関の紹介等</t>
    <rPh sb="7" eb="8">
      <t>タ</t>
    </rPh>
    <rPh sb="9" eb="11">
      <t>カンケイ</t>
    </rPh>
    <rPh sb="11" eb="12">
      <t>カ</t>
    </rPh>
    <rPh sb="13" eb="15">
      <t>カンケイ</t>
    </rPh>
    <rPh sb="15" eb="17">
      <t>キカン</t>
    </rPh>
    <rPh sb="20" eb="22">
      <t>ジョウホウ</t>
    </rPh>
    <rPh sb="22" eb="24">
      <t>テイキョウ</t>
    </rPh>
    <rPh sb="25" eb="27">
      <t>カンケイ</t>
    </rPh>
    <rPh sb="27" eb="28">
      <t>カ</t>
    </rPh>
    <rPh sb="29" eb="31">
      <t>カンケイ</t>
    </rPh>
    <rPh sb="31" eb="33">
      <t>キカン</t>
    </rPh>
    <rPh sb="34" eb="36">
      <t>ショウカイ</t>
    </rPh>
    <rPh sb="36" eb="37">
      <t>ナド</t>
    </rPh>
    <phoneticPr fontId="9"/>
  </si>
  <si>
    <t>（注）１　養護相談…児童虐待若しくは子どもの養育に課題のある家庭等に関する相談</t>
    <rPh sb="1" eb="2">
      <t>チュウ</t>
    </rPh>
    <rPh sb="5" eb="7">
      <t>ヨウゴ</t>
    </rPh>
    <rPh sb="7" eb="9">
      <t>ソウダン</t>
    </rPh>
    <rPh sb="10" eb="12">
      <t>ジドウ</t>
    </rPh>
    <rPh sb="12" eb="14">
      <t>ギャクタイ</t>
    </rPh>
    <rPh sb="14" eb="15">
      <t>モ</t>
    </rPh>
    <rPh sb="18" eb="19">
      <t>コ</t>
    </rPh>
    <rPh sb="22" eb="24">
      <t>ヨウイク</t>
    </rPh>
    <rPh sb="25" eb="27">
      <t>カダイ</t>
    </rPh>
    <rPh sb="30" eb="32">
      <t>カテイ</t>
    </rPh>
    <rPh sb="32" eb="33">
      <t>トウ</t>
    </rPh>
    <rPh sb="34" eb="35">
      <t>カン</t>
    </rPh>
    <rPh sb="37" eb="39">
      <t>ソウダン</t>
    </rPh>
    <phoneticPr fontId="9"/>
  </si>
  <si>
    <t>　　　　</t>
    <phoneticPr fontId="9"/>
  </si>
  <si>
    <t>介護(介護予防)サービス諸費</t>
    <phoneticPr fontId="9"/>
  </si>
  <si>
    <t>令</t>
    <rPh sb="0" eb="1">
      <t>レイ</t>
    </rPh>
    <phoneticPr fontId="2"/>
  </si>
  <si>
    <t>和</t>
    <rPh sb="0" eb="1">
      <t>ワ</t>
    </rPh>
    <phoneticPr fontId="2"/>
  </si>
  <si>
    <t>（各年４月１日現在）</t>
    <phoneticPr fontId="9"/>
  </si>
  <si>
    <t>（各年４月１日現在）</t>
    <phoneticPr fontId="2"/>
  </si>
  <si>
    <t>（注）　加入率は、茅ヶ崎市の総世帯数・総人口に対して、国民健康保険の加入世帯・加入者の割合を示しています。</t>
    <rPh sb="1" eb="2">
      <t>チュウ</t>
    </rPh>
    <rPh sb="4" eb="7">
      <t>カニュウリツ</t>
    </rPh>
    <rPh sb="9" eb="13">
      <t>チガサキシ</t>
    </rPh>
    <rPh sb="14" eb="15">
      <t>ソウ</t>
    </rPh>
    <rPh sb="15" eb="18">
      <t>セタイスウ</t>
    </rPh>
    <rPh sb="19" eb="20">
      <t>ソウ</t>
    </rPh>
    <rPh sb="20" eb="22">
      <t>ジンコウ</t>
    </rPh>
    <rPh sb="23" eb="24">
      <t>タイ</t>
    </rPh>
    <rPh sb="27" eb="29">
      <t>コクミン</t>
    </rPh>
    <rPh sb="29" eb="31">
      <t>ケンコウ</t>
    </rPh>
    <rPh sb="31" eb="33">
      <t>ホケン</t>
    </rPh>
    <rPh sb="34" eb="36">
      <t>カニュウ</t>
    </rPh>
    <rPh sb="36" eb="38">
      <t>セタイ</t>
    </rPh>
    <rPh sb="39" eb="42">
      <t>カニュウシャ</t>
    </rPh>
    <phoneticPr fontId="2"/>
  </si>
  <si>
    <t>（注）　加入率は、茅ヶ崎市の総人口に対して国民年金加入者の割合を示しています。</t>
    <rPh sb="1" eb="2">
      <t>チュウ</t>
    </rPh>
    <rPh sb="4" eb="7">
      <t>カニュウリツ</t>
    </rPh>
    <rPh sb="9" eb="13">
      <t>チガサキシ</t>
    </rPh>
    <rPh sb="14" eb="15">
      <t>ソウ</t>
    </rPh>
    <rPh sb="15" eb="17">
      <t>ジンコウ</t>
    </rPh>
    <rPh sb="18" eb="19">
      <t>タイ</t>
    </rPh>
    <rPh sb="21" eb="23">
      <t>コクミン</t>
    </rPh>
    <rPh sb="23" eb="25">
      <t>ネンキン</t>
    </rPh>
    <rPh sb="25" eb="28">
      <t>カニュウシャ</t>
    </rPh>
    <rPh sb="29" eb="31">
      <t>ワリアイ</t>
    </rPh>
    <rPh sb="32" eb="33">
      <t>シメ</t>
    </rPh>
    <phoneticPr fontId="2"/>
  </si>
  <si>
    <t>（注）　加入率は、茅ヶ崎市の総人口に対して後期高齢者医療制度の被保険者の割合を示しています。</t>
    <rPh sb="1" eb="2">
      <t>チュウ</t>
    </rPh>
    <rPh sb="4" eb="7">
      <t>カニュウリツ</t>
    </rPh>
    <rPh sb="9" eb="13">
      <t>チガサキシ</t>
    </rPh>
    <rPh sb="14" eb="15">
      <t>ソウ</t>
    </rPh>
    <rPh sb="15" eb="17">
      <t>ジンコウ</t>
    </rPh>
    <rPh sb="18" eb="19">
      <t>タイ</t>
    </rPh>
    <rPh sb="21" eb="23">
      <t>コウキ</t>
    </rPh>
    <rPh sb="23" eb="26">
      <t>コウレイシャ</t>
    </rPh>
    <rPh sb="26" eb="28">
      <t>イリョウ</t>
    </rPh>
    <rPh sb="28" eb="30">
      <t>セイド</t>
    </rPh>
    <rPh sb="31" eb="35">
      <t>ヒホケンシャ</t>
    </rPh>
    <rPh sb="36" eb="38">
      <t>ワリアイ</t>
    </rPh>
    <rPh sb="39" eb="40">
      <t>シメ</t>
    </rPh>
    <phoneticPr fontId="2"/>
  </si>
  <si>
    <t>（各年度４月１日現在）</t>
    <rPh sb="1" eb="2">
      <t>カク</t>
    </rPh>
    <rPh sb="2" eb="4">
      <t>ネンド</t>
    </rPh>
    <rPh sb="5" eb="6">
      <t>ツキ</t>
    </rPh>
    <rPh sb="7" eb="8">
      <t>ニチ</t>
    </rPh>
    <rPh sb="8" eb="10">
      <t>ゲンザイ</t>
    </rPh>
    <phoneticPr fontId="9"/>
  </si>
  <si>
    <t>精神
障がい者数</t>
    <phoneticPr fontId="9"/>
  </si>
  <si>
    <t>資料：障がい福祉課</t>
    <rPh sb="0" eb="2">
      <t>シリョウ</t>
    </rPh>
    <rPh sb="3" eb="4">
      <t>ショウ</t>
    </rPh>
    <rPh sb="6" eb="8">
      <t>フクシ</t>
    </rPh>
    <rPh sb="8" eb="9">
      <t>カ</t>
    </rPh>
    <phoneticPr fontId="9"/>
  </si>
  <si>
    <t>身体障がい者（児）数</t>
    <phoneticPr fontId="9"/>
  </si>
  <si>
    <t>知的障がい者（児）数</t>
    <phoneticPr fontId="9"/>
  </si>
  <si>
    <t>　資料：保険年金課　　　</t>
    <phoneticPr fontId="2"/>
  </si>
  <si>
    <t>令和４年度</t>
    <rPh sb="0" eb="2">
      <t>レイワ</t>
    </rPh>
    <rPh sb="3" eb="5">
      <t>ネンド</t>
    </rPh>
    <phoneticPr fontId="4"/>
  </si>
  <si>
    <t>令和４年度</t>
    <rPh sb="0" eb="1">
      <t>レイ</t>
    </rPh>
    <rPh sb="1" eb="2">
      <t>ワ</t>
    </rPh>
    <rPh sb="3" eb="5">
      <t>ネンド</t>
    </rPh>
    <phoneticPr fontId="2"/>
  </si>
  <si>
    <t>令和４年</t>
    <rPh sb="0" eb="1">
      <t>レイ</t>
    </rPh>
    <rPh sb="1" eb="2">
      <t>ワ</t>
    </rPh>
    <rPh sb="3" eb="4">
      <t>ネン</t>
    </rPh>
    <phoneticPr fontId="2"/>
  </si>
  <si>
    <t>資料：地域福祉課</t>
    <rPh sb="3" eb="5">
      <t>チイキ</t>
    </rPh>
    <rPh sb="5" eb="7">
      <t>フクシ</t>
    </rPh>
    <rPh sb="7" eb="8">
      <t>カ</t>
    </rPh>
    <phoneticPr fontId="2"/>
  </si>
  <si>
    <t>令和４年度</t>
    <rPh sb="0" eb="2">
      <t>レイワ</t>
    </rPh>
    <rPh sb="3" eb="5">
      <t>ネンド</t>
    </rPh>
    <rPh sb="4" eb="5">
      <t>ド</t>
    </rPh>
    <phoneticPr fontId="2"/>
  </si>
  <si>
    <t>令和４年度</t>
    <rPh sb="0" eb="2">
      <t>レイワ</t>
    </rPh>
    <rPh sb="3" eb="5">
      <t>ネンド</t>
    </rPh>
    <rPh sb="4" eb="5">
      <t>ド</t>
    </rPh>
    <phoneticPr fontId="9"/>
  </si>
  <si>
    <t>令和４年度</t>
    <rPh sb="0" eb="1">
      <t>レイ</t>
    </rPh>
    <rPh sb="1" eb="2">
      <t>ワ</t>
    </rPh>
    <rPh sb="3" eb="5">
      <t>ネンド</t>
    </rPh>
    <phoneticPr fontId="9"/>
  </si>
  <si>
    <t>資料：介護保険課</t>
    <rPh sb="5" eb="7">
      <t>ホケン</t>
    </rPh>
    <phoneticPr fontId="2"/>
  </si>
  <si>
    <t>令和４年度</t>
    <rPh sb="0" eb="2">
      <t>レイワ</t>
    </rPh>
    <rPh sb="3" eb="5">
      <t>ネンド</t>
    </rPh>
    <phoneticPr fontId="9"/>
  </si>
  <si>
    <t>資料：介護保険課</t>
    <rPh sb="0" eb="2">
      <t>シリョウ</t>
    </rPh>
    <rPh sb="3" eb="5">
      <t>カイゴ</t>
    </rPh>
    <rPh sb="5" eb="7">
      <t>ホケン</t>
    </rPh>
    <rPh sb="7" eb="8">
      <t>カ</t>
    </rPh>
    <phoneticPr fontId="9"/>
  </si>
  <si>
    <t>令和４年度</t>
    <rPh sb="0" eb="1">
      <t>レイ</t>
    </rPh>
    <rPh sb="1" eb="2">
      <t>ワ</t>
    </rPh>
    <rPh sb="3" eb="5">
      <t>ネンド</t>
    </rPh>
    <rPh sb="4" eb="5">
      <t>ド</t>
    </rPh>
    <phoneticPr fontId="9"/>
  </si>
  <si>
    <t>令和５年度</t>
    <rPh sb="0" eb="2">
      <t>レイワ</t>
    </rPh>
    <rPh sb="3" eb="5">
      <t>ネンド</t>
    </rPh>
    <phoneticPr fontId="4"/>
  </si>
  <si>
    <t>令和５年</t>
    <rPh sb="0" eb="2">
      <t>レイワ</t>
    </rPh>
    <rPh sb="3" eb="4">
      <t>ネン</t>
    </rPh>
    <phoneticPr fontId="9"/>
  </si>
  <si>
    <t>資料：高齢福祉課</t>
    <rPh sb="0" eb="2">
      <t>シリョウ</t>
    </rPh>
    <rPh sb="3" eb="5">
      <t>コウレイ</t>
    </rPh>
    <rPh sb="5" eb="7">
      <t>フクシ</t>
    </rPh>
    <rPh sb="7" eb="8">
      <t>カ</t>
    </rPh>
    <phoneticPr fontId="9"/>
  </si>
  <si>
    <t>資料：こども政策課</t>
    <rPh sb="0" eb="2">
      <t>シリョウ</t>
    </rPh>
    <phoneticPr fontId="9"/>
  </si>
  <si>
    <t>１３１　生活保護</t>
    <rPh sb="4" eb="6">
      <t>セイカツ</t>
    </rPh>
    <rPh sb="6" eb="8">
      <t>ホゴ</t>
    </rPh>
    <phoneticPr fontId="2"/>
  </si>
  <si>
    <t>１３２　民生委員・児童委員数</t>
    <rPh sb="4" eb="6">
      <t>ミンセイ</t>
    </rPh>
    <rPh sb="6" eb="8">
      <t>イイン</t>
    </rPh>
    <rPh sb="9" eb="11">
      <t>ジドウ</t>
    </rPh>
    <rPh sb="11" eb="13">
      <t>イイン</t>
    </rPh>
    <rPh sb="13" eb="14">
      <t>スウ</t>
    </rPh>
    <phoneticPr fontId="2"/>
  </si>
  <si>
    <t>１３３　共同募金</t>
    <phoneticPr fontId="2"/>
  </si>
  <si>
    <t>１３４　国民健康保険</t>
    <rPh sb="4" eb="6">
      <t>コクミン</t>
    </rPh>
    <rPh sb="6" eb="8">
      <t>ケンコウ</t>
    </rPh>
    <rPh sb="8" eb="10">
      <t>ホケン</t>
    </rPh>
    <phoneticPr fontId="2"/>
  </si>
  <si>
    <t>１３５　国民年金</t>
    <rPh sb="4" eb="6">
      <t>コクミン</t>
    </rPh>
    <rPh sb="6" eb="8">
      <t>ネンキン</t>
    </rPh>
    <phoneticPr fontId="2"/>
  </si>
  <si>
    <t>１３６　福祉年金受給状況</t>
    <rPh sb="4" eb="6">
      <t>フクシ</t>
    </rPh>
    <rPh sb="6" eb="8">
      <t>ネンキン</t>
    </rPh>
    <rPh sb="8" eb="10">
      <t>ジュキュウ</t>
    </rPh>
    <rPh sb="10" eb="12">
      <t>ジョウキョウ</t>
    </rPh>
    <phoneticPr fontId="2"/>
  </si>
  <si>
    <t>１３７　後期高齢者医療制度</t>
    <phoneticPr fontId="9"/>
  </si>
  <si>
    <t>１３８　介護保険</t>
    <rPh sb="4" eb="6">
      <t>カイゴ</t>
    </rPh>
    <rPh sb="6" eb="8">
      <t>ホケン</t>
    </rPh>
    <phoneticPr fontId="9"/>
  </si>
  <si>
    <t>１３９　老人憩の家・老人福祉センター利用状況</t>
    <rPh sb="4" eb="6">
      <t>ロウジン</t>
    </rPh>
    <rPh sb="6" eb="7">
      <t>イコ</t>
    </rPh>
    <rPh sb="8" eb="9">
      <t>イエ</t>
    </rPh>
    <rPh sb="10" eb="12">
      <t>ロウジン</t>
    </rPh>
    <rPh sb="12" eb="14">
      <t>フクシ</t>
    </rPh>
    <rPh sb="18" eb="20">
      <t>リヨウ</t>
    </rPh>
    <rPh sb="20" eb="22">
      <t>ジョウキョウ</t>
    </rPh>
    <phoneticPr fontId="9"/>
  </si>
  <si>
    <t>１４１　児童手当受給状況</t>
    <rPh sb="4" eb="6">
      <t>ジドウ</t>
    </rPh>
    <rPh sb="6" eb="8">
      <t>テアテ</t>
    </rPh>
    <rPh sb="8" eb="10">
      <t>ジュキュウ</t>
    </rPh>
    <rPh sb="10" eb="12">
      <t>ジョウキョウ</t>
    </rPh>
    <phoneticPr fontId="9"/>
  </si>
  <si>
    <t>１４２　家庭児童相談室取扱件数</t>
    <rPh sb="4" eb="6">
      <t>カテイ</t>
    </rPh>
    <rPh sb="6" eb="8">
      <t>ジドウ</t>
    </rPh>
    <rPh sb="8" eb="11">
      <t>ソウダンシツ</t>
    </rPh>
    <rPh sb="11" eb="13">
      <t>トリアツカイ</t>
    </rPh>
    <rPh sb="13" eb="15">
      <t>ケンスウ</t>
    </rPh>
    <phoneticPr fontId="9"/>
  </si>
  <si>
    <t>１４３　子育て支援センター利用状況</t>
    <rPh sb="4" eb="6">
      <t>コソダ</t>
    </rPh>
    <rPh sb="7" eb="9">
      <t>シエン</t>
    </rPh>
    <rPh sb="13" eb="15">
      <t>リヨウ</t>
    </rPh>
    <rPh sb="15" eb="17">
      <t>ジョウキョウ</t>
    </rPh>
    <phoneticPr fontId="9"/>
  </si>
  <si>
    <t>-</t>
    <phoneticPr fontId="9"/>
  </si>
  <si>
    <r>
      <t>１４４　心身障</t>
    </r>
    <r>
      <rPr>
        <sz val="12"/>
        <rFont val="ＭＳ Ｐゴシック"/>
        <family val="3"/>
        <charset val="128"/>
      </rPr>
      <t>がい者（児）の概況</t>
    </r>
    <phoneticPr fontId="9"/>
  </si>
  <si>
    <t>令和５年度</t>
    <rPh sb="0" eb="1">
      <t>レイ</t>
    </rPh>
    <rPh sb="1" eb="2">
      <t>ワ</t>
    </rPh>
    <rPh sb="3" eb="5">
      <t>ネンド</t>
    </rPh>
    <phoneticPr fontId="2"/>
  </si>
  <si>
    <t>令和５年度</t>
    <rPh sb="0" eb="2">
      <t>レイワ</t>
    </rPh>
    <rPh sb="3" eb="5">
      <t>ネンド</t>
    </rPh>
    <rPh sb="4" eb="5">
      <t>ド</t>
    </rPh>
    <phoneticPr fontId="9"/>
  </si>
  <si>
    <t>令和５年度</t>
    <rPh sb="0" eb="1">
      <t>レイ</t>
    </rPh>
    <rPh sb="1" eb="2">
      <t>ワ</t>
    </rPh>
    <rPh sb="3" eb="5">
      <t>ネンド</t>
    </rPh>
    <phoneticPr fontId="9"/>
  </si>
  <si>
    <t>令和５年度</t>
    <rPh sb="0" eb="2">
      <t>レイワ</t>
    </rPh>
    <rPh sb="3" eb="5">
      <t>ネンド</t>
    </rPh>
    <phoneticPr fontId="9"/>
  </si>
  <si>
    <t>令和５年度</t>
    <rPh sb="0" eb="1">
      <t>レイ</t>
    </rPh>
    <rPh sb="1" eb="2">
      <t>ワ</t>
    </rPh>
    <rPh sb="3" eb="5">
      <t>ネンド</t>
    </rPh>
    <rPh sb="4" eb="5">
      <t>ド</t>
    </rPh>
    <phoneticPr fontId="9"/>
  </si>
  <si>
    <t>令和６年度</t>
    <rPh sb="0" eb="2">
      <t>レイワ</t>
    </rPh>
    <rPh sb="3" eb="5">
      <t>ネンド</t>
    </rPh>
    <phoneticPr fontId="4"/>
  </si>
  <si>
    <t>令和６年</t>
    <rPh sb="0" eb="2">
      <t>レイワ</t>
    </rPh>
    <rPh sb="3" eb="4">
      <t>ネン</t>
    </rPh>
    <phoneticPr fontId="9"/>
  </si>
  <si>
    <t>令和５年</t>
    <rPh sb="0" eb="1">
      <t>レイ</t>
    </rPh>
    <rPh sb="1" eb="2">
      <t>ワ</t>
    </rPh>
    <rPh sb="3" eb="4">
      <t>ネン</t>
    </rPh>
    <phoneticPr fontId="2"/>
  </si>
  <si>
    <t>-</t>
    <phoneticPr fontId="2"/>
  </si>
  <si>
    <t>１４０　保育所等</t>
    <rPh sb="4" eb="6">
      <t>ホイク</t>
    </rPh>
    <rPh sb="6" eb="7">
      <t>ショ</t>
    </rPh>
    <rPh sb="7" eb="8">
      <t>トウ</t>
    </rPh>
    <phoneticPr fontId="9"/>
  </si>
  <si>
    <t>施設 ・ 
事業所数</t>
    <rPh sb="0" eb="2">
      <t>シセツ</t>
    </rPh>
    <rPh sb="6" eb="9">
      <t>ジギョウショ</t>
    </rPh>
    <rPh sb="9" eb="10">
      <t>スウ</t>
    </rPh>
    <phoneticPr fontId="26"/>
  </si>
  <si>
    <t>利用定員</t>
    <rPh sb="0" eb="2">
      <t>リヨウ</t>
    </rPh>
    <rPh sb="2" eb="4">
      <t>テイイン</t>
    </rPh>
    <phoneticPr fontId="26"/>
  </si>
  <si>
    <t>１歳児</t>
    <rPh sb="1" eb="3">
      <t>サイジ</t>
    </rPh>
    <phoneticPr fontId="26"/>
  </si>
  <si>
    <t>２歳児</t>
    <rPh sb="1" eb="3">
      <t>サイジ</t>
    </rPh>
    <phoneticPr fontId="9"/>
  </si>
  <si>
    <t>３歳児</t>
    <rPh sb="1" eb="3">
      <t>サイジ</t>
    </rPh>
    <phoneticPr fontId="9"/>
  </si>
  <si>
    <t>４歳以上児</t>
    <rPh sb="1" eb="2">
      <t>サイ</t>
    </rPh>
    <rPh sb="2" eb="4">
      <t>イジョウ</t>
    </rPh>
    <rPh sb="4" eb="5">
      <t>ジ</t>
    </rPh>
    <phoneticPr fontId="9"/>
  </si>
  <si>
    <t>認可保育所</t>
    <rPh sb="0" eb="2">
      <t>ニンカ</t>
    </rPh>
    <rPh sb="2" eb="4">
      <t>ホイク</t>
    </rPh>
    <rPh sb="4" eb="5">
      <t>ショ</t>
    </rPh>
    <phoneticPr fontId="4"/>
  </si>
  <si>
    <t>家庭的保育事業等</t>
    <rPh sb="0" eb="8">
      <t>カテイテキホイクジギョウトウ</t>
    </rPh>
    <phoneticPr fontId="26"/>
  </si>
  <si>
    <t>認定こども園</t>
    <rPh sb="0" eb="2">
      <t>ニンテイ</t>
    </rPh>
    <rPh sb="5" eb="6">
      <t>エン</t>
    </rPh>
    <phoneticPr fontId="4"/>
  </si>
  <si>
    <t>（注）１　家庭的保育事業等は、家庭的保育事業、小規模保育事業、事業所内保育事業、居宅訪問型保育事業をさします。</t>
    <rPh sb="1" eb="2">
      <t>チュウ</t>
    </rPh>
    <rPh sb="5" eb="13">
      <t>カテイテキホイクジギョウトウ</t>
    </rPh>
    <rPh sb="15" eb="18">
      <t>カテイテキ</t>
    </rPh>
    <rPh sb="18" eb="20">
      <t>ホイク</t>
    </rPh>
    <rPh sb="20" eb="22">
      <t>ジギョウ</t>
    </rPh>
    <rPh sb="23" eb="26">
      <t>ショウキボ</t>
    </rPh>
    <rPh sb="26" eb="28">
      <t>ホイク</t>
    </rPh>
    <rPh sb="28" eb="30">
      <t>ジギョウ</t>
    </rPh>
    <rPh sb="31" eb="34">
      <t>ジギョウショ</t>
    </rPh>
    <rPh sb="34" eb="35">
      <t>ナイ</t>
    </rPh>
    <rPh sb="35" eb="37">
      <t>ホイク</t>
    </rPh>
    <rPh sb="37" eb="39">
      <t>ジギョウ</t>
    </rPh>
    <rPh sb="40" eb="42">
      <t>キョタク</t>
    </rPh>
    <rPh sb="42" eb="44">
      <t>ホウモン</t>
    </rPh>
    <rPh sb="44" eb="45">
      <t>ガタ</t>
    </rPh>
    <rPh sb="45" eb="47">
      <t>ホイク</t>
    </rPh>
    <rPh sb="47" eb="49">
      <t>ジギョウ</t>
    </rPh>
    <phoneticPr fontId="9"/>
  </si>
  <si>
    <t>　　　２　認定こども園は、保育所型、幼保連携型、幼稚園型、地方裁量型があります。幼稚園部分・幼稚園機能部分の利用</t>
    <rPh sb="5" eb="7">
      <t>ニンテイ</t>
    </rPh>
    <rPh sb="10" eb="11">
      <t>エン</t>
    </rPh>
    <rPh sb="13" eb="15">
      <t>ホイク</t>
    </rPh>
    <rPh sb="15" eb="16">
      <t>ショ</t>
    </rPh>
    <rPh sb="16" eb="17">
      <t>ガタ</t>
    </rPh>
    <rPh sb="18" eb="22">
      <t>ヨウホレンケイ</t>
    </rPh>
    <rPh sb="22" eb="23">
      <t>ガタ</t>
    </rPh>
    <rPh sb="24" eb="27">
      <t>ヨウチエン</t>
    </rPh>
    <rPh sb="27" eb="28">
      <t>ガタ</t>
    </rPh>
    <rPh sb="29" eb="31">
      <t>チホウ</t>
    </rPh>
    <rPh sb="31" eb="34">
      <t>サイリョウガタ</t>
    </rPh>
    <rPh sb="40" eb="43">
      <t>ヨウチエン</t>
    </rPh>
    <rPh sb="43" eb="45">
      <t>ブブン</t>
    </rPh>
    <rPh sb="46" eb="49">
      <t>ヨウチエン</t>
    </rPh>
    <rPh sb="49" eb="51">
      <t>キノウ</t>
    </rPh>
    <rPh sb="51" eb="53">
      <t>ブブン</t>
    </rPh>
    <phoneticPr fontId="9"/>
  </si>
  <si>
    <t>　　　　　児童数を除きます。</t>
    <phoneticPr fontId="9"/>
  </si>
  <si>
    <t>　　　３　年齢別就園児童数については、本市の児童が他市の保育所等へ入園している数を含み、他市の児童が本市の</t>
    <rPh sb="5" eb="7">
      <t>ネンレイ</t>
    </rPh>
    <rPh sb="7" eb="8">
      <t>ベツ</t>
    </rPh>
    <rPh sb="8" eb="10">
      <t>シュウエン</t>
    </rPh>
    <rPh sb="10" eb="12">
      <t>ジドウ</t>
    </rPh>
    <rPh sb="12" eb="13">
      <t>スウ</t>
    </rPh>
    <rPh sb="19" eb="20">
      <t>ホン</t>
    </rPh>
    <rPh sb="20" eb="21">
      <t>シ</t>
    </rPh>
    <rPh sb="22" eb="24">
      <t>ジドウ</t>
    </rPh>
    <rPh sb="25" eb="26">
      <t>タ</t>
    </rPh>
    <rPh sb="26" eb="27">
      <t>シ</t>
    </rPh>
    <rPh sb="28" eb="30">
      <t>ホイク</t>
    </rPh>
    <rPh sb="30" eb="31">
      <t>ショ</t>
    </rPh>
    <rPh sb="31" eb="32">
      <t>トウ</t>
    </rPh>
    <rPh sb="33" eb="35">
      <t>ニュウエン</t>
    </rPh>
    <rPh sb="39" eb="40">
      <t>カズ</t>
    </rPh>
    <rPh sb="41" eb="42">
      <t>フク</t>
    </rPh>
    <phoneticPr fontId="9"/>
  </si>
  <si>
    <t>　　　　　保育所等へ入園している数を除きます。</t>
    <rPh sb="5" eb="9">
      <t>ホイクショトウ</t>
    </rPh>
    <phoneticPr fontId="9"/>
  </si>
  <si>
    <t>　　　４　子ども・子育て支援制度が平成２７年度から開始されたことを踏まえ、令和６年度から集計方法を見直しました。</t>
    <rPh sb="5" eb="6">
      <t>コ</t>
    </rPh>
    <rPh sb="9" eb="11">
      <t>コソダ</t>
    </rPh>
    <rPh sb="12" eb="14">
      <t>シエン</t>
    </rPh>
    <rPh sb="14" eb="16">
      <t>セイド</t>
    </rPh>
    <rPh sb="17" eb="19">
      <t>ヘイセイ</t>
    </rPh>
    <rPh sb="21" eb="23">
      <t>ネンド</t>
    </rPh>
    <rPh sb="25" eb="27">
      <t>カイシ</t>
    </rPh>
    <rPh sb="33" eb="34">
      <t>フ</t>
    </rPh>
    <rPh sb="37" eb="39">
      <t>レイワ</t>
    </rPh>
    <rPh sb="40" eb="42">
      <t>ネンド</t>
    </rPh>
    <rPh sb="44" eb="46">
      <t>シュウケイ</t>
    </rPh>
    <rPh sb="46" eb="48">
      <t>ホウホウ</t>
    </rPh>
    <rPh sb="49" eb="51">
      <t>ミナオ</t>
    </rPh>
    <phoneticPr fontId="9"/>
  </si>
  <si>
    <t>０歳児</t>
    <phoneticPr fontId="26"/>
  </si>
  <si>
    <t>令和５年度</t>
    <rPh sb="0" eb="2">
      <t>レイワ</t>
    </rPh>
    <rPh sb="3" eb="5">
      <t>ネンド</t>
    </rPh>
    <rPh sb="4" eb="5">
      <t>ド</t>
    </rPh>
    <phoneticPr fontId="2"/>
  </si>
  <si>
    <t>令和６年度</t>
    <rPh sb="0" eb="2">
      <t>レイワ</t>
    </rPh>
    <rPh sb="3" eb="5">
      <t>ネンド</t>
    </rPh>
    <rPh sb="4" eb="5">
      <t>ド</t>
    </rPh>
    <phoneticPr fontId="2"/>
  </si>
  <si>
    <t>令和６年</t>
    <rPh sb="0" eb="1">
      <t>レイ</t>
    </rPh>
    <rPh sb="1" eb="2">
      <t>ワ</t>
    </rPh>
    <rPh sb="3" eb="4">
      <t>ネン</t>
    </rPh>
    <phoneticPr fontId="2"/>
  </si>
  <si>
    <t>令和６年度</t>
    <rPh sb="0" eb="1">
      <t>レイ</t>
    </rPh>
    <rPh sb="1" eb="2">
      <t>ワ</t>
    </rPh>
    <rPh sb="3" eb="5">
      <t>ネンド</t>
    </rPh>
    <phoneticPr fontId="2"/>
  </si>
  <si>
    <t>令和６年度</t>
    <rPh sb="0" eb="2">
      <t>レイワ</t>
    </rPh>
    <rPh sb="3" eb="5">
      <t>ネンド</t>
    </rPh>
    <rPh sb="4" eb="5">
      <t>ド</t>
    </rPh>
    <phoneticPr fontId="9"/>
  </si>
  <si>
    <t>令和６年度</t>
    <rPh sb="0" eb="1">
      <t>レイ</t>
    </rPh>
    <rPh sb="1" eb="2">
      <t>ワ</t>
    </rPh>
    <rPh sb="3" eb="5">
      <t>ネンド</t>
    </rPh>
    <phoneticPr fontId="9"/>
  </si>
  <si>
    <t>令和６年度</t>
    <rPh sb="0" eb="2">
      <t>レイワ</t>
    </rPh>
    <rPh sb="3" eb="5">
      <t>ネンド</t>
    </rPh>
    <phoneticPr fontId="9"/>
  </si>
  <si>
    <t>（３）　令和６年度　保険給付状況</t>
    <rPh sb="4" eb="6">
      <t>レイワ</t>
    </rPh>
    <rPh sb="7" eb="9">
      <t>ネンド</t>
    </rPh>
    <rPh sb="8" eb="9">
      <t>ド</t>
    </rPh>
    <rPh sb="10" eb="12">
      <t>ホケン</t>
    </rPh>
    <rPh sb="12" eb="14">
      <t>キュウフ</t>
    </rPh>
    <rPh sb="14" eb="16">
      <t>ジョウキョウ</t>
    </rPh>
    <phoneticPr fontId="9"/>
  </si>
  <si>
    <t>令和７年度</t>
    <rPh sb="0" eb="2">
      <t>レイワ</t>
    </rPh>
    <rPh sb="3" eb="5">
      <t>ネンド</t>
    </rPh>
    <phoneticPr fontId="4"/>
  </si>
  <si>
    <t>令和６年度</t>
    <rPh sb="0" eb="1">
      <t>レイ</t>
    </rPh>
    <rPh sb="1" eb="2">
      <t>ワ</t>
    </rPh>
    <rPh sb="3" eb="5">
      <t>ネンド</t>
    </rPh>
    <rPh sb="4" eb="5">
      <t>ド</t>
    </rPh>
    <phoneticPr fontId="9"/>
  </si>
  <si>
    <t>令和７年</t>
    <rPh sb="0" eb="2">
      <t>レイワ</t>
    </rPh>
    <rPh sb="3" eb="4">
      <t>ネン</t>
    </rPh>
    <phoneticPr fontId="9"/>
  </si>
  <si>
    <t>-</t>
    <phoneticPr fontId="9"/>
  </si>
  <si>
    <t>不納欠損額（円）</t>
    <rPh sb="1" eb="2">
      <t>ノウ</t>
    </rPh>
    <phoneticPr fontId="9"/>
  </si>
  <si>
    <t>介護</t>
    <phoneticPr fontId="2"/>
  </si>
  <si>
    <t>就労自立給付金</t>
    <rPh sb="0" eb="4">
      <t>シュウロウジリツ</t>
    </rPh>
    <rPh sb="4" eb="7">
      <t>キュウフキン</t>
    </rPh>
    <phoneticPr fontId="2"/>
  </si>
  <si>
    <t>進学・就職準備給付金</t>
    <rPh sb="0" eb="2">
      <t>シンガク</t>
    </rPh>
    <rPh sb="3" eb="7">
      <t>シュウショクジュンビ</t>
    </rPh>
    <rPh sb="7" eb="10">
      <t>キュウフキン</t>
    </rPh>
    <phoneticPr fontId="2"/>
  </si>
  <si>
    <t>資料：生活支援課</t>
    <phoneticPr fontId="2"/>
  </si>
  <si>
    <t>３歳未満</t>
    <rPh sb="1" eb="2">
      <t>サイ</t>
    </rPh>
    <rPh sb="2" eb="4">
      <t>ミマン</t>
    </rPh>
    <phoneticPr fontId="9"/>
  </si>
  <si>
    <t>３歳以上</t>
    <rPh sb="1" eb="2">
      <t>サイ</t>
    </rPh>
    <rPh sb="2" eb="4">
      <t>イジョウ</t>
    </rPh>
    <phoneticPr fontId="9"/>
  </si>
  <si>
    <t>資料：こども政策課</t>
    <rPh sb="6" eb="8">
      <t>セイサク</t>
    </rPh>
    <phoneticPr fontId="9"/>
  </si>
  <si>
    <t>（注）１　令和６年１０月の制度改正により、国への報告様式が変更され、集計項目が変わりました。それに伴い、令和６年</t>
    <phoneticPr fontId="9"/>
  </si>
  <si>
    <t>　　　　　１０月からの項目を変更しています。なお、この制度改正に伴う影響により、令和６年度の数値には特例給付の</t>
    <phoneticPr fontId="9"/>
  </si>
  <si>
    <t>　　　　　児童数及び金額が含まれていません。</t>
    <phoneticPr fontId="9"/>
  </si>
  <si>
    <t>　　　２　上段の表が旧児童手当（令和６年９月まで）、下段の表が新児童手当（令和６年１０月から）となります。</t>
    <rPh sb="16" eb="18">
      <t>レイワ</t>
    </rPh>
    <rPh sb="19" eb="20">
      <t>ネン</t>
    </rPh>
    <rPh sb="21" eb="22">
      <t>ガツ</t>
    </rPh>
    <rPh sb="37" eb="39">
      <t>レイワ</t>
    </rPh>
    <rPh sb="40" eb="41">
      <t>ネン</t>
    </rPh>
    <rPh sb="43" eb="44">
      <t>ガツ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</si>
</sst>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0_ "/>
    <numFmt numFmtId="178" formatCode="0.00_ "/>
    <numFmt numFmtId="179" formatCode="#,##0_);[Red]\(#,##0\)"/>
    <numFmt numFmtId="180" formatCode="#,##0_);\(#,##0\)"/>
    <numFmt numFmtId="181" formatCode="0.0%"/>
    <numFmt numFmtId="182" formatCode="0.0_ "/>
    <numFmt numFmtId="183" formatCode="#,##0.0_ "/>
    <numFmt numFmtId="184" formatCode="#,##0.00_ "/>
    <numFmt numFmtId="185" formatCode="0_);[Red]\(0\)"/>
    <numFmt numFmtId="186" formatCode="#,##0.00_);[Red]\(#,##0.00\)"/>
    <numFmt numFmtId="187" formatCode="#,##0.0_);[Red]\(#,##0.0\)"/>
    <numFmt numFmtId="188" formatCode="0.0_);[Red]\(0.0\)"/>
    <numFmt numFmtId="189" formatCode="0.00_);[Red]\(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9"/>
      <name val="ＭＳ Ｐゴシック"/>
      <family val="3"/>
      <charset val="128"/>
    </font>
    <font>
      <sz val="6"/>
      <name val="ＭＳ Ｐ明朝"/>
      <family val="1"/>
      <charset val="128"/>
    </font>
    <font>
      <sz val="12"/>
      <name val="ＭＳ Ｐゴシック"/>
      <family val="3"/>
      <charset val="128"/>
    </font>
    <font>
      <sz val="10"/>
      <name val="HG丸ｺﾞｼｯｸM-PRO"/>
      <family val="3"/>
      <charset val="128"/>
    </font>
    <font>
      <sz val="11"/>
      <name val="ＭＳ Ｐゴシック"/>
      <family val="3"/>
      <charset val="128"/>
    </font>
    <font>
      <sz val="12"/>
      <name val="ＭＳ Ｐ明朝"/>
      <family val="1"/>
      <charset val="128"/>
    </font>
    <font>
      <b/>
      <sz val="10"/>
      <name val="ＭＳ Ｐゴシック"/>
      <family val="3"/>
      <charset val="128"/>
    </font>
    <font>
      <sz val="7"/>
      <name val="ＭＳ Ｐ明朝"/>
      <family val="1"/>
      <charset val="128"/>
    </font>
    <font>
      <b/>
      <sz val="10"/>
      <name val="ＭＳ Ｐ明朝"/>
      <family val="1"/>
      <charset val="128"/>
    </font>
    <font>
      <sz val="10"/>
      <name val="ＭＳ 明朝"/>
      <family val="1"/>
      <charset val="128"/>
    </font>
    <font>
      <sz val="12"/>
      <name val="ＭＳ Ｐゴシック"/>
      <family val="3"/>
      <charset val="128"/>
      <scheme val="major"/>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14"/>
      <name val="ＭＳ Ｐゴシック"/>
      <family val="3"/>
      <charset val="128"/>
      <scheme val="major"/>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6"/>
      <name val="ＭＳ Ｐゴシック"/>
      <family val="2"/>
      <charset val="128"/>
      <scheme val="minor"/>
    </font>
    <font>
      <sz val="10"/>
      <color theme="1"/>
      <name val="ＭＳ Ｐ明朝"/>
      <family val="1"/>
      <charset val="128"/>
    </font>
  </fonts>
  <fills count="3">
    <fill>
      <patternFill patternType="none"/>
    </fill>
    <fill>
      <patternFill patternType="gray125"/>
    </fill>
    <fill>
      <patternFill patternType="solid">
        <fgColor indexed="8"/>
        <bgColor indexed="64"/>
      </patternFill>
    </fill>
  </fills>
  <borders count="30">
    <border>
      <left/>
      <right/>
      <top/>
      <bottom/>
      <diagonal/>
    </border>
    <border>
      <left/>
      <right/>
      <top style="double">
        <color indexed="64"/>
      </top>
      <bottom/>
      <diagonal/>
    </border>
    <border>
      <left/>
      <right/>
      <top/>
      <bottom style="double">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right style="hair">
        <color indexed="64"/>
      </right>
      <top style="double">
        <color indexed="64"/>
      </top>
      <bottom/>
      <diagonal/>
    </border>
    <border>
      <left style="hair">
        <color indexed="64"/>
      </left>
      <right/>
      <top style="double">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double">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xf numFmtId="0" fontId="12" fillId="0" borderId="0"/>
    <xf numFmtId="0" fontId="3" fillId="0" borderId="0"/>
    <xf numFmtId="0" fontId="3" fillId="0" borderId="0"/>
    <xf numFmtId="0" fontId="3" fillId="0" borderId="0"/>
    <xf numFmtId="0" fontId="3" fillId="0" borderId="0"/>
    <xf numFmtId="0" fontId="11" fillId="0" borderId="0">
      <alignment vertical="center"/>
    </xf>
  </cellStyleXfs>
  <cellXfs count="801">
    <xf numFmtId="0" fontId="0" fillId="0" borderId="0" xfId="0"/>
    <xf numFmtId="0" fontId="11" fillId="0" borderId="0" xfId="9">
      <alignment vertical="center"/>
    </xf>
    <xf numFmtId="0" fontId="11" fillId="2" borderId="0" xfId="9" applyFill="1">
      <alignment vertical="center"/>
    </xf>
    <xf numFmtId="0" fontId="11" fillId="0" borderId="0" xfId="9" applyBorder="1">
      <alignment vertical="center"/>
    </xf>
    <xf numFmtId="0" fontId="11" fillId="2" borderId="0" xfId="9" applyFill="1" applyBorder="1">
      <alignment vertical="center"/>
    </xf>
    <xf numFmtId="0" fontId="11" fillId="0" borderId="2" xfId="9" applyBorder="1">
      <alignment vertical="center"/>
    </xf>
    <xf numFmtId="0" fontId="11" fillId="2" borderId="2" xfId="9" applyFill="1" applyBorder="1">
      <alignment vertical="center"/>
    </xf>
    <xf numFmtId="0" fontId="5" fillId="0" borderId="0" xfId="0" applyFont="1" applyFill="1" applyAlignment="1">
      <alignment vertical="center"/>
    </xf>
    <xf numFmtId="0" fontId="3" fillId="0" borderId="0" xfId="0" applyFont="1" applyFill="1"/>
    <xf numFmtId="0" fontId="7" fillId="0" borderId="0" xfId="0" applyFont="1" applyFill="1"/>
    <xf numFmtId="0" fontId="3" fillId="0" borderId="0" xfId="0" applyFont="1" applyFill="1" applyBorder="1"/>
    <xf numFmtId="0" fontId="5" fillId="0" borderId="0" xfId="6" applyFont="1" applyFill="1"/>
    <xf numFmtId="0" fontId="5" fillId="0" borderId="0" xfId="7" applyFont="1" applyFill="1" applyBorder="1"/>
    <xf numFmtId="0" fontId="5" fillId="0" borderId="0" xfId="7" applyFont="1" applyFill="1" applyBorder="1" applyAlignment="1"/>
    <xf numFmtId="0" fontId="5" fillId="0" borderId="0" xfId="0" applyFont="1" applyFill="1"/>
    <xf numFmtId="0" fontId="3" fillId="0" borderId="0" xfId="5" applyFont="1" applyFill="1"/>
    <xf numFmtId="179" fontId="5" fillId="0" borderId="0" xfId="0" applyNumberFormat="1" applyFont="1" applyFill="1" applyBorder="1" applyAlignment="1">
      <alignment horizontal="right" vertical="center"/>
    </xf>
    <xf numFmtId="10" fontId="5" fillId="0" borderId="0" xfId="0" applyNumberFormat="1" applyFont="1" applyFill="1" applyBorder="1" applyAlignment="1">
      <alignment horizontal="right" vertical="center"/>
    </xf>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5" fillId="0" borderId="0" xfId="0" applyFont="1" applyFill="1" applyAlignment="1">
      <alignment horizontal="right" vertical="center"/>
    </xf>
    <xf numFmtId="0" fontId="21"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horizontal="right" vertical="center"/>
    </xf>
    <xf numFmtId="0" fontId="22" fillId="0" borderId="0" xfId="0" applyFont="1" applyFill="1" applyAlignment="1">
      <alignment vertical="center"/>
    </xf>
    <xf numFmtId="0" fontId="22" fillId="0" borderId="0" xfId="0" applyFont="1" applyFill="1"/>
    <xf numFmtId="0" fontId="4" fillId="0" borderId="0" xfId="0" applyFont="1" applyFill="1"/>
    <xf numFmtId="0" fontId="5" fillId="0" borderId="0" xfId="0" applyFont="1" applyFill="1" applyBorder="1" applyAlignment="1">
      <alignment horizontal="right"/>
    </xf>
    <xf numFmtId="0" fontId="18" fillId="0" borderId="0" xfId="0" applyFont="1" applyFill="1"/>
    <xf numFmtId="0" fontId="6" fillId="0" borderId="0" xfId="0" applyFont="1" applyFill="1"/>
    <xf numFmtId="176" fontId="6" fillId="0" borderId="0" xfId="0" applyNumberFormat="1" applyFont="1" applyFill="1"/>
    <xf numFmtId="0" fontId="10" fillId="0" borderId="0" xfId="0" applyFont="1" applyFill="1" applyAlignment="1">
      <alignment vertical="center"/>
    </xf>
    <xf numFmtId="0" fontId="10" fillId="0" borderId="0" xfId="0" applyFont="1" applyFill="1"/>
    <xf numFmtId="0" fontId="10" fillId="0" borderId="0" xfId="0" applyFont="1" applyFill="1" applyAlignment="1"/>
    <xf numFmtId="0" fontId="5" fillId="0" borderId="0" xfId="0" applyFont="1" applyFill="1" applyAlignment="1"/>
    <xf numFmtId="0" fontId="23" fillId="0" borderId="0" xfId="0" applyFont="1" applyFill="1"/>
    <xf numFmtId="176" fontId="6" fillId="0" borderId="0" xfId="0" applyNumberFormat="1" applyFont="1" applyFill="1" applyBorder="1" applyAlignment="1">
      <alignment vertical="center"/>
    </xf>
    <xf numFmtId="184" fontId="6" fillId="0" borderId="0" xfId="0" applyNumberFormat="1" applyFont="1" applyFill="1" applyBorder="1" applyAlignment="1">
      <alignment vertical="center"/>
    </xf>
    <xf numFmtId="0" fontId="13" fillId="0" borderId="0" xfId="0" applyFont="1" applyFill="1"/>
    <xf numFmtId="0" fontId="20" fillId="0" borderId="0" xfId="0" applyFont="1" applyFill="1"/>
    <xf numFmtId="0" fontId="20" fillId="0" borderId="2" xfId="0" applyFont="1" applyFill="1" applyBorder="1" applyAlignment="1">
      <alignment vertical="center"/>
    </xf>
    <xf numFmtId="0" fontId="20" fillId="0" borderId="2" xfId="0" applyFont="1" applyFill="1" applyBorder="1"/>
    <xf numFmtId="0" fontId="8" fillId="0" borderId="0" xfId="0" applyFont="1" applyFill="1"/>
    <xf numFmtId="0" fontId="20" fillId="0" borderId="2" xfId="0" applyFont="1" applyFill="1" applyBorder="1" applyAlignment="1"/>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10" fillId="0" borderId="0" xfId="0" applyFont="1" applyFill="1" applyBorder="1" applyAlignment="1">
      <alignment vertical="center"/>
    </xf>
    <xf numFmtId="0" fontId="5" fillId="0" borderId="0" xfId="0" applyFont="1" applyFill="1" applyBorder="1" applyAlignment="1">
      <alignment vertical="center" wrapText="1"/>
    </xf>
    <xf numFmtId="179" fontId="6" fillId="0" borderId="0" xfId="0" applyNumberFormat="1" applyFont="1" applyFill="1" applyBorder="1" applyAlignment="1">
      <alignment vertical="center"/>
    </xf>
    <xf numFmtId="0" fontId="24" fillId="0" borderId="0" xfId="5" applyFont="1" applyFill="1" applyAlignment="1">
      <alignment vertical="center"/>
    </xf>
    <xf numFmtId="0" fontId="23" fillId="0" borderId="0" xfId="5" applyFont="1" applyFill="1"/>
    <xf numFmtId="0" fontId="23" fillId="0" borderId="0" xfId="6" applyFont="1" applyFill="1"/>
    <xf numFmtId="0" fontId="23" fillId="0" borderId="0" xfId="6" applyFont="1" applyFill="1" applyBorder="1"/>
    <xf numFmtId="0" fontId="3" fillId="0" borderId="0" xfId="6" applyFont="1" applyFill="1"/>
    <xf numFmtId="0" fontId="18" fillId="0" borderId="0" xfId="6" applyFont="1" applyFill="1" applyAlignment="1">
      <alignment vertical="center"/>
    </xf>
    <xf numFmtId="0" fontId="19" fillId="0" borderId="0" xfId="6" applyFont="1" applyFill="1"/>
    <xf numFmtId="0" fontId="20" fillId="0" borderId="0" xfId="6" applyFont="1" applyFill="1"/>
    <xf numFmtId="0" fontId="6" fillId="0" borderId="0" xfId="7" applyFont="1" applyFill="1" applyBorder="1" applyAlignment="1">
      <alignment horizontal="center" vertical="center"/>
    </xf>
    <xf numFmtId="185" fontId="6" fillId="0" borderId="0" xfId="7" applyNumberFormat="1" applyFont="1" applyFill="1" applyBorder="1" applyAlignment="1">
      <alignment vertical="center"/>
    </xf>
    <xf numFmtId="0" fontId="19" fillId="0" borderId="0" xfId="6" applyFont="1" applyFill="1" applyBorder="1"/>
    <xf numFmtId="176" fontId="5" fillId="0" borderId="0" xfId="7" applyNumberFormat="1" applyFont="1" applyFill="1" applyBorder="1" applyAlignment="1">
      <alignment vertical="center"/>
    </xf>
    <xf numFmtId="0" fontId="3" fillId="0" borderId="0" xfId="7" applyFont="1" applyFill="1"/>
    <xf numFmtId="0" fontId="20" fillId="0" borderId="0" xfId="7" applyFont="1" applyFill="1"/>
    <xf numFmtId="0" fontId="23" fillId="0" borderId="0" xfId="7" applyFont="1" applyFill="1"/>
    <xf numFmtId="0" fontId="18" fillId="0" borderId="0" xfId="7" applyFont="1" applyFill="1" applyAlignment="1">
      <alignment vertical="center"/>
    </xf>
    <xf numFmtId="177" fontId="5" fillId="0" borderId="0" xfId="5" applyNumberFormat="1" applyFont="1" applyFill="1" applyBorder="1" applyAlignment="1">
      <alignment vertical="center"/>
    </xf>
    <xf numFmtId="178" fontId="5" fillId="0" borderId="0" xfId="5" applyNumberFormat="1" applyFont="1" applyFill="1" applyBorder="1" applyAlignment="1">
      <alignment vertical="center"/>
    </xf>
    <xf numFmtId="182" fontId="5" fillId="0" borderId="0" xfId="5" applyNumberFormat="1" applyFont="1" applyFill="1" applyBorder="1" applyAlignment="1">
      <alignment vertical="center"/>
    </xf>
    <xf numFmtId="0" fontId="5" fillId="0" borderId="0" xfId="5" applyFont="1" applyFill="1"/>
    <xf numFmtId="0" fontId="23" fillId="0" borderId="0" xfId="5" applyFont="1" applyFill="1" applyAlignment="1">
      <alignment vertical="center"/>
    </xf>
    <xf numFmtId="176" fontId="25" fillId="0" borderId="0" xfId="5" applyNumberFormat="1" applyFont="1" applyFill="1" applyBorder="1" applyAlignment="1">
      <alignment vertical="center"/>
    </xf>
    <xf numFmtId="0" fontId="5" fillId="0" borderId="2" xfId="5" applyFont="1" applyFill="1" applyBorder="1" applyAlignment="1">
      <alignment horizontal="center" vertical="center"/>
    </xf>
    <xf numFmtId="176" fontId="7" fillId="0" borderId="2" xfId="5" applyNumberFormat="1" applyFont="1" applyFill="1" applyBorder="1" applyAlignment="1">
      <alignment vertical="center"/>
    </xf>
    <xf numFmtId="0" fontId="18" fillId="0" borderId="0" xfId="5" applyFont="1" applyFill="1" applyAlignment="1">
      <alignment vertical="center"/>
    </xf>
    <xf numFmtId="0" fontId="19" fillId="0" borderId="0" xfId="5" applyFont="1" applyFill="1"/>
    <xf numFmtId="0" fontId="20" fillId="0" borderId="0" xfId="5" applyFont="1" applyFill="1"/>
    <xf numFmtId="0" fontId="10" fillId="0" borderId="0" xfId="5" applyFont="1" applyFill="1" applyAlignment="1">
      <alignment vertical="center"/>
    </xf>
    <xf numFmtId="0" fontId="20" fillId="0" borderId="0" xfId="5" applyFont="1" applyFill="1" applyAlignment="1">
      <alignment vertical="center"/>
    </xf>
    <xf numFmtId="0" fontId="5" fillId="0" borderId="2" xfId="5" applyFont="1" applyFill="1" applyBorder="1" applyAlignment="1"/>
    <xf numFmtId="176" fontId="5" fillId="0" borderId="0" xfId="5" applyNumberFormat="1" applyFont="1" applyFill="1" applyBorder="1" applyAlignment="1">
      <alignment vertical="center"/>
    </xf>
    <xf numFmtId="184" fontId="5" fillId="0" borderId="0" xfId="5" applyNumberFormat="1" applyFont="1" applyFill="1" applyBorder="1" applyAlignment="1">
      <alignment vertical="center"/>
    </xf>
    <xf numFmtId="176" fontId="21" fillId="0" borderId="0" xfId="5" applyNumberFormat="1" applyFont="1" applyFill="1" applyBorder="1" applyAlignment="1">
      <alignment vertical="center"/>
    </xf>
    <xf numFmtId="184" fontId="21" fillId="0" borderId="0" xfId="5" applyNumberFormat="1" applyFont="1" applyFill="1" applyBorder="1" applyAlignment="1">
      <alignment vertical="center"/>
    </xf>
    <xf numFmtId="0" fontId="21" fillId="0" borderId="0" xfId="5" applyFont="1" applyFill="1" applyBorder="1"/>
    <xf numFmtId="0" fontId="21" fillId="0" borderId="0" xfId="5" applyFont="1" applyFill="1" applyBorder="1" applyAlignment="1">
      <alignment horizontal="center" vertical="center"/>
    </xf>
    <xf numFmtId="183" fontId="21" fillId="0" borderId="0" xfId="5" applyNumberFormat="1" applyFont="1" applyFill="1" applyBorder="1" applyAlignment="1">
      <alignment vertical="center"/>
    </xf>
    <xf numFmtId="0" fontId="23" fillId="0" borderId="0" xfId="0" applyFont="1" applyFill="1" applyBorder="1" applyAlignment="1"/>
    <xf numFmtId="181" fontId="21" fillId="0" borderId="0" xfId="5" applyNumberFormat="1" applyFont="1" applyFill="1" applyBorder="1" applyAlignment="1">
      <alignment vertical="center"/>
    </xf>
    <xf numFmtId="181" fontId="23" fillId="0" borderId="0" xfId="0" applyNumberFormat="1" applyFont="1" applyFill="1" applyBorder="1" applyAlignment="1"/>
    <xf numFmtId="188" fontId="5" fillId="0" borderId="0" xfId="5" applyNumberFormat="1" applyFont="1" applyFill="1" applyBorder="1" applyAlignment="1">
      <alignment vertical="center"/>
    </xf>
    <xf numFmtId="176" fontId="19" fillId="0" borderId="0" xfId="5" applyNumberFormat="1" applyFont="1" applyFill="1" applyBorder="1" applyAlignment="1">
      <alignment vertical="center"/>
    </xf>
    <xf numFmtId="184" fontId="19" fillId="0" borderId="0" xfId="5" applyNumberFormat="1" applyFont="1" applyFill="1" applyBorder="1" applyAlignment="1">
      <alignment vertical="center"/>
    </xf>
    <xf numFmtId="188" fontId="19" fillId="0" borderId="0" xfId="5" applyNumberFormat="1" applyFont="1" applyFill="1" applyBorder="1" applyAlignment="1">
      <alignment vertical="center"/>
    </xf>
    <xf numFmtId="179" fontId="14" fillId="0" borderId="0" xfId="0" applyNumberFormat="1" applyFont="1" applyFill="1" applyBorder="1" applyAlignment="1">
      <alignment vertical="center"/>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5" xfId="7" applyFont="1" applyFill="1" applyBorder="1" applyAlignment="1">
      <alignment horizontal="center" vertical="center" wrapText="1"/>
    </xf>
    <xf numFmtId="41" fontId="5" fillId="0" borderId="0" xfId="7" applyNumberFormat="1" applyFont="1" applyFill="1" applyBorder="1" applyAlignment="1">
      <alignment horizontal="right" vertical="center"/>
    </xf>
    <xf numFmtId="0" fontId="5" fillId="0" borderId="6" xfId="8" applyFont="1" applyFill="1" applyBorder="1" applyAlignment="1">
      <alignment horizontal="center" vertical="center"/>
    </xf>
    <xf numFmtId="0" fontId="5" fillId="0" borderId="10" xfId="6" applyFont="1" applyFill="1" applyBorder="1" applyAlignment="1">
      <alignment horizontal="center" vertical="center"/>
    </xf>
    <xf numFmtId="176" fontId="5" fillId="0" borderId="0" xfId="6" applyNumberFormat="1" applyFont="1" applyFill="1" applyBorder="1" applyAlignment="1">
      <alignment horizontal="right" vertical="center"/>
    </xf>
    <xf numFmtId="0" fontId="5" fillId="0" borderId="10" xfId="7" applyFont="1" applyFill="1" applyBorder="1" applyAlignment="1">
      <alignment horizontal="center" vertical="center" shrinkToFit="1"/>
    </xf>
    <xf numFmtId="179" fontId="5" fillId="0" borderId="9" xfId="7" applyNumberFormat="1" applyFont="1" applyFill="1" applyBorder="1" applyAlignment="1">
      <alignment vertical="center"/>
    </xf>
    <xf numFmtId="179" fontId="5" fillId="0" borderId="12" xfId="7" applyNumberFormat="1" applyFont="1" applyFill="1" applyBorder="1" applyAlignment="1">
      <alignment vertical="center"/>
    </xf>
    <xf numFmtId="0" fontId="5" fillId="0" borderId="11" xfId="6" applyFont="1" applyFill="1" applyBorder="1" applyAlignment="1">
      <alignment horizontal="center" vertical="center"/>
    </xf>
    <xf numFmtId="0" fontId="5" fillId="0" borderId="10" xfId="6" applyFont="1" applyFill="1" applyBorder="1" applyAlignment="1">
      <alignment horizontal="distributed" vertical="center"/>
    </xf>
    <xf numFmtId="176" fontId="5" fillId="0" borderId="9" xfId="6" applyNumberFormat="1" applyFont="1" applyFill="1" applyBorder="1" applyAlignment="1">
      <alignment horizontal="right" vertical="center"/>
    </xf>
    <xf numFmtId="0" fontId="7" fillId="0" borderId="0" xfId="5" applyFont="1" applyFill="1" applyBorder="1" applyAlignment="1">
      <alignment vertical="center"/>
    </xf>
    <xf numFmtId="0" fontId="7" fillId="0" borderId="6" xfId="0" applyFont="1" applyFill="1" applyBorder="1" applyAlignment="1"/>
    <xf numFmtId="0" fontId="5" fillId="0" borderId="13"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6" xfId="0" applyFont="1" applyFill="1" applyBorder="1" applyAlignment="1">
      <alignment horizontal="center" vertical="center" shrinkToFit="1"/>
    </xf>
    <xf numFmtId="0" fontId="3" fillId="0" borderId="0" xfId="4" applyFont="1" applyFill="1" applyBorder="1" applyAlignment="1">
      <alignment vertical="center"/>
    </xf>
    <xf numFmtId="182" fontId="5" fillId="0" borderId="0" xfId="4" applyNumberFormat="1" applyFont="1" applyFill="1" applyBorder="1" applyAlignment="1">
      <alignment vertical="center"/>
    </xf>
    <xf numFmtId="187" fontId="5" fillId="0" borderId="0" xfId="4" applyNumberFormat="1" applyFont="1" applyFill="1" applyBorder="1" applyAlignment="1">
      <alignment vertical="center"/>
    </xf>
    <xf numFmtId="185" fontId="5" fillId="0" borderId="0" xfId="5" applyNumberFormat="1" applyFont="1" applyFill="1" applyBorder="1" applyAlignment="1">
      <alignment horizontal="center" vertical="center"/>
    </xf>
    <xf numFmtId="185" fontId="5" fillId="0" borderId="0" xfId="1" applyNumberFormat="1" applyFont="1" applyFill="1" applyBorder="1" applyAlignment="1">
      <alignment horizontal="center" vertical="center"/>
    </xf>
    <xf numFmtId="185" fontId="5" fillId="0" borderId="6" xfId="1" applyNumberFormat="1" applyFont="1" applyFill="1" applyBorder="1" applyAlignment="1">
      <alignment horizontal="center" vertical="center"/>
    </xf>
    <xf numFmtId="189" fontId="5" fillId="0" borderId="9" xfId="6" applyNumberFormat="1" applyFont="1" applyFill="1" applyBorder="1" applyAlignment="1">
      <alignment horizontal="right" vertical="center"/>
    </xf>
    <xf numFmtId="189" fontId="5" fillId="0" borderId="0" xfId="6" applyNumberFormat="1" applyFont="1" applyFill="1" applyBorder="1" applyAlignment="1">
      <alignment horizontal="right" vertical="center"/>
    </xf>
    <xf numFmtId="189" fontId="5" fillId="0" borderId="14" xfId="6" applyNumberFormat="1" applyFont="1" applyFill="1" applyBorder="1" applyAlignment="1">
      <alignment horizontal="right" vertical="center"/>
    </xf>
    <xf numFmtId="41" fontId="5" fillId="0" borderId="0" xfId="6" applyNumberFormat="1" applyFont="1" applyFill="1" applyBorder="1" applyAlignment="1">
      <alignment horizontal="right" vertical="center"/>
    </xf>
    <xf numFmtId="176" fontId="5" fillId="0" borderId="13" xfId="7" applyNumberFormat="1" applyFont="1" applyFill="1" applyBorder="1" applyAlignment="1">
      <alignment vertical="center"/>
    </xf>
    <xf numFmtId="182" fontId="6" fillId="0" borderId="0" xfId="4" applyNumberFormat="1" applyFont="1" applyFill="1" applyBorder="1" applyAlignment="1">
      <alignment vertical="center"/>
    </xf>
    <xf numFmtId="187" fontId="6" fillId="0" borderId="0" xfId="4" applyNumberFormat="1" applyFont="1" applyFill="1" applyBorder="1" applyAlignment="1">
      <alignment vertical="center"/>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0" xfId="7" applyFont="1" applyFill="1" applyBorder="1" applyAlignment="1">
      <alignment horizontal="center" vertical="center" wrapText="1"/>
    </xf>
    <xf numFmtId="185" fontId="5" fillId="0" borderId="0" xfId="5" applyNumberFormat="1" applyFont="1" applyFill="1" applyBorder="1" applyAlignment="1">
      <alignment horizontal="right" vertical="center"/>
    </xf>
    <xf numFmtId="179" fontId="5" fillId="0" borderId="14" xfId="7" applyNumberFormat="1" applyFont="1" applyFill="1" applyBorder="1" applyAlignment="1">
      <alignment vertical="center"/>
    </xf>
    <xf numFmtId="179" fontId="5" fillId="0" borderId="17" xfId="7" applyNumberFormat="1" applyFont="1" applyFill="1" applyBorder="1" applyAlignment="1">
      <alignment vertical="center"/>
    </xf>
    <xf numFmtId="0" fontId="5" fillId="0" borderId="1" xfId="0" applyFont="1" applyFill="1" applyBorder="1" applyAlignment="1">
      <alignment vertical="center"/>
    </xf>
    <xf numFmtId="0" fontId="23" fillId="0" borderId="0" xfId="5" applyFont="1" applyFill="1" applyBorder="1"/>
    <xf numFmtId="0" fontId="5" fillId="0" borderId="0" xfId="4" applyFont="1" applyFill="1"/>
    <xf numFmtId="0" fontId="7" fillId="0" borderId="0" xfId="4" applyFont="1" applyFill="1"/>
    <xf numFmtId="0" fontId="10" fillId="0" borderId="0" xfId="0" applyFont="1" applyFill="1" applyBorder="1"/>
    <xf numFmtId="0" fontId="5" fillId="0" borderId="0" xfId="7" applyFont="1" applyFill="1" applyAlignment="1">
      <alignment vertical="center"/>
    </xf>
    <xf numFmtId="0" fontId="7" fillId="0" borderId="0" xfId="6" applyFont="1" applyFill="1" applyAlignment="1">
      <alignment vertical="center"/>
    </xf>
    <xf numFmtId="0" fontId="7" fillId="0" borderId="0" xfId="7" applyFont="1" applyFill="1" applyAlignment="1">
      <alignment vertical="center"/>
    </xf>
    <xf numFmtId="0" fontId="8" fillId="0" borderId="0" xfId="6" applyFont="1" applyFill="1" applyAlignment="1">
      <alignment vertical="center"/>
    </xf>
    <xf numFmtId="0" fontId="5" fillId="0" borderId="0" xfId="6" applyFont="1" applyFill="1" applyAlignment="1">
      <alignment vertical="center"/>
    </xf>
    <xf numFmtId="185" fontId="3" fillId="0" borderId="0" xfId="0" applyNumberFormat="1" applyFont="1" applyFill="1" applyBorder="1" applyAlignment="1">
      <alignment horizontal="right"/>
    </xf>
    <xf numFmtId="0" fontId="5" fillId="0" borderId="0" xfId="5" applyFont="1" applyFill="1" applyBorder="1" applyAlignment="1">
      <alignment horizontal="right" vertical="center"/>
    </xf>
    <xf numFmtId="0" fontId="5" fillId="0" borderId="13" xfId="5" applyFont="1" applyFill="1" applyBorder="1" applyAlignment="1">
      <alignment horizontal="right" vertical="center"/>
    </xf>
    <xf numFmtId="181" fontId="5" fillId="0" borderId="0" xfId="5" applyNumberFormat="1" applyFont="1" applyFill="1" applyBorder="1" applyAlignment="1">
      <alignment vertical="center"/>
    </xf>
    <xf numFmtId="183" fontId="5" fillId="0" borderId="0" xfId="5" applyNumberFormat="1" applyFont="1" applyFill="1" applyBorder="1" applyAlignment="1">
      <alignment vertical="center"/>
    </xf>
    <xf numFmtId="0" fontId="0" fillId="0" borderId="0" xfId="0" applyFont="1" applyFill="1" applyBorder="1" applyAlignment="1"/>
    <xf numFmtId="0" fontId="0" fillId="0" borderId="0" xfId="0" applyFont="1" applyFill="1"/>
    <xf numFmtId="0" fontId="0" fillId="0" borderId="0" xfId="0" applyFont="1" applyFill="1" applyBorder="1"/>
    <xf numFmtId="0" fontId="10" fillId="0" borderId="0" xfId="5" applyFont="1" applyFill="1"/>
    <xf numFmtId="0" fontId="13" fillId="0" borderId="0" xfId="5" applyFont="1" applyFill="1"/>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ont="1" applyFill="1" applyAlignment="1">
      <alignment vertical="center"/>
    </xf>
    <xf numFmtId="0" fontId="7" fillId="0" borderId="7" xfId="0" applyFont="1" applyFill="1" applyBorder="1" applyAlignment="1">
      <alignment vertical="center" shrinkToFit="1"/>
    </xf>
    <xf numFmtId="0" fontId="5" fillId="0" borderId="0" xfId="5" applyFont="1" applyFill="1" applyBorder="1" applyAlignment="1">
      <alignment horizontal="center" vertical="top"/>
    </xf>
    <xf numFmtId="0" fontId="5" fillId="0" borderId="0" xfId="0" applyFont="1" applyFill="1" applyBorder="1" applyAlignment="1">
      <alignment vertical="top"/>
    </xf>
    <xf numFmtId="0" fontId="7" fillId="0" borderId="0" xfId="7" applyFont="1" applyFill="1" applyBorder="1" applyAlignment="1">
      <alignment vertical="center" wrapText="1" shrinkToFit="1"/>
    </xf>
    <xf numFmtId="0" fontId="3" fillId="0" borderId="0" xfId="7" applyFont="1" applyFill="1" applyBorder="1"/>
    <xf numFmtId="0" fontId="23" fillId="0" borderId="0" xfId="7" applyFont="1" applyFill="1" applyBorder="1"/>
    <xf numFmtId="41" fontId="6" fillId="0" borderId="0" xfId="7" applyNumberFormat="1" applyFont="1" applyFill="1" applyBorder="1" applyAlignment="1">
      <alignment horizontal="right" vertical="center"/>
    </xf>
    <xf numFmtId="176" fontId="6" fillId="0" borderId="0" xfId="7" applyNumberFormat="1" applyFont="1" applyFill="1" applyBorder="1" applyAlignment="1">
      <alignment vertical="center"/>
    </xf>
    <xf numFmtId="0" fontId="8" fillId="0" borderId="0" xfId="6" applyFont="1" applyFill="1" applyBorder="1" applyAlignment="1">
      <alignment vertical="center"/>
    </xf>
    <xf numFmtId="0" fontId="6" fillId="0" borderId="0" xfId="6" applyFont="1" applyFill="1" applyBorder="1" applyAlignment="1">
      <alignment vertical="center"/>
    </xf>
    <xf numFmtId="0" fontId="7" fillId="0" borderId="0" xfId="6" applyFont="1" applyFill="1" applyAlignment="1"/>
    <xf numFmtId="188" fontId="23" fillId="0" borderId="0" xfId="5" applyNumberFormat="1" applyFont="1" applyFill="1"/>
    <xf numFmtId="0" fontId="7" fillId="0" borderId="0" xfId="0" applyFont="1" applyFill="1" applyBorder="1" applyAlignment="1">
      <alignment horizontal="right"/>
    </xf>
    <xf numFmtId="0" fontId="5" fillId="0" borderId="0" xfId="5" applyFont="1" applyFill="1" applyBorder="1" applyAlignment="1">
      <alignment vertical="center"/>
    </xf>
    <xf numFmtId="0" fontId="7" fillId="0" borderId="0" xfId="5" applyFont="1" applyFill="1" applyAlignment="1">
      <alignment vertical="center"/>
    </xf>
    <xf numFmtId="0" fontId="3" fillId="0" borderId="0" xfId="5" applyFont="1" applyFill="1" applyAlignment="1">
      <alignment vertical="center"/>
    </xf>
    <xf numFmtId="0" fontId="7" fillId="0" borderId="0" xfId="0" applyFont="1" applyFill="1" applyAlignment="1">
      <alignment vertical="center"/>
    </xf>
    <xf numFmtId="0" fontId="23" fillId="0" borderId="0" xfId="0" applyFont="1" applyFill="1" applyAlignment="1">
      <alignment vertical="center"/>
    </xf>
    <xf numFmtId="0" fontId="3" fillId="0" borderId="0" xfId="0" applyFont="1" applyFill="1" applyAlignment="1">
      <alignment vertical="center"/>
    </xf>
    <xf numFmtId="0" fontId="7" fillId="0" borderId="0" xfId="6" applyFont="1" applyFill="1" applyBorder="1" applyAlignment="1">
      <alignment vertical="center"/>
    </xf>
    <xf numFmtId="0" fontId="15" fillId="0" borderId="10" xfId="7" applyFont="1" applyFill="1" applyBorder="1" applyAlignment="1">
      <alignment horizontal="center" vertical="center" shrinkToFit="1"/>
    </xf>
    <xf numFmtId="0" fontId="7" fillId="0" borderId="0" xfId="0" applyFont="1" applyFill="1" applyAlignment="1"/>
    <xf numFmtId="176" fontId="5" fillId="0" borderId="0" xfId="0" applyNumberFormat="1" applyFont="1" applyFill="1"/>
    <xf numFmtId="0" fontId="23" fillId="0" borderId="0" xfId="0" applyFont="1" applyFill="1" applyBorder="1"/>
    <xf numFmtId="179" fontId="16" fillId="0" borderId="0" xfId="0" applyNumberFormat="1" applyFont="1" applyFill="1" applyBorder="1" applyAlignment="1">
      <alignment vertical="center"/>
    </xf>
    <xf numFmtId="176" fontId="3" fillId="0" borderId="0" xfId="0" applyNumberFormat="1" applyFont="1" applyFill="1"/>
    <xf numFmtId="179" fontId="3" fillId="0" borderId="0" xfId="0" applyNumberFormat="1" applyFont="1" applyFill="1"/>
    <xf numFmtId="0" fontId="3" fillId="0" borderId="0" xfId="5" applyFont="1" applyFill="1" applyBorder="1"/>
    <xf numFmtId="0" fontId="7" fillId="0" borderId="0" xfId="5" applyFont="1" applyFill="1" applyAlignment="1"/>
    <xf numFmtId="0" fontId="5" fillId="0" borderId="0" xfId="6" applyFont="1" applyFill="1" applyBorder="1" applyAlignment="1">
      <alignment vertical="center"/>
    </xf>
    <xf numFmtId="0" fontId="5" fillId="0" borderId="0" xfId="6" applyFont="1" applyFill="1" applyBorder="1"/>
    <xf numFmtId="179" fontId="5" fillId="0" borderId="0" xfId="7" applyNumberFormat="1" applyFont="1" applyFill="1" applyBorder="1" applyAlignment="1">
      <alignment vertical="center"/>
    </xf>
    <xf numFmtId="179" fontId="5" fillId="0" borderId="13" xfId="7" applyNumberFormat="1" applyFont="1" applyFill="1" applyBorder="1" applyAlignment="1">
      <alignment vertical="center"/>
    </xf>
    <xf numFmtId="0" fontId="7" fillId="0" borderId="0" xfId="7" applyFont="1" applyFill="1" applyAlignment="1"/>
    <xf numFmtId="179" fontId="5" fillId="0" borderId="13" xfId="3" applyNumberFormat="1" applyFont="1" applyFill="1" applyBorder="1" applyAlignment="1" applyProtection="1">
      <alignment vertical="center"/>
      <protection locked="0"/>
    </xf>
    <xf numFmtId="41" fontId="5" fillId="0" borderId="14" xfId="6" applyNumberFormat="1" applyFont="1" applyFill="1" applyBorder="1" applyAlignment="1">
      <alignment horizontal="right" vertical="center"/>
    </xf>
    <xf numFmtId="0" fontId="3" fillId="0" borderId="0" xfId="6" applyFont="1" applyFill="1" applyBorder="1"/>
    <xf numFmtId="179" fontId="17" fillId="0" borderId="14" xfId="7" applyNumberFormat="1" applyFont="1" applyFill="1" applyBorder="1" applyAlignment="1">
      <alignment vertical="center"/>
    </xf>
    <xf numFmtId="179" fontId="17" fillId="0" borderId="17" xfId="7" applyNumberFormat="1" applyFont="1" applyFill="1" applyBorder="1" applyAlignment="1">
      <alignment vertical="center"/>
    </xf>
    <xf numFmtId="179" fontId="17" fillId="0" borderId="9" xfId="7" applyNumberFormat="1" applyFont="1" applyFill="1" applyBorder="1" applyAlignment="1">
      <alignment vertical="center"/>
    </xf>
    <xf numFmtId="179" fontId="17" fillId="0" borderId="12" xfId="7" applyNumberFormat="1" applyFont="1" applyFill="1" applyBorder="1" applyAlignment="1">
      <alignment vertical="center"/>
    </xf>
    <xf numFmtId="0" fontId="7" fillId="0" borderId="1" xfId="0" applyFont="1" applyFill="1" applyBorder="1"/>
    <xf numFmtId="0" fontId="6" fillId="0" borderId="18" xfId="8" applyFont="1" applyFill="1" applyBorder="1" applyAlignment="1">
      <alignment horizontal="center" vertical="center"/>
    </xf>
    <xf numFmtId="0" fontId="5" fillId="0" borderId="0" xfId="4" applyFont="1" applyFill="1" applyBorder="1" applyAlignment="1">
      <alignment horizontal="center" vertical="center"/>
    </xf>
    <xf numFmtId="179" fontId="5" fillId="0" borderId="0" xfId="0" applyNumberFormat="1" applyFont="1" applyFill="1" applyBorder="1" applyAlignment="1">
      <alignment vertical="center"/>
    </xf>
    <xf numFmtId="0" fontId="5" fillId="0" borderId="0" xfId="4" applyFont="1" applyFill="1" applyBorder="1" applyAlignment="1">
      <alignment vertical="center"/>
    </xf>
    <xf numFmtId="184" fontId="5" fillId="0" borderId="0" xfId="0" applyNumberFormat="1" applyFont="1" applyFill="1" applyBorder="1" applyAlignment="1">
      <alignment vertical="center"/>
    </xf>
    <xf numFmtId="0" fontId="5" fillId="0" borderId="0" xfId="5" applyFont="1" applyFill="1" applyBorder="1" applyAlignment="1">
      <alignment horizontal="distributed" vertical="center" justifyLastLine="1"/>
    </xf>
    <xf numFmtId="0" fontId="6" fillId="0" borderId="0" xfId="5" applyFont="1" applyFill="1" applyBorder="1" applyAlignment="1">
      <alignment horizontal="center" vertical="center"/>
    </xf>
    <xf numFmtId="0" fontId="5" fillId="0" borderId="9" xfId="6" applyFont="1" applyFill="1" applyBorder="1" applyAlignment="1">
      <alignment horizontal="center" vertical="center"/>
    </xf>
    <xf numFmtId="176" fontId="5" fillId="0" borderId="0" xfId="6" applyNumberFormat="1" applyFont="1" applyFill="1" applyBorder="1" applyAlignment="1">
      <alignment vertical="center"/>
    </xf>
    <xf numFmtId="0" fontId="5" fillId="0" borderId="6" xfId="6" applyFont="1" applyFill="1" applyBorder="1" applyAlignment="1">
      <alignment horizontal="center" vertical="center"/>
    </xf>
    <xf numFmtId="0" fontId="5" fillId="0" borderId="7" xfId="6" applyFont="1" applyFill="1" applyBorder="1" applyAlignment="1">
      <alignment horizontal="center" vertical="center"/>
    </xf>
    <xf numFmtId="0" fontId="5" fillId="0" borderId="8" xfId="6" applyFont="1" applyFill="1" applyBorder="1" applyAlignment="1">
      <alignment horizontal="center" vertical="center"/>
    </xf>
    <xf numFmtId="0" fontId="5" fillId="0" borderId="3" xfId="7" applyFont="1" applyFill="1" applyBorder="1" applyAlignment="1">
      <alignment horizontal="center" vertical="center"/>
    </xf>
    <xf numFmtId="38" fontId="5" fillId="0" borderId="13" xfId="3" applyFont="1" applyFill="1" applyBorder="1" applyAlignment="1">
      <alignment horizontal="right" vertical="center"/>
    </xf>
    <xf numFmtId="38" fontId="5" fillId="0" borderId="0" xfId="3" applyFont="1" applyFill="1" applyBorder="1" applyAlignment="1">
      <alignment horizontal="right" vertical="center"/>
    </xf>
    <xf numFmtId="0" fontId="0" fillId="0" borderId="0" xfId="0" applyFont="1" applyFill="1" applyAlignment="1">
      <alignment horizontal="right"/>
    </xf>
    <xf numFmtId="0" fontId="0" fillId="0" borderId="0" xfId="4" applyFont="1" applyFill="1" applyBorder="1" applyAlignment="1">
      <alignment vertical="center"/>
    </xf>
    <xf numFmtId="0" fontId="0" fillId="0" borderId="0" xfId="0" applyFont="1" applyFill="1" applyAlignment="1"/>
    <xf numFmtId="0" fontId="0" fillId="0" borderId="1" xfId="0" applyFont="1" applyFill="1" applyBorder="1"/>
    <xf numFmtId="176" fontId="0" fillId="0" borderId="0" xfId="0" applyNumberFormat="1" applyFont="1" applyFill="1"/>
    <xf numFmtId="179" fontId="0" fillId="0" borderId="0" xfId="0" applyNumberFormat="1" applyFont="1" applyFill="1"/>
    <xf numFmtId="185" fontId="1" fillId="0" borderId="0" xfId="0" applyNumberFormat="1" applyFont="1" applyFill="1" applyBorder="1" applyAlignment="1">
      <alignment horizontal="right"/>
    </xf>
    <xf numFmtId="0" fontId="7" fillId="0" borderId="1" xfId="5" applyFont="1" applyFill="1" applyBorder="1" applyAlignment="1">
      <alignment vertical="center"/>
    </xf>
    <xf numFmtId="0" fontId="1" fillId="0" borderId="1" xfId="0" applyFont="1" applyFill="1" applyBorder="1" applyAlignment="1">
      <alignment vertical="center"/>
    </xf>
    <xf numFmtId="0" fontId="1" fillId="0" borderId="0" xfId="0" applyFont="1" applyFill="1" applyBorder="1" applyAlignment="1">
      <alignment vertical="center"/>
    </xf>
    <xf numFmtId="38" fontId="1" fillId="0" borderId="0" xfId="3" applyFont="1" applyFill="1" applyBorder="1" applyAlignment="1">
      <alignment horizontal="right"/>
    </xf>
    <xf numFmtId="0" fontId="1" fillId="0" borderId="0" xfId="0" applyFont="1" applyFill="1" applyBorder="1" applyAlignment="1">
      <alignment horizontal="right"/>
    </xf>
    <xf numFmtId="0" fontId="1" fillId="0" borderId="0" xfId="0" applyFont="1" applyFill="1"/>
    <xf numFmtId="0" fontId="1" fillId="0" borderId="0" xfId="5" applyFont="1" applyFill="1" applyAlignment="1">
      <alignment vertical="center"/>
    </xf>
    <xf numFmtId="0" fontId="1" fillId="0" borderId="0" xfId="4" applyFont="1" applyFill="1" applyBorder="1" applyAlignment="1"/>
    <xf numFmtId="0" fontId="1" fillId="0" borderId="0" xfId="0" applyFont="1" applyFill="1" applyAlignment="1">
      <alignment vertical="center"/>
    </xf>
    <xf numFmtId="0" fontId="1" fillId="0" borderId="0" xfId="4" applyFont="1" applyFill="1"/>
    <xf numFmtId="0" fontId="3" fillId="0" borderId="2" xfId="6" applyFont="1" applyFill="1" applyBorder="1"/>
    <xf numFmtId="0" fontId="1" fillId="0" borderId="0" xfId="4" applyFont="1" applyFill="1" applyAlignment="1">
      <alignment vertical="center"/>
    </xf>
    <xf numFmtId="0" fontId="1" fillId="0" borderId="0" xfId="6" applyFont="1" applyFill="1"/>
    <xf numFmtId="176" fontId="5" fillId="0" borderId="13" xfId="6" applyNumberFormat="1" applyFont="1" applyFill="1" applyBorder="1" applyAlignment="1">
      <alignment horizontal="right" vertical="center"/>
    </xf>
    <xf numFmtId="0" fontId="3" fillId="0" borderId="0" xfId="6" applyFont="1" applyFill="1" applyAlignment="1">
      <alignment vertical="center"/>
    </xf>
    <xf numFmtId="0" fontId="5" fillId="0" borderId="0" xfId="7" applyFont="1" applyFill="1" applyBorder="1" applyAlignment="1">
      <alignment vertical="center"/>
    </xf>
    <xf numFmtId="0" fontId="3" fillId="0" borderId="0" xfId="7" applyFont="1" applyFill="1" applyAlignment="1">
      <alignment vertical="center"/>
    </xf>
    <xf numFmtId="0" fontId="7" fillId="0" borderId="0" xfId="6" applyFont="1" applyFill="1"/>
    <xf numFmtId="38" fontId="5" fillId="0" borderId="0" xfId="7" applyNumberFormat="1" applyFont="1" applyFill="1" applyBorder="1" applyAlignment="1">
      <alignment horizontal="right" vertical="center"/>
    </xf>
    <xf numFmtId="38" fontId="5" fillId="0" borderId="13" xfId="7" applyNumberFormat="1" applyFont="1" applyFill="1" applyBorder="1" applyAlignment="1">
      <alignment horizontal="right" vertical="center"/>
    </xf>
    <xf numFmtId="38" fontId="6" fillId="0" borderId="0" xfId="7" applyNumberFormat="1" applyFont="1" applyFill="1" applyBorder="1" applyAlignment="1">
      <alignment horizontal="right" vertical="center"/>
    </xf>
    <xf numFmtId="0" fontId="3" fillId="0" borderId="0" xfId="7" applyFont="1" applyFill="1" applyAlignment="1"/>
    <xf numFmtId="0" fontId="18" fillId="0" borderId="0" xfId="7" applyFont="1" applyFill="1" applyBorder="1" applyAlignment="1">
      <alignment vertical="center"/>
    </xf>
    <xf numFmtId="0" fontId="19" fillId="0" borderId="0" xfId="7" applyFont="1" applyFill="1" applyBorder="1" applyAlignment="1"/>
    <xf numFmtId="0" fontId="5" fillId="0" borderId="2" xfId="8" applyFont="1" applyFill="1" applyBorder="1" applyAlignment="1"/>
    <xf numFmtId="0" fontId="7" fillId="0" borderId="2" xfId="8" applyFont="1" applyFill="1" applyBorder="1" applyAlignment="1">
      <alignment horizontal="right"/>
    </xf>
    <xf numFmtId="0" fontId="5" fillId="0" borderId="7" xfId="8" applyFont="1" applyFill="1" applyBorder="1" applyAlignment="1">
      <alignment horizontal="center" vertical="center"/>
    </xf>
    <xf numFmtId="0" fontId="5" fillId="0" borderId="10" xfId="8" applyFont="1" applyFill="1" applyBorder="1" applyAlignment="1">
      <alignment horizontal="center" vertical="center" wrapText="1"/>
    </xf>
    <xf numFmtId="176" fontId="5" fillId="0" borderId="13" xfId="8" applyNumberFormat="1" applyFont="1" applyFill="1" applyBorder="1" applyAlignment="1">
      <alignment vertical="center"/>
    </xf>
    <xf numFmtId="176" fontId="5" fillId="0" borderId="0" xfId="8" applyNumberFormat="1" applyFont="1" applyFill="1" applyBorder="1" applyAlignment="1">
      <alignment vertical="center"/>
    </xf>
    <xf numFmtId="38" fontId="5" fillId="0" borderId="0" xfId="3" applyFont="1" applyFill="1" applyBorder="1" applyAlignment="1">
      <alignment vertical="center"/>
    </xf>
    <xf numFmtId="0" fontId="7" fillId="0" borderId="0" xfId="7" applyFont="1" applyFill="1" applyBorder="1" applyAlignment="1"/>
    <xf numFmtId="176" fontId="5" fillId="0" borderId="14" xfId="6" applyNumberFormat="1" applyFont="1" applyFill="1" applyBorder="1" applyAlignment="1">
      <alignment vertical="center"/>
    </xf>
    <xf numFmtId="38" fontId="5" fillId="0" borderId="0" xfId="7" applyNumberFormat="1" applyFont="1" applyFill="1" applyBorder="1" applyAlignment="1">
      <alignment horizontal="right" vertical="center"/>
    </xf>
    <xf numFmtId="176" fontId="5" fillId="0" borderId="0" xfId="0" applyNumberFormat="1" applyFont="1" applyFill="1" applyBorder="1" applyAlignment="1">
      <alignment vertical="center"/>
    </xf>
    <xf numFmtId="0" fontId="5" fillId="0" borderId="0" xfId="4" applyFont="1" applyFill="1" applyBorder="1" applyAlignment="1">
      <alignment vertical="center"/>
    </xf>
    <xf numFmtId="0" fontId="0" fillId="0" borderId="0" xfId="5" applyFont="1" applyFill="1" applyAlignment="1">
      <alignment vertical="center"/>
    </xf>
    <xf numFmtId="0" fontId="5" fillId="0" borderId="27" xfId="6" applyFont="1" applyFill="1" applyBorder="1" applyAlignment="1">
      <alignment horizontal="distributed" vertical="center"/>
    </xf>
    <xf numFmtId="0" fontId="5" fillId="0" borderId="6" xfId="6" applyFont="1" applyFill="1" applyBorder="1" applyAlignment="1">
      <alignment horizontal="center" vertical="center"/>
    </xf>
    <xf numFmtId="0" fontId="7" fillId="0" borderId="0" xfId="7" applyFont="1" applyFill="1" applyAlignment="1">
      <alignment horizontal="left" vertical="top"/>
    </xf>
    <xf numFmtId="179" fontId="5" fillId="0" borderId="0" xfId="3" applyNumberFormat="1" applyFont="1" applyFill="1" applyBorder="1" applyAlignment="1" applyProtection="1">
      <alignment vertical="center"/>
      <protection locked="0"/>
    </xf>
    <xf numFmtId="0" fontId="7" fillId="0" borderId="10" xfId="7" applyFont="1" applyFill="1" applyBorder="1" applyAlignment="1">
      <alignment horizontal="center" vertical="center" shrinkToFit="1"/>
    </xf>
    <xf numFmtId="0" fontId="7" fillId="0" borderId="7" xfId="7" applyFont="1" applyFill="1" applyBorder="1" applyAlignment="1">
      <alignment horizontal="center" vertical="center" shrinkToFit="1"/>
    </xf>
    <xf numFmtId="179" fontId="17" fillId="0" borderId="0" xfId="7" applyNumberFormat="1" applyFont="1" applyFill="1" applyBorder="1" applyAlignment="1">
      <alignment vertical="center"/>
    </xf>
    <xf numFmtId="179" fontId="17" fillId="0" borderId="13" xfId="7" applyNumberFormat="1" applyFont="1" applyFill="1" applyBorder="1" applyAlignment="1">
      <alignment vertical="center"/>
    </xf>
    <xf numFmtId="0" fontId="6" fillId="0" borderId="18" xfId="6"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8" fillId="0" borderId="7" xfId="0" applyFont="1" applyFill="1" applyBorder="1" applyAlignment="1">
      <alignment vertical="center" shrinkToFit="1"/>
    </xf>
    <xf numFmtId="0" fontId="8" fillId="0" borderId="20" xfId="0" applyFont="1" applyFill="1" applyBorder="1" applyAlignment="1">
      <alignment vertical="center" shrinkToFit="1"/>
    </xf>
    <xf numFmtId="0" fontId="6" fillId="0" borderId="10" xfId="6" applyFont="1" applyFill="1" applyBorder="1" applyAlignment="1">
      <alignment horizontal="distributed" vertical="center"/>
    </xf>
    <xf numFmtId="0" fontId="6" fillId="0" borderId="27" xfId="6" applyFont="1" applyFill="1" applyBorder="1" applyAlignment="1">
      <alignment horizontal="distributed" vertical="center"/>
    </xf>
    <xf numFmtId="0" fontId="0" fillId="0" borderId="0" xfId="0" applyFont="1" applyFill="1" applyAlignment="1"/>
    <xf numFmtId="176" fontId="5" fillId="0" borderId="0" xfId="0" applyNumberFormat="1" applyFont="1" applyFill="1" applyBorder="1" applyAlignment="1">
      <alignment vertical="center"/>
    </xf>
    <xf numFmtId="0" fontId="5" fillId="0" borderId="0" xfId="4" applyFont="1" applyFill="1" applyBorder="1" applyAlignment="1">
      <alignment vertical="center"/>
    </xf>
    <xf numFmtId="179" fontId="5" fillId="0" borderId="0" xfId="0" applyNumberFormat="1" applyFont="1" applyFill="1" applyBorder="1" applyAlignment="1">
      <alignment vertical="center"/>
    </xf>
    <xf numFmtId="184" fontId="5" fillId="0" borderId="0" xfId="0" applyNumberFormat="1" applyFont="1" applyFill="1" applyBorder="1" applyAlignment="1">
      <alignment vertical="center"/>
    </xf>
    <xf numFmtId="0" fontId="6" fillId="0" borderId="0" xfId="5" applyFont="1" applyFill="1" applyBorder="1" applyAlignment="1">
      <alignment vertical="center"/>
    </xf>
    <xf numFmtId="0" fontId="6" fillId="0" borderId="2" xfId="5" applyFont="1" applyFill="1" applyBorder="1" applyAlignment="1">
      <alignment vertical="center"/>
    </xf>
    <xf numFmtId="38" fontId="5" fillId="0" borderId="0" xfId="3" applyFont="1" applyFill="1" applyBorder="1" applyAlignment="1">
      <alignment horizontal="right" vertical="center"/>
    </xf>
    <xf numFmtId="38" fontId="5" fillId="0" borderId="0" xfId="7" applyNumberFormat="1" applyFont="1" applyFill="1" applyBorder="1" applyAlignment="1">
      <alignment horizontal="right" vertical="center"/>
    </xf>
    <xf numFmtId="176" fontId="27" fillId="0" borderId="14" xfId="6" applyNumberFormat="1" applyFont="1" applyFill="1" applyBorder="1" applyAlignment="1">
      <alignment vertical="center"/>
    </xf>
    <xf numFmtId="189" fontId="27" fillId="0" borderId="14" xfId="6" applyNumberFormat="1" applyFont="1" applyFill="1" applyBorder="1" applyAlignment="1">
      <alignment horizontal="right" vertical="center"/>
    </xf>
    <xf numFmtId="41" fontId="27" fillId="0" borderId="14" xfId="6" applyNumberFormat="1" applyFont="1" applyFill="1" applyBorder="1" applyAlignment="1">
      <alignment horizontal="right" vertical="center"/>
    </xf>
    <xf numFmtId="176" fontId="27" fillId="0" borderId="0" xfId="6" applyNumberFormat="1" applyFont="1" applyFill="1" applyBorder="1" applyAlignment="1">
      <alignment horizontal="right" vertical="center"/>
    </xf>
    <xf numFmtId="41" fontId="27" fillId="0" borderId="0" xfId="6" applyNumberFormat="1" applyFont="1" applyFill="1" applyBorder="1" applyAlignment="1">
      <alignment horizontal="right" vertical="center"/>
    </xf>
    <xf numFmtId="38" fontId="6" fillId="0" borderId="13" xfId="7" applyNumberFormat="1" applyFont="1" applyFill="1" applyBorder="1" applyAlignment="1">
      <alignment horizontal="right" vertical="center"/>
    </xf>
    <xf numFmtId="0" fontId="6" fillId="0" borderId="2" xfId="8" applyFont="1" applyFill="1" applyBorder="1" applyAlignment="1">
      <alignment horizontal="center" vertical="center"/>
    </xf>
    <xf numFmtId="0" fontId="6" fillId="0" borderId="2" xfId="4" applyFont="1" applyFill="1" applyBorder="1" applyAlignment="1">
      <alignment vertical="center"/>
    </xf>
    <xf numFmtId="0" fontId="1" fillId="0" borderId="2" xfId="4" applyFont="1" applyFill="1" applyBorder="1" applyAlignment="1">
      <alignment vertical="center"/>
    </xf>
    <xf numFmtId="176" fontId="21" fillId="0" borderId="2" xfId="6" applyNumberFormat="1" applyFont="1" applyFill="1" applyBorder="1" applyAlignment="1">
      <alignment horizontal="right" vertical="center"/>
    </xf>
    <xf numFmtId="38" fontId="21" fillId="0" borderId="2" xfId="3" applyFont="1" applyFill="1" applyBorder="1" applyAlignment="1">
      <alignment horizontal="right" vertical="center"/>
    </xf>
    <xf numFmtId="176" fontId="6" fillId="0" borderId="2" xfId="0" applyNumberFormat="1" applyFont="1" applyFill="1" applyBorder="1" applyAlignment="1">
      <alignment vertical="center"/>
    </xf>
    <xf numFmtId="184" fontId="6" fillId="0" borderId="2" xfId="0" applyNumberFormat="1" applyFont="1" applyFill="1" applyBorder="1" applyAlignment="1">
      <alignment vertical="center"/>
    </xf>
    <xf numFmtId="179" fontId="6" fillId="0" borderId="2" xfId="0" applyNumberFormat="1" applyFont="1" applyFill="1" applyBorder="1" applyAlignment="1">
      <alignment vertical="center"/>
    </xf>
    <xf numFmtId="179" fontId="6" fillId="0" borderId="17" xfId="7" applyNumberFormat="1" applyFont="1" applyFill="1" applyBorder="1" applyAlignment="1">
      <alignment vertical="center"/>
    </xf>
    <xf numFmtId="179" fontId="6" fillId="0" borderId="14" xfId="7" applyNumberFormat="1" applyFont="1" applyFill="1" applyBorder="1" applyAlignment="1">
      <alignment vertical="center"/>
    </xf>
    <xf numFmtId="179" fontId="6" fillId="0" borderId="0" xfId="7" applyNumberFormat="1" applyFont="1" applyFill="1" applyAlignment="1">
      <alignment vertical="center"/>
    </xf>
    <xf numFmtId="179" fontId="6" fillId="0" borderId="13" xfId="7" applyNumberFormat="1" applyFont="1" applyFill="1" applyBorder="1" applyAlignment="1">
      <alignment vertical="center"/>
    </xf>
    <xf numFmtId="179" fontId="6" fillId="0" borderId="19" xfId="7" applyNumberFormat="1" applyFont="1" applyFill="1" applyBorder="1" applyAlignment="1">
      <alignment vertical="center"/>
    </xf>
    <xf numFmtId="179" fontId="6" fillId="0" borderId="2" xfId="7" applyNumberFormat="1" applyFont="1" applyFill="1" applyBorder="1" applyAlignment="1">
      <alignment vertical="center"/>
    </xf>
    <xf numFmtId="176" fontId="6" fillId="0" borderId="13" xfId="5" applyNumberFormat="1" applyFont="1" applyFill="1" applyBorder="1" applyAlignment="1">
      <alignment horizontal="right" vertical="center"/>
    </xf>
    <xf numFmtId="176" fontId="6" fillId="0" borderId="0" xfId="5" applyNumberFormat="1" applyFont="1" applyFill="1" applyBorder="1" applyAlignment="1">
      <alignment horizontal="right" vertical="center"/>
    </xf>
    <xf numFmtId="41" fontId="6" fillId="0" borderId="14" xfId="6" applyNumberFormat="1" applyFont="1" applyFill="1" applyBorder="1" applyAlignment="1">
      <alignment horizontal="right" vertical="center"/>
    </xf>
    <xf numFmtId="41" fontId="6" fillId="0" borderId="0" xfId="6" applyNumberFormat="1" applyFont="1" applyFill="1" applyBorder="1" applyAlignment="1">
      <alignment horizontal="right" vertical="center"/>
    </xf>
    <xf numFmtId="176" fontId="6" fillId="0" borderId="0" xfId="6" applyNumberFormat="1" applyFont="1" applyFill="1" applyBorder="1" applyAlignment="1">
      <alignment horizontal="right" vertical="center"/>
    </xf>
    <xf numFmtId="176" fontId="6" fillId="0" borderId="2" xfId="6" applyNumberFormat="1" applyFont="1" applyFill="1" applyBorder="1" applyAlignment="1">
      <alignment horizontal="right" vertical="center"/>
    </xf>
    <xf numFmtId="176" fontId="6" fillId="0" borderId="14" xfId="6" applyNumberFormat="1" applyFont="1" applyFill="1" applyBorder="1" applyAlignment="1">
      <alignment vertical="center"/>
    </xf>
    <xf numFmtId="189" fontId="6" fillId="0" borderId="0" xfId="6" applyNumberFormat="1" applyFont="1" applyFill="1" applyBorder="1" applyAlignment="1">
      <alignment horizontal="right" vertical="center"/>
    </xf>
    <xf numFmtId="189" fontId="6" fillId="0" borderId="2" xfId="6" applyNumberFormat="1" applyFont="1" applyFill="1" applyBorder="1" applyAlignment="1">
      <alignment horizontal="right" vertical="center"/>
    </xf>
    <xf numFmtId="185" fontId="6" fillId="0" borderId="0" xfId="5" applyNumberFormat="1" applyFont="1" applyFill="1" applyBorder="1" applyAlignment="1">
      <alignment horizontal="right" vertical="center"/>
    </xf>
    <xf numFmtId="185" fontId="6" fillId="0" borderId="0" xfId="1" applyNumberFormat="1" applyFont="1" applyFill="1" applyBorder="1" applyAlignment="1">
      <alignment horizontal="right" vertical="center"/>
    </xf>
    <xf numFmtId="185" fontId="6" fillId="0" borderId="6" xfId="1" applyNumberFormat="1" applyFont="1" applyFill="1" applyBorder="1" applyAlignment="1">
      <alignment horizontal="right" vertical="center"/>
    </xf>
    <xf numFmtId="185" fontId="6" fillId="0" borderId="0" xfId="5" applyNumberFormat="1" applyFont="1" applyFill="1" applyBorder="1" applyAlignment="1">
      <alignment horizontal="right"/>
    </xf>
    <xf numFmtId="176" fontId="6" fillId="0" borderId="19" xfId="7" applyNumberFormat="1" applyFont="1" applyFill="1" applyBorder="1" applyAlignment="1">
      <alignment vertical="center"/>
    </xf>
    <xf numFmtId="176" fontId="6" fillId="0" borderId="2" xfId="7" applyNumberFormat="1" applyFont="1" applyFill="1" applyBorder="1" applyAlignment="1">
      <alignment vertical="center"/>
    </xf>
    <xf numFmtId="41" fontId="6" fillId="0" borderId="2" xfId="7" applyNumberFormat="1" applyFont="1" applyFill="1" applyBorder="1" applyAlignment="1">
      <alignment horizontal="right" vertical="center"/>
    </xf>
    <xf numFmtId="179" fontId="21" fillId="0" borderId="2" xfId="3" applyNumberFormat="1" applyFont="1" applyFill="1" applyBorder="1" applyAlignment="1" applyProtection="1">
      <alignment vertical="center"/>
      <protection locked="0"/>
    </xf>
    <xf numFmtId="179" fontId="21" fillId="0" borderId="19" xfId="3" applyNumberFormat="1" applyFont="1" applyFill="1" applyBorder="1" applyAlignment="1" applyProtection="1">
      <alignment vertical="center"/>
      <protection locked="0"/>
    </xf>
    <xf numFmtId="38" fontId="6" fillId="0" borderId="19" xfId="7" applyNumberFormat="1" applyFont="1" applyFill="1" applyBorder="1" applyAlignment="1">
      <alignment horizontal="right" vertical="center"/>
    </xf>
    <xf numFmtId="38" fontId="6" fillId="0" borderId="2" xfId="7" applyNumberFormat="1" applyFont="1" applyFill="1" applyBorder="1" applyAlignment="1">
      <alignment horizontal="right" vertical="center"/>
    </xf>
    <xf numFmtId="0" fontId="6" fillId="0" borderId="0" xfId="0"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19" xfId="8" applyNumberFormat="1" applyFont="1" applyFill="1" applyBorder="1" applyAlignment="1">
      <alignment vertical="center"/>
    </xf>
    <xf numFmtId="176" fontId="6" fillId="0" borderId="2" xfId="8" applyNumberFormat="1" applyFont="1" applyFill="1" applyBorder="1" applyAlignment="1">
      <alignment vertical="center"/>
    </xf>
    <xf numFmtId="38" fontId="6" fillId="0" borderId="2" xfId="3" applyFont="1" applyFill="1" applyBorder="1" applyAlignment="1">
      <alignment vertical="center"/>
    </xf>
    <xf numFmtId="38" fontId="5" fillId="0" borderId="0" xfId="7" applyNumberFormat="1" applyFont="1" applyFill="1" applyBorder="1" applyAlignment="1">
      <alignment horizontal="right" vertical="center"/>
    </xf>
    <xf numFmtId="0" fontId="5" fillId="0" borderId="0" xfId="7" applyFont="1" applyAlignment="1">
      <alignment vertical="center" wrapText="1"/>
    </xf>
    <xf numFmtId="0" fontId="3" fillId="0" borderId="0" xfId="6"/>
    <xf numFmtId="0" fontId="15" fillId="0" borderId="10" xfId="7" applyFont="1" applyBorder="1" applyAlignment="1">
      <alignment horizontal="center" vertical="center" shrinkToFit="1"/>
    </xf>
    <xf numFmtId="0" fontId="5" fillId="0" borderId="10" xfId="7" applyFont="1" applyBorder="1" applyAlignment="1">
      <alignment horizontal="center" vertical="center" shrinkToFit="1"/>
    </xf>
    <xf numFmtId="0" fontId="5" fillId="0" borderId="0" xfId="7" applyFont="1" applyAlignment="1">
      <alignment horizontal="center" vertical="center" shrinkToFit="1"/>
    </xf>
    <xf numFmtId="0" fontId="5" fillId="0" borderId="0" xfId="7" applyFont="1" applyAlignment="1">
      <alignment vertical="center"/>
    </xf>
    <xf numFmtId="0" fontId="6" fillId="0" borderId="6" xfId="6" applyFont="1" applyBorder="1" applyAlignment="1">
      <alignment horizontal="center" vertical="center"/>
    </xf>
    <xf numFmtId="0" fontId="7" fillId="0" borderId="0" xfId="6" applyFont="1" applyAlignment="1">
      <alignment horizontal="left"/>
    </xf>
    <xf numFmtId="0" fontId="7" fillId="0" borderId="0" xfId="6" applyFont="1"/>
    <xf numFmtId="179" fontId="6" fillId="0" borderId="20" xfId="3" applyNumberFormat="1" applyFont="1" applyFill="1" applyBorder="1" applyAlignment="1" applyProtection="1">
      <alignment vertical="center"/>
      <protection locked="0"/>
    </xf>
    <xf numFmtId="176" fontId="6" fillId="0" borderId="13" xfId="0" applyNumberFormat="1" applyFont="1" applyFill="1" applyBorder="1" applyAlignment="1">
      <alignment vertical="center" shrinkToFit="1"/>
    </xf>
    <xf numFmtId="0" fontId="6" fillId="0" borderId="0" xfId="0" applyFont="1" applyFill="1" applyBorder="1" applyAlignment="1">
      <alignment vertical="center" shrinkToFit="1"/>
    </xf>
    <xf numFmtId="176" fontId="6" fillId="0" borderId="0" xfId="0" applyNumberFormat="1" applyFont="1" applyFill="1" applyBorder="1" applyAlignment="1">
      <alignment vertical="center" shrinkToFit="1"/>
    </xf>
    <xf numFmtId="185" fontId="6" fillId="0" borderId="13" xfId="0" applyNumberFormat="1" applyFont="1" applyFill="1" applyBorder="1" applyAlignment="1">
      <alignment horizontal="right" vertical="center" shrinkToFit="1"/>
    </xf>
    <xf numFmtId="185" fontId="6" fillId="0" borderId="0" xfId="0" applyNumberFormat="1" applyFont="1" applyFill="1" applyBorder="1" applyAlignment="1">
      <alignment horizontal="right" vertical="center" shrinkToFit="1"/>
    </xf>
    <xf numFmtId="0" fontId="6" fillId="0" borderId="0" xfId="0" applyNumberFormat="1" applyFont="1" applyFill="1" applyBorder="1" applyAlignment="1">
      <alignment horizontal="right" vertical="center" shrinkToFit="1"/>
    </xf>
    <xf numFmtId="41" fontId="6" fillId="0" borderId="13" xfId="0" applyNumberFormat="1" applyFont="1" applyFill="1" applyBorder="1" applyAlignment="1">
      <alignment vertical="center" shrinkToFit="1"/>
    </xf>
    <xf numFmtId="41" fontId="6" fillId="0" borderId="0" xfId="0" applyNumberFormat="1" applyFont="1" applyFill="1" applyBorder="1" applyAlignment="1">
      <alignment vertical="center" shrinkToFit="1"/>
    </xf>
    <xf numFmtId="0" fontId="5" fillId="0" borderId="0" xfId="0" applyFont="1" applyFill="1" applyBorder="1" applyAlignment="1">
      <alignment horizontal="distributed" vertical="center"/>
    </xf>
    <xf numFmtId="0" fontId="5" fillId="0" borderId="6" xfId="0" applyFont="1" applyFill="1" applyBorder="1" applyAlignment="1">
      <alignment horizontal="distributed" vertical="center"/>
    </xf>
    <xf numFmtId="41" fontId="5" fillId="0" borderId="13" xfId="0" applyNumberFormat="1" applyFont="1" applyFill="1" applyBorder="1" applyAlignment="1">
      <alignment horizontal="right" vertical="center" shrinkToFit="1"/>
    </xf>
    <xf numFmtId="41" fontId="5" fillId="0" borderId="0" xfId="0" applyNumberFormat="1" applyFont="1" applyFill="1" applyBorder="1" applyAlignment="1">
      <alignment horizontal="right" vertical="center" shrinkToFit="1"/>
    </xf>
    <xf numFmtId="185" fontId="5" fillId="0" borderId="13" xfId="0" applyNumberFormat="1" applyFont="1" applyFill="1" applyBorder="1" applyAlignment="1">
      <alignment horizontal="right" vertical="center" shrinkToFit="1"/>
    </xf>
    <xf numFmtId="185" fontId="5" fillId="0" borderId="0" xfId="0" applyNumberFormat="1" applyFont="1" applyFill="1" applyBorder="1" applyAlignment="1">
      <alignment horizontal="right" vertical="center" shrinkToFit="1"/>
    </xf>
    <xf numFmtId="0" fontId="5" fillId="0" borderId="0" xfId="0" applyNumberFormat="1" applyFont="1" applyFill="1" applyBorder="1" applyAlignment="1">
      <alignment horizontal="right" vertical="center" shrinkToFit="1"/>
    </xf>
    <xf numFmtId="41" fontId="5" fillId="0" borderId="13" xfId="0" applyNumberFormat="1" applyFont="1" applyFill="1" applyBorder="1" applyAlignment="1">
      <alignment vertical="center" shrinkToFit="1"/>
    </xf>
    <xf numFmtId="41" fontId="5" fillId="0" borderId="0" xfId="0" applyNumberFormat="1" applyFont="1" applyFill="1" applyBorder="1" applyAlignment="1">
      <alignment vertical="center" shrinkToFit="1"/>
    </xf>
    <xf numFmtId="0" fontId="7" fillId="0" borderId="0" xfId="0" applyFont="1" applyFill="1" applyAlignment="1">
      <alignment horizontal="left" vertical="center" wrapText="1"/>
    </xf>
    <xf numFmtId="176" fontId="5" fillId="0" borderId="13" xfId="0" applyNumberFormat="1" applyFont="1" applyFill="1" applyBorder="1" applyAlignment="1">
      <alignment vertical="center" shrinkToFit="1"/>
    </xf>
    <xf numFmtId="0" fontId="5" fillId="0" borderId="0" xfId="0"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19" xfId="0" applyNumberFormat="1" applyFont="1" applyFill="1" applyBorder="1" applyAlignment="1">
      <alignment vertical="center" shrinkToFit="1"/>
    </xf>
    <xf numFmtId="0" fontId="5" fillId="0" borderId="2" xfId="0" applyFont="1" applyFill="1" applyBorder="1" applyAlignment="1">
      <alignment vertical="center" shrinkToFit="1"/>
    </xf>
    <xf numFmtId="176" fontId="5" fillId="0" borderId="2" xfId="0" applyNumberFormat="1" applyFont="1" applyFill="1" applyBorder="1" applyAlignment="1">
      <alignment vertical="center" shrinkToFit="1"/>
    </xf>
    <xf numFmtId="176" fontId="6" fillId="0" borderId="19" xfId="0" applyNumberFormat="1" applyFont="1" applyFill="1" applyBorder="1" applyAlignment="1">
      <alignment vertical="center" shrinkToFit="1"/>
    </xf>
    <xf numFmtId="0" fontId="6" fillId="0" borderId="2" xfId="0" applyFont="1" applyFill="1" applyBorder="1" applyAlignment="1">
      <alignment vertical="center" shrinkToFit="1"/>
    </xf>
    <xf numFmtId="176" fontId="6" fillId="0" borderId="2" xfId="0" applyNumberFormat="1" applyFont="1" applyFill="1" applyBorder="1" applyAlignment="1">
      <alignment vertical="center" shrinkToFit="1"/>
    </xf>
    <xf numFmtId="0" fontId="5" fillId="0" borderId="2" xfId="0" applyFont="1" applyFill="1" applyBorder="1" applyAlignment="1">
      <alignment horizontal="distributed" vertical="center" shrinkToFit="1"/>
    </xf>
    <xf numFmtId="0" fontId="5" fillId="0" borderId="2"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176" fontId="5" fillId="0" borderId="13" xfId="0" applyNumberFormat="1" applyFont="1" applyFill="1" applyBorder="1" applyAlignment="1">
      <alignment vertical="center"/>
    </xf>
    <xf numFmtId="0" fontId="3" fillId="0" borderId="0" xfId="0" applyFont="1" applyFill="1" applyBorder="1" applyAlignment="1">
      <alignment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shrinkToFit="1"/>
    </xf>
    <xf numFmtId="0" fontId="5" fillId="0" borderId="10" xfId="0" applyFont="1" applyFill="1" applyBorder="1" applyAlignment="1">
      <alignment vertical="center"/>
    </xf>
    <xf numFmtId="0" fontId="6" fillId="0" borderId="2" xfId="0" applyFont="1" applyFill="1" applyBorder="1" applyAlignment="1">
      <alignment horizontal="center" vertical="center"/>
    </xf>
    <xf numFmtId="0" fontId="6" fillId="0" borderId="18" xfId="0" applyFont="1" applyFill="1" applyBorder="1" applyAlignment="1">
      <alignment horizontal="center" vertical="center"/>
    </xf>
    <xf numFmtId="176" fontId="6" fillId="0" borderId="19" xfId="0" applyNumberFormat="1" applyFont="1" applyFill="1" applyBorder="1" applyAlignment="1">
      <alignment vertical="center"/>
    </xf>
    <xf numFmtId="0" fontId="0" fillId="0" borderId="2" xfId="0" applyFont="1" applyFill="1" applyBorder="1" applyAlignment="1">
      <alignment vertical="center"/>
    </xf>
    <xf numFmtId="176" fontId="6" fillId="0" borderId="2" xfId="0" applyNumberFormat="1" applyFont="1" applyFill="1" applyBorder="1" applyAlignment="1">
      <alignment vertical="center"/>
    </xf>
    <xf numFmtId="176" fontId="5" fillId="0" borderId="17" xfId="0" applyNumberFormat="1" applyFont="1" applyFill="1" applyBorder="1" applyAlignment="1">
      <alignment vertical="center"/>
    </xf>
    <xf numFmtId="176" fontId="5" fillId="0" borderId="14" xfId="0" applyNumberFormat="1" applyFont="1" applyFill="1" applyBorder="1" applyAlignment="1">
      <alignment vertical="center"/>
    </xf>
    <xf numFmtId="176" fontId="5" fillId="0" borderId="0" xfId="0" applyNumberFormat="1" applyFont="1" applyFill="1" applyBorder="1" applyAlignment="1">
      <alignment vertical="center"/>
    </xf>
    <xf numFmtId="0" fontId="5" fillId="0" borderId="4" xfId="0" applyFont="1" applyFill="1" applyBorder="1" applyAlignment="1">
      <alignment vertical="center"/>
    </xf>
    <xf numFmtId="0" fontId="7" fillId="0" borderId="2" xfId="0" applyFont="1" applyFill="1" applyBorder="1" applyAlignment="1">
      <alignment horizontal="right"/>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10" xfId="0" applyFont="1" applyFill="1" applyBorder="1" applyAlignment="1">
      <alignment horizontal="center" vertical="center" shrinkToFit="1"/>
    </xf>
    <xf numFmtId="0" fontId="6" fillId="0" borderId="10" xfId="0" applyFont="1" applyFill="1" applyBorder="1" applyAlignment="1">
      <alignment vertical="center"/>
    </xf>
    <xf numFmtId="0" fontId="6" fillId="0" borderId="7" xfId="0" applyFont="1" applyFill="1" applyBorder="1" applyAlignment="1">
      <alignment vertical="center"/>
    </xf>
    <xf numFmtId="176" fontId="5" fillId="0" borderId="14" xfId="0" applyNumberFormat="1" applyFont="1" applyFill="1" applyBorder="1" applyAlignment="1">
      <alignment horizontal="right" vertical="center" shrinkToFit="1"/>
    </xf>
    <xf numFmtId="176" fontId="6" fillId="0" borderId="17"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4" xfId="0" applyNumberFormat="1" applyFont="1" applyFill="1" applyBorder="1" applyAlignment="1">
      <alignment horizontal="right" vertical="center" shrinkToFit="1"/>
    </xf>
    <xf numFmtId="0" fontId="5" fillId="0" borderId="18" xfId="0" applyFont="1" applyFill="1" applyBorder="1" applyAlignment="1">
      <alignment vertical="center" shrinkToFit="1"/>
    </xf>
    <xf numFmtId="0" fontId="5" fillId="0" borderId="6" xfId="0" applyFont="1" applyFill="1" applyBorder="1" applyAlignment="1">
      <alignment vertical="center" shrinkToFit="1"/>
    </xf>
    <xf numFmtId="179" fontId="6" fillId="0" borderId="2" xfId="0" applyNumberFormat="1" applyFont="1" applyFill="1" applyBorder="1" applyAlignment="1">
      <alignment vertical="center"/>
    </xf>
    <xf numFmtId="186" fontId="6" fillId="0" borderId="2" xfId="0" applyNumberFormat="1" applyFont="1" applyFill="1" applyBorder="1" applyAlignment="1">
      <alignment vertical="center"/>
    </xf>
    <xf numFmtId="179" fontId="6" fillId="0" borderId="19" xfId="0" applyNumberFormat="1" applyFont="1" applyFill="1" applyBorder="1" applyAlignment="1">
      <alignment vertical="center"/>
    </xf>
    <xf numFmtId="0" fontId="5" fillId="0" borderId="0" xfId="4" applyFont="1" applyFill="1" applyBorder="1" applyAlignment="1">
      <alignment horizontal="center" vertical="center"/>
    </xf>
    <xf numFmtId="0" fontId="5" fillId="0" borderId="6" xfId="4" applyFont="1" applyFill="1" applyBorder="1" applyAlignment="1">
      <alignment horizontal="center" vertical="center"/>
    </xf>
    <xf numFmtId="176" fontId="5" fillId="0" borderId="13" xfId="4" applyNumberFormat="1" applyFont="1" applyFill="1" applyBorder="1" applyAlignment="1">
      <alignment vertical="center"/>
    </xf>
    <xf numFmtId="176" fontId="5" fillId="0" borderId="0" xfId="4" applyNumberFormat="1" applyFont="1" applyFill="1" applyBorder="1" applyAlignment="1">
      <alignment vertical="center"/>
    </xf>
    <xf numFmtId="179" fontId="5" fillId="0" borderId="17" xfId="0" applyNumberFormat="1" applyFont="1" applyFill="1" applyBorder="1" applyAlignment="1">
      <alignment vertical="center"/>
    </xf>
    <xf numFmtId="179" fontId="5" fillId="0" borderId="14" xfId="0" applyNumberFormat="1" applyFont="1" applyFill="1" applyBorder="1" applyAlignment="1">
      <alignment vertical="center"/>
    </xf>
    <xf numFmtId="186" fontId="5" fillId="0" borderId="14" xfId="0" applyNumberFormat="1" applyFont="1" applyFill="1" applyBorder="1" applyAlignment="1">
      <alignment vertical="center"/>
    </xf>
    <xf numFmtId="0" fontId="5" fillId="0" borderId="7" xfId="4" applyFont="1" applyFill="1" applyBorder="1" applyAlignment="1">
      <alignment horizontal="center" vertical="center"/>
    </xf>
    <xf numFmtId="0" fontId="5" fillId="0" borderId="22" xfId="4" applyFont="1" applyFill="1" applyBorder="1" applyAlignment="1">
      <alignment horizontal="center" vertical="center"/>
    </xf>
    <xf numFmtId="0" fontId="5" fillId="0" borderId="8" xfId="4" applyFont="1" applyFill="1" applyBorder="1" applyAlignment="1">
      <alignment horizontal="center" vertical="center"/>
    </xf>
    <xf numFmtId="179" fontId="5" fillId="0" borderId="13" xfId="2" applyNumberFormat="1" applyFont="1" applyFill="1" applyBorder="1" applyAlignment="1">
      <alignment horizontal="right" vertical="center"/>
    </xf>
    <xf numFmtId="179" fontId="5" fillId="0" borderId="0" xfId="2" applyNumberFormat="1" applyFont="1" applyFill="1" applyBorder="1" applyAlignment="1">
      <alignment horizontal="right" vertical="center"/>
    </xf>
    <xf numFmtId="179" fontId="5" fillId="0" borderId="0" xfId="4" applyNumberFormat="1" applyFont="1" applyFill="1" applyBorder="1" applyAlignment="1">
      <alignment horizontal="right" vertical="center"/>
    </xf>
    <xf numFmtId="0" fontId="5" fillId="0" borderId="1" xfId="4" applyFont="1" applyFill="1" applyBorder="1" applyAlignment="1">
      <alignment horizontal="center" vertical="center"/>
    </xf>
    <xf numFmtId="0" fontId="0" fillId="0" borderId="23" xfId="4" applyFont="1" applyFill="1" applyBorder="1" applyAlignment="1">
      <alignment horizontal="center" vertical="center"/>
    </xf>
    <xf numFmtId="0" fontId="0" fillId="0" borderId="9" xfId="4" applyFont="1" applyFill="1" applyBorder="1" applyAlignment="1">
      <alignment horizontal="center" vertical="center"/>
    </xf>
    <xf numFmtId="0" fontId="0" fillId="0" borderId="16" xfId="4" applyFont="1" applyFill="1" applyBorder="1" applyAlignment="1">
      <alignment horizontal="center" vertical="center"/>
    </xf>
    <xf numFmtId="0" fontId="5" fillId="0" borderId="24" xfId="4" applyFont="1" applyFill="1" applyBorder="1" applyAlignment="1">
      <alignment horizontal="center" vertical="center"/>
    </xf>
    <xf numFmtId="0" fontId="0" fillId="0" borderId="1" xfId="4" applyFont="1" applyFill="1" applyBorder="1" applyAlignment="1">
      <alignment horizontal="center" vertical="center"/>
    </xf>
    <xf numFmtId="0" fontId="0" fillId="0" borderId="12" xfId="4" applyFont="1" applyFill="1" applyBorder="1" applyAlignment="1">
      <alignment horizontal="center" vertical="center"/>
    </xf>
    <xf numFmtId="0" fontId="5" fillId="0" borderId="5" xfId="4" applyFont="1" applyFill="1" applyBorder="1" applyAlignment="1">
      <alignment horizontal="center" vertical="center"/>
    </xf>
    <xf numFmtId="0" fontId="3" fillId="0" borderId="21" xfId="4" applyFont="1" applyFill="1" applyBorder="1" applyAlignment="1">
      <alignment horizontal="center" vertical="center"/>
    </xf>
    <xf numFmtId="0" fontId="0" fillId="0" borderId="22" xfId="4" applyFont="1" applyFill="1" applyBorder="1" applyAlignment="1">
      <alignment horizontal="center" vertical="center"/>
    </xf>
    <xf numFmtId="0" fontId="0" fillId="0" borderId="8" xfId="4" applyFont="1" applyFill="1" applyBorder="1" applyAlignment="1">
      <alignment horizontal="center" vertical="center"/>
    </xf>
    <xf numFmtId="0" fontId="5" fillId="0" borderId="0" xfId="4" applyFont="1" applyFill="1" applyBorder="1" applyAlignment="1">
      <alignment vertical="center"/>
    </xf>
    <xf numFmtId="0" fontId="6" fillId="0" borderId="2" xfId="4" applyFont="1" applyFill="1" applyBorder="1" applyAlignment="1">
      <alignment horizontal="center" vertical="center"/>
    </xf>
    <xf numFmtId="0" fontId="6" fillId="0" borderId="18" xfId="4" applyFont="1" applyFill="1" applyBorder="1" applyAlignment="1">
      <alignment horizontal="center" vertical="center"/>
    </xf>
    <xf numFmtId="176" fontId="6" fillId="0" borderId="0" xfId="4" applyNumberFormat="1" applyFont="1" applyFill="1" applyBorder="1" applyAlignment="1">
      <alignment vertical="center"/>
    </xf>
    <xf numFmtId="0" fontId="5" fillId="0" borderId="23" xfId="4" applyFont="1" applyFill="1" applyBorder="1" applyAlignment="1">
      <alignment horizontal="center" vertical="center"/>
    </xf>
    <xf numFmtId="0" fontId="5" fillId="0" borderId="9" xfId="4" applyFont="1" applyFill="1" applyBorder="1" applyAlignment="1">
      <alignment horizontal="center" vertical="center"/>
    </xf>
    <xf numFmtId="0" fontId="5" fillId="0" borderId="16" xfId="4" applyFont="1" applyFill="1" applyBorder="1" applyAlignment="1">
      <alignment horizontal="center" vertical="center"/>
    </xf>
    <xf numFmtId="179" fontId="6" fillId="0" borderId="0" xfId="4" applyNumberFormat="1" applyFont="1" applyFill="1" applyBorder="1" applyAlignment="1">
      <alignment horizontal="right" vertical="center"/>
    </xf>
    <xf numFmtId="179" fontId="5" fillId="0" borderId="13" xfId="3" applyNumberFormat="1" applyFont="1" applyFill="1" applyBorder="1" applyAlignment="1">
      <alignment horizontal="right" vertical="center"/>
    </xf>
    <xf numFmtId="179" fontId="5" fillId="0" borderId="0" xfId="3" applyNumberFormat="1" applyFont="1" applyFill="1" applyBorder="1" applyAlignment="1">
      <alignment horizontal="right" vertical="center"/>
    </xf>
    <xf numFmtId="38" fontId="5" fillId="0" borderId="0" xfId="2" applyFont="1" applyFill="1" applyBorder="1" applyAlignment="1">
      <alignment horizontal="right" vertical="center"/>
    </xf>
    <xf numFmtId="0" fontId="6" fillId="0" borderId="0" xfId="4" applyFont="1" applyFill="1" applyBorder="1" applyAlignment="1">
      <alignment vertical="center"/>
    </xf>
    <xf numFmtId="0" fontId="6" fillId="0" borderId="2" xfId="4" applyFont="1" applyFill="1" applyBorder="1" applyAlignment="1">
      <alignment vertical="center"/>
    </xf>
    <xf numFmtId="0" fontId="5" fillId="0" borderId="13" xfId="4" applyFont="1" applyFill="1" applyBorder="1" applyAlignment="1">
      <alignment vertical="center"/>
    </xf>
    <xf numFmtId="0" fontId="7" fillId="0" borderId="0" xfId="0" applyFont="1" applyFill="1" applyBorder="1" applyAlignment="1">
      <alignment horizontal="left"/>
    </xf>
    <xf numFmtId="0" fontId="5" fillId="0" borderId="7" xfId="0" applyFont="1" applyFill="1" applyBorder="1" applyAlignment="1">
      <alignment horizontal="center" vertical="center"/>
    </xf>
    <xf numFmtId="0" fontId="5" fillId="0" borderId="22" xfId="0" applyFont="1" applyFill="1" applyBorder="1" applyAlignment="1">
      <alignment horizontal="center" vertical="center"/>
    </xf>
    <xf numFmtId="179" fontId="6" fillId="0" borderId="19" xfId="3" applyNumberFormat="1" applyFont="1" applyFill="1" applyBorder="1" applyAlignment="1">
      <alignment horizontal="right" vertical="center"/>
    </xf>
    <xf numFmtId="179" fontId="6" fillId="0" borderId="2" xfId="3" applyNumberFormat="1" applyFont="1" applyFill="1" applyBorder="1" applyAlignment="1">
      <alignment horizontal="right" vertical="center"/>
    </xf>
    <xf numFmtId="176" fontId="6" fillId="0" borderId="2" xfId="4" applyNumberFormat="1" applyFont="1" applyFill="1" applyBorder="1" applyAlignment="1">
      <alignment horizontal="right" vertical="center"/>
    </xf>
    <xf numFmtId="38" fontId="6" fillId="0" borderId="2" xfId="3" applyFont="1" applyFill="1" applyBorder="1" applyAlignment="1">
      <alignment horizontal="right" vertical="center"/>
    </xf>
    <xf numFmtId="179" fontId="6" fillId="0" borderId="2" xfId="4" applyNumberFormat="1" applyFont="1" applyFill="1" applyBorder="1" applyAlignment="1">
      <alignment horizontal="right" vertical="center"/>
    </xf>
    <xf numFmtId="186" fontId="5" fillId="0" borderId="0" xfId="0" applyNumberFormat="1" applyFont="1" applyFill="1" applyBorder="1" applyAlignment="1">
      <alignment vertical="center"/>
    </xf>
    <xf numFmtId="179" fontId="5" fillId="0" borderId="13" xfId="0" applyNumberFormat="1" applyFont="1" applyFill="1" applyBorder="1" applyAlignment="1">
      <alignment vertical="center"/>
    </xf>
    <xf numFmtId="179" fontId="5" fillId="0" borderId="0" xfId="0" applyNumberFormat="1" applyFont="1" applyFill="1" applyBorder="1" applyAlignment="1">
      <alignment vertical="center"/>
    </xf>
    <xf numFmtId="0" fontId="5" fillId="0" borderId="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20"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176" fontId="8" fillId="0" borderId="19" xfId="0" applyNumberFormat="1" applyFont="1" applyFill="1" applyBorder="1" applyAlignment="1">
      <alignment vertical="center"/>
    </xf>
    <xf numFmtId="176" fontId="8" fillId="0" borderId="2" xfId="0" applyNumberFormat="1" applyFont="1" applyFill="1" applyBorder="1" applyAlignment="1">
      <alignment vertical="center"/>
    </xf>
    <xf numFmtId="41" fontId="8" fillId="0" borderId="2" xfId="0" applyNumberFormat="1" applyFont="1" applyFill="1" applyBorder="1" applyAlignment="1">
      <alignment horizontal="right" vertical="center"/>
    </xf>
    <xf numFmtId="0" fontId="8" fillId="0" borderId="7"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176" fontId="8" fillId="0" borderId="13" xfId="0" applyNumberFormat="1" applyFont="1" applyFill="1" applyBorder="1" applyAlignment="1">
      <alignment vertical="center"/>
    </xf>
    <xf numFmtId="176" fontId="8" fillId="0" borderId="0" xfId="0"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0" borderId="12"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176" fontId="8" fillId="0" borderId="17" xfId="0" applyNumberFormat="1" applyFont="1" applyFill="1" applyBorder="1" applyAlignment="1">
      <alignment vertical="center"/>
    </xf>
    <xf numFmtId="176" fontId="8" fillId="0" borderId="14" xfId="0" applyNumberFormat="1" applyFont="1" applyFill="1" applyBorder="1" applyAlignment="1">
      <alignment vertical="center"/>
    </xf>
    <xf numFmtId="180" fontId="8" fillId="0" borderId="0" xfId="0" applyNumberFormat="1" applyFont="1" applyFill="1" applyBorder="1" applyAlignment="1">
      <alignment vertical="center"/>
    </xf>
    <xf numFmtId="0" fontId="7" fillId="0" borderId="7"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176" fontId="7" fillId="0" borderId="12" xfId="0" applyNumberFormat="1" applyFont="1" applyFill="1" applyBorder="1" applyAlignment="1">
      <alignment vertical="center"/>
    </xf>
    <xf numFmtId="176" fontId="7" fillId="0" borderId="9"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13" xfId="0" applyNumberFormat="1" applyFont="1" applyFill="1" applyBorder="1" applyAlignment="1">
      <alignment vertical="center"/>
    </xf>
    <xf numFmtId="180" fontId="7" fillId="0" borderId="0" xfId="0" applyNumberFormat="1" applyFont="1" applyFill="1" applyBorder="1" applyAlignment="1">
      <alignment vertical="center"/>
    </xf>
    <xf numFmtId="41" fontId="7" fillId="0" borderId="0" xfId="0" applyNumberFormat="1" applyFont="1" applyFill="1" applyBorder="1" applyAlignment="1">
      <alignment horizontal="right" vertical="center"/>
    </xf>
    <xf numFmtId="41" fontId="7" fillId="0" borderId="9" xfId="0" applyNumberFormat="1" applyFont="1" applyFill="1" applyBorder="1" applyAlignment="1">
      <alignment horizontal="right" vertical="center"/>
    </xf>
    <xf numFmtId="176" fontId="7" fillId="0" borderId="14" xfId="0" applyNumberFormat="1" applyFont="1" applyFill="1" applyBorder="1" applyAlignment="1">
      <alignment vertical="center"/>
    </xf>
    <xf numFmtId="180" fontId="7" fillId="0" borderId="14" xfId="0" applyNumberFormat="1" applyFont="1" applyFill="1" applyBorder="1" applyAlignment="1">
      <alignment vertical="center"/>
    </xf>
    <xf numFmtId="0" fontId="3" fillId="0" borderId="21" xfId="0" applyFont="1" applyFill="1" applyBorder="1" applyAlignment="1"/>
    <xf numFmtId="0" fontId="3" fillId="0" borderId="3" xfId="0" applyFont="1" applyFill="1" applyBorder="1" applyAlignment="1"/>
    <xf numFmtId="0" fontId="3" fillId="0" borderId="22" xfId="0" applyFont="1" applyFill="1" applyBorder="1" applyAlignment="1">
      <alignment vertical="center"/>
    </xf>
    <xf numFmtId="0" fontId="3" fillId="0" borderId="8" xfId="0" applyFont="1" applyFill="1" applyBorder="1" applyAlignment="1">
      <alignment vertical="center"/>
    </xf>
    <xf numFmtId="0" fontId="5" fillId="0" borderId="24" xfId="0" applyFont="1" applyFill="1" applyBorder="1" applyAlignment="1">
      <alignment horizontal="center" vertical="center" shrinkToFit="1"/>
    </xf>
    <xf numFmtId="0" fontId="3" fillId="0" borderId="1" xfId="0" applyFont="1" applyFill="1" applyBorder="1" applyAlignment="1"/>
    <xf numFmtId="0" fontId="3" fillId="0" borderId="23" xfId="0" applyFont="1" applyFill="1" applyBorder="1" applyAlignment="1"/>
    <xf numFmtId="0" fontId="3" fillId="0" borderId="12" xfId="0" applyFont="1" applyFill="1" applyBorder="1" applyAlignment="1">
      <alignment horizontal="center" vertical="center" shrinkToFit="1"/>
    </xf>
    <xf numFmtId="0" fontId="3" fillId="0" borderId="9" xfId="0" applyFont="1" applyFill="1" applyBorder="1" applyAlignment="1"/>
    <xf numFmtId="0" fontId="3" fillId="0" borderId="16" xfId="0" applyFont="1" applyFill="1" applyBorder="1" applyAlignment="1"/>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4" xfId="0" applyFont="1" applyFill="1" applyBorder="1" applyAlignment="1"/>
    <xf numFmtId="184" fontId="5" fillId="0" borderId="0" xfId="0" applyNumberFormat="1" applyFont="1" applyFill="1" applyBorder="1" applyAlignment="1">
      <alignment vertical="center"/>
    </xf>
    <xf numFmtId="184" fontId="6" fillId="0" borderId="2" xfId="0" applyNumberFormat="1" applyFont="1" applyFill="1" applyBorder="1" applyAlignment="1">
      <alignment vertical="center"/>
    </xf>
    <xf numFmtId="176" fontId="7" fillId="0" borderId="17" xfId="0" applyNumberFormat="1" applyFont="1" applyFill="1" applyBorder="1" applyAlignment="1">
      <alignment vertical="center"/>
    </xf>
    <xf numFmtId="0" fontId="3" fillId="0" borderId="4" xfId="0" applyFont="1" applyFill="1" applyBorder="1" applyAlignment="1"/>
    <xf numFmtId="0" fontId="3" fillId="0" borderId="5" xfId="0" applyFont="1" applyFill="1" applyBorder="1" applyAlignment="1"/>
    <xf numFmtId="0" fontId="7" fillId="0" borderId="1" xfId="0" applyFont="1" applyFill="1" applyBorder="1" applyAlignment="1">
      <alignment horizontal="left"/>
    </xf>
    <xf numFmtId="0" fontId="7" fillId="0" borderId="17"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176" fontId="6" fillId="0" borderId="2" xfId="0" applyNumberFormat="1" applyFont="1" applyFill="1" applyBorder="1" applyAlignment="1">
      <alignment horizontal="center" vertical="center"/>
    </xf>
    <xf numFmtId="179" fontId="21" fillId="0" borderId="2" xfId="0" applyNumberFormat="1" applyFont="1" applyFill="1" applyBorder="1" applyAlignment="1">
      <alignment horizontal="center" vertical="center"/>
    </xf>
    <xf numFmtId="187" fontId="21" fillId="0" borderId="2" xfId="0" applyNumberFormat="1" applyFont="1" applyFill="1" applyBorder="1" applyAlignment="1">
      <alignment horizontal="center" vertical="center"/>
    </xf>
    <xf numFmtId="183" fontId="6" fillId="0" borderId="2"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22" xfId="0" applyFont="1" applyFill="1" applyBorder="1" applyAlignment="1">
      <alignment horizontal="center" vertical="center" wrapText="1"/>
    </xf>
    <xf numFmtId="187" fontId="5" fillId="0" borderId="0"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21" fillId="0" borderId="18" xfId="0" applyFont="1" applyFill="1" applyBorder="1" applyAlignment="1">
      <alignment horizontal="center" vertical="center"/>
    </xf>
    <xf numFmtId="179" fontId="21" fillId="0" borderId="19"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176" fontId="6" fillId="0" borderId="19"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0" fontId="3" fillId="0" borderId="8" xfId="0" applyFont="1" applyFill="1" applyBorder="1"/>
    <xf numFmtId="0" fontId="5" fillId="0" borderId="2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 xfId="0" applyFont="1" applyFill="1" applyBorder="1" applyAlignment="1">
      <alignment horizontal="center" vertical="center" wrapText="1"/>
    </xf>
    <xf numFmtId="179" fontId="5" fillId="0" borderId="0" xfId="0" applyNumberFormat="1" applyFont="1" applyFill="1" applyBorder="1" applyAlignment="1">
      <alignment horizontal="center" vertical="center"/>
    </xf>
    <xf numFmtId="0" fontId="7" fillId="0" borderId="22"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6"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183" fontId="5" fillId="0" borderId="0" xfId="0" applyNumberFormat="1" applyFont="1" applyFill="1" applyBorder="1" applyAlignment="1">
      <alignment horizontal="center" vertical="center"/>
    </xf>
    <xf numFmtId="179" fontId="5" fillId="0" borderId="13" xfId="0" applyNumberFormat="1"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179" fontId="21" fillId="0" borderId="19" xfId="0" applyNumberFormat="1" applyFont="1" applyFill="1" applyBorder="1" applyAlignment="1">
      <alignment vertical="center"/>
    </xf>
    <xf numFmtId="179" fontId="21" fillId="0" borderId="2" xfId="0" applyNumberFormat="1" applyFont="1" applyFill="1" applyBorder="1" applyAlignment="1">
      <alignment vertical="center"/>
    </xf>
    <xf numFmtId="189" fontId="21" fillId="0" borderId="2" xfId="0" applyNumberFormat="1" applyFont="1" applyFill="1" applyBorder="1" applyAlignment="1">
      <alignment vertical="center"/>
    </xf>
    <xf numFmtId="189" fontId="5" fillId="0" borderId="0" xfId="0" applyNumberFormat="1" applyFont="1" applyFill="1" applyBorder="1" applyAlignment="1">
      <alignment vertical="center"/>
    </xf>
    <xf numFmtId="0" fontId="5" fillId="0" borderId="1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10" fontId="5" fillId="0" borderId="0" xfId="0" applyNumberFormat="1" applyFont="1" applyFill="1" applyBorder="1" applyAlignment="1">
      <alignment vertical="center"/>
    </xf>
    <xf numFmtId="10" fontId="21" fillId="0" borderId="2" xfId="0" applyNumberFormat="1" applyFont="1" applyFill="1" applyBorder="1" applyAlignment="1">
      <alignment vertical="center"/>
    </xf>
    <xf numFmtId="0" fontId="0" fillId="0" borderId="8" xfId="0" applyFont="1" applyFill="1" applyBorder="1" applyAlignment="1"/>
    <xf numFmtId="0" fontId="0" fillId="0" borderId="10" xfId="0" applyFont="1" applyFill="1" applyBorder="1" applyAlignment="1"/>
    <xf numFmtId="0" fontId="8" fillId="0" borderId="25" xfId="0" applyFont="1" applyFill="1" applyBorder="1" applyAlignment="1">
      <alignment horizontal="distributed" vertical="center" shrinkToFit="1"/>
    </xf>
    <xf numFmtId="0" fontId="8" fillId="0" borderId="26" xfId="0" applyFont="1" applyFill="1" applyBorder="1" applyAlignment="1">
      <alignment horizontal="distributed" vertical="center" shrinkToFit="1"/>
    </xf>
    <xf numFmtId="179" fontId="8" fillId="0" borderId="2" xfId="0" applyNumberFormat="1" applyFont="1" applyFill="1" applyBorder="1" applyAlignment="1">
      <alignment vertical="center"/>
    </xf>
    <xf numFmtId="0" fontId="8" fillId="0" borderId="22" xfId="0" applyFont="1" applyFill="1" applyBorder="1" applyAlignment="1">
      <alignment horizontal="distributed" vertical="center" shrinkToFit="1"/>
    </xf>
    <xf numFmtId="0" fontId="8" fillId="0" borderId="8" xfId="0" applyFont="1" applyFill="1" applyBorder="1" applyAlignment="1">
      <alignment horizontal="distributed" vertical="center" shrinkToFit="1"/>
    </xf>
    <xf numFmtId="179" fontId="8" fillId="0" borderId="0" xfId="0" applyNumberFormat="1" applyFont="1" applyFill="1" applyBorder="1" applyAlignment="1">
      <alignment vertical="center"/>
    </xf>
    <xf numFmtId="0" fontId="8" fillId="0" borderId="12" xfId="0" applyFont="1" applyFill="1" applyBorder="1" applyAlignment="1">
      <alignment horizontal="distributed" vertical="center" shrinkToFit="1"/>
    </xf>
    <xf numFmtId="0" fontId="8" fillId="0" borderId="9" xfId="0" applyFont="1" applyFill="1" applyBorder="1" applyAlignment="1">
      <alignment horizontal="distributed" vertical="center" shrinkToFit="1"/>
    </xf>
    <xf numFmtId="0" fontId="8" fillId="0" borderId="16" xfId="0" applyFont="1" applyFill="1" applyBorder="1" applyAlignment="1">
      <alignment horizontal="distributed" vertical="center" shrinkToFit="1"/>
    </xf>
    <xf numFmtId="0" fontId="7" fillId="0" borderId="22" xfId="0" applyFont="1" applyFill="1" applyBorder="1" applyAlignment="1">
      <alignment horizontal="distributed" vertical="center" shrinkToFit="1"/>
    </xf>
    <xf numFmtId="0" fontId="7" fillId="0" borderId="8" xfId="0" applyFont="1" applyFill="1" applyBorder="1" applyAlignment="1">
      <alignment horizontal="distributed" vertical="center" shrinkToFit="1"/>
    </xf>
    <xf numFmtId="179" fontId="7" fillId="0" borderId="0" xfId="0" applyNumberFormat="1" applyFont="1" applyFill="1" applyBorder="1" applyAlignment="1">
      <alignment vertical="center"/>
    </xf>
    <xf numFmtId="0" fontId="8" fillId="0" borderId="7" xfId="0" applyFont="1" applyFill="1" applyBorder="1" applyAlignment="1">
      <alignment horizontal="distributed" vertical="center" shrinkToFit="1"/>
    </xf>
    <xf numFmtId="179" fontId="7" fillId="0" borderId="9" xfId="0" applyNumberFormat="1" applyFont="1" applyFill="1" applyBorder="1" applyAlignment="1">
      <alignment vertical="center"/>
    </xf>
    <xf numFmtId="0" fontId="7" fillId="0" borderId="12" xfId="0" applyFont="1" applyFill="1" applyBorder="1" applyAlignment="1">
      <alignment horizontal="distributed" vertical="center" shrinkToFit="1"/>
    </xf>
    <xf numFmtId="0" fontId="7" fillId="0" borderId="9" xfId="0" applyFont="1" applyFill="1" applyBorder="1" applyAlignment="1">
      <alignment horizontal="distributed" vertical="center" shrinkToFit="1"/>
    </xf>
    <xf numFmtId="0" fontId="7" fillId="0" borderId="16" xfId="0" applyFont="1" applyFill="1" applyBorder="1" applyAlignment="1">
      <alignment horizontal="distributed" vertical="center" shrinkToFit="1"/>
    </xf>
    <xf numFmtId="179" fontId="7" fillId="0" borderId="14" xfId="0" applyNumberFormat="1" applyFont="1" applyFill="1" applyBorder="1" applyAlignment="1">
      <alignment vertical="center"/>
    </xf>
    <xf numFmtId="0" fontId="5" fillId="0" borderId="4" xfId="0" applyFont="1" applyFill="1" applyBorder="1" applyAlignment="1">
      <alignment horizontal="center" vertical="center" shrinkToFit="1"/>
    </xf>
    <xf numFmtId="0" fontId="7" fillId="0" borderId="7" xfId="0" applyFont="1" applyFill="1" applyBorder="1" applyAlignment="1">
      <alignment horizontal="distributed" vertical="center" shrinkToFit="1"/>
    </xf>
    <xf numFmtId="0" fontId="3" fillId="0" borderId="0" xfId="5" applyFont="1" applyFill="1" applyAlignment="1">
      <alignment horizontal="right"/>
    </xf>
    <xf numFmtId="0" fontId="6" fillId="0" borderId="6" xfId="5" applyFont="1" applyFill="1" applyBorder="1" applyAlignment="1">
      <alignment horizontal="center" vertical="center"/>
    </xf>
    <xf numFmtId="0" fontId="0" fillId="0" borderId="0" xfId="0" applyFont="1" applyFill="1" applyAlignment="1"/>
    <xf numFmtId="176" fontId="6" fillId="0" borderId="13" xfId="5" applyNumberFormat="1" applyFont="1" applyFill="1" applyBorder="1" applyAlignment="1">
      <alignment horizontal="right" vertical="center"/>
    </xf>
    <xf numFmtId="176" fontId="6" fillId="0" borderId="0" xfId="5" applyNumberFormat="1" applyFont="1" applyFill="1" applyBorder="1" applyAlignment="1">
      <alignment horizontal="right" vertical="center"/>
    </xf>
    <xf numFmtId="188" fontId="6" fillId="0" borderId="0" xfId="5" applyNumberFormat="1" applyFont="1" applyFill="1" applyBorder="1" applyAlignment="1">
      <alignment horizontal="right" vertical="center"/>
    </xf>
    <xf numFmtId="188" fontId="6" fillId="0" borderId="0" xfId="1" applyNumberFormat="1" applyFont="1" applyFill="1" applyBorder="1" applyAlignment="1">
      <alignment horizontal="right" vertical="center"/>
    </xf>
    <xf numFmtId="188" fontId="6" fillId="0" borderId="6" xfId="1" applyNumberFormat="1" applyFont="1" applyFill="1" applyBorder="1" applyAlignment="1">
      <alignment horizontal="right" vertical="center"/>
    </xf>
    <xf numFmtId="0" fontId="5" fillId="0" borderId="1" xfId="5" applyFont="1" applyFill="1" applyBorder="1" applyAlignment="1">
      <alignment horizontal="center" vertical="center"/>
    </xf>
    <xf numFmtId="0" fontId="5" fillId="0" borderId="9" xfId="5" applyFont="1" applyFill="1" applyBorder="1" applyAlignment="1"/>
    <xf numFmtId="0" fontId="5" fillId="0" borderId="4" xfId="5" applyFont="1" applyFill="1" applyBorder="1" applyAlignment="1">
      <alignment horizontal="center" vertical="center"/>
    </xf>
    <xf numFmtId="0" fontId="7" fillId="0" borderId="4" xfId="5" applyFont="1" applyFill="1" applyBorder="1" applyAlignment="1">
      <alignment horizontal="center" vertical="center"/>
    </xf>
    <xf numFmtId="0" fontId="7" fillId="0" borderId="4" xfId="0" applyFont="1" applyFill="1" applyBorder="1" applyAlignment="1"/>
    <xf numFmtId="0" fontId="7" fillId="0" borderId="5" xfId="0" applyFont="1" applyFill="1" applyBorder="1" applyAlignment="1"/>
    <xf numFmtId="0" fontId="5" fillId="0" borderId="10" xfId="5" applyFont="1" applyFill="1" applyBorder="1" applyAlignment="1">
      <alignment horizontal="center" vertical="center"/>
    </xf>
    <xf numFmtId="0" fontId="7" fillId="0" borderId="7" xfId="5" applyFont="1" applyFill="1" applyBorder="1" applyAlignment="1">
      <alignment horizontal="center" vertical="center" shrinkToFit="1"/>
    </xf>
    <xf numFmtId="0" fontId="7" fillId="0" borderId="8" xfId="5" applyFont="1" applyFill="1" applyBorder="1" applyAlignment="1">
      <alignment horizontal="center" vertical="center" shrinkToFit="1"/>
    </xf>
    <xf numFmtId="0" fontId="3" fillId="0" borderId="10" xfId="0" applyFont="1" applyFill="1" applyBorder="1" applyAlignment="1"/>
    <xf numFmtId="0" fontId="8" fillId="0" borderId="0" xfId="5" applyFont="1" applyFill="1" applyBorder="1" applyAlignment="1">
      <alignment horizontal="distributed" vertical="center"/>
    </xf>
    <xf numFmtId="0" fontId="8" fillId="0" borderId="6" xfId="5" applyFont="1" applyFill="1" applyBorder="1" applyAlignment="1">
      <alignment horizontal="distributed" vertical="center"/>
    </xf>
    <xf numFmtId="0" fontId="7" fillId="0" borderId="0" xfId="5" applyFont="1" applyFill="1" applyAlignment="1">
      <alignment horizontal="left" vertical="center"/>
    </xf>
    <xf numFmtId="188" fontId="5" fillId="0" borderId="0" xfId="5" applyNumberFormat="1" applyFont="1" applyFill="1" applyBorder="1" applyAlignment="1">
      <alignment horizontal="right" vertical="center"/>
    </xf>
    <xf numFmtId="0" fontId="7" fillId="0" borderId="0" xfId="5" applyFont="1" applyFill="1" applyBorder="1" applyAlignment="1">
      <alignment horizontal="distributed" vertical="center"/>
    </xf>
    <xf numFmtId="0" fontId="7" fillId="0" borderId="6" xfId="5" applyFont="1" applyFill="1" applyBorder="1" applyAlignment="1">
      <alignment horizontal="distributed" vertical="center"/>
    </xf>
    <xf numFmtId="176" fontId="5" fillId="0" borderId="13" xfId="5" applyNumberFormat="1" applyFont="1" applyFill="1" applyBorder="1" applyAlignment="1">
      <alignment horizontal="right" vertical="center"/>
    </xf>
    <xf numFmtId="176" fontId="5" fillId="0" borderId="0" xfId="5" applyNumberFormat="1" applyFont="1" applyFill="1" applyBorder="1" applyAlignment="1">
      <alignment horizontal="right" vertical="center"/>
    </xf>
    <xf numFmtId="188" fontId="5" fillId="0" borderId="0" xfId="1" applyNumberFormat="1" applyFont="1" applyFill="1" applyBorder="1" applyAlignment="1">
      <alignment horizontal="right" vertical="center"/>
    </xf>
    <xf numFmtId="188" fontId="5" fillId="0" borderId="6" xfId="1" applyNumberFormat="1" applyFont="1" applyFill="1" applyBorder="1" applyAlignment="1">
      <alignment horizontal="right" vertical="center"/>
    </xf>
    <xf numFmtId="0" fontId="6" fillId="0" borderId="0" xfId="5" applyFont="1" applyFill="1" applyBorder="1" applyAlignment="1">
      <alignment horizontal="center" vertical="center"/>
    </xf>
    <xf numFmtId="0" fontId="0" fillId="0" borderId="0" xfId="0" applyFont="1" applyFill="1" applyBorder="1" applyAlignment="1"/>
    <xf numFmtId="38" fontId="5" fillId="0" borderId="13" xfId="3" applyFont="1" applyFill="1" applyBorder="1" applyAlignment="1">
      <alignment horizontal="right" vertical="center"/>
    </xf>
    <xf numFmtId="38" fontId="5" fillId="0" borderId="0" xfId="3" applyFont="1" applyFill="1" applyBorder="1" applyAlignment="1">
      <alignment horizontal="right" vertical="center"/>
    </xf>
    <xf numFmtId="0" fontId="6" fillId="0" borderId="18" xfId="5" applyFont="1" applyFill="1" applyBorder="1" applyAlignment="1">
      <alignment horizontal="center" vertical="center"/>
    </xf>
    <xf numFmtId="0" fontId="0" fillId="0" borderId="2" xfId="0" applyFont="1" applyFill="1" applyBorder="1" applyAlignment="1"/>
    <xf numFmtId="176" fontId="6" fillId="0" borderId="19" xfId="5" applyNumberFormat="1" applyFont="1" applyFill="1" applyBorder="1" applyAlignment="1">
      <alignment horizontal="right" vertical="center"/>
    </xf>
    <xf numFmtId="176" fontId="6" fillId="0" borderId="2" xfId="5" applyNumberFormat="1" applyFont="1" applyFill="1" applyBorder="1" applyAlignment="1">
      <alignment horizontal="right" vertical="center"/>
    </xf>
    <xf numFmtId="188" fontId="6" fillId="0" borderId="2" xfId="5" applyNumberFormat="1" applyFont="1" applyFill="1" applyBorder="1" applyAlignment="1">
      <alignment horizontal="right" vertical="center"/>
    </xf>
    <xf numFmtId="188" fontId="6" fillId="0" borderId="2" xfId="1" applyNumberFormat="1" applyFont="1" applyFill="1" applyBorder="1" applyAlignment="1">
      <alignment horizontal="right" vertical="center"/>
    </xf>
    <xf numFmtId="188" fontId="6" fillId="0" borderId="18" xfId="1" applyNumberFormat="1" applyFont="1" applyFill="1" applyBorder="1" applyAlignment="1">
      <alignment horizontal="right" vertical="center"/>
    </xf>
    <xf numFmtId="0" fontId="6" fillId="0" borderId="0" xfId="5" applyFont="1" applyFill="1" applyBorder="1" applyAlignment="1">
      <alignment horizontal="distributed" vertical="center"/>
    </xf>
    <xf numFmtId="0" fontId="6" fillId="0" borderId="6" xfId="5" applyFont="1" applyFill="1" applyBorder="1" applyAlignment="1">
      <alignment horizontal="distributed" vertical="center"/>
    </xf>
    <xf numFmtId="0" fontId="6" fillId="0" borderId="2" xfId="5" applyFont="1" applyFill="1" applyBorder="1" applyAlignment="1">
      <alignment horizontal="distributed" vertical="center"/>
    </xf>
    <xf numFmtId="0" fontId="6" fillId="0" borderId="18" xfId="5" applyFont="1" applyFill="1" applyBorder="1" applyAlignment="1">
      <alignment horizontal="distributed" vertical="center"/>
    </xf>
    <xf numFmtId="0" fontId="6" fillId="0" borderId="0" xfId="5" applyFont="1" applyFill="1" applyBorder="1" applyAlignment="1">
      <alignment horizontal="distributed" vertical="center" justifyLastLine="1"/>
    </xf>
    <xf numFmtId="0" fontId="6" fillId="0" borderId="6" xfId="5" applyFont="1" applyFill="1" applyBorder="1" applyAlignment="1">
      <alignment horizontal="distributed" vertical="center" justifyLastLine="1"/>
    </xf>
    <xf numFmtId="0" fontId="5" fillId="0" borderId="0" xfId="5" applyFont="1" applyFill="1" applyBorder="1" applyAlignment="1">
      <alignment horizontal="distributed" vertical="center" justifyLastLine="1"/>
    </xf>
    <xf numFmtId="0" fontId="5" fillId="0" borderId="6" xfId="5" applyFont="1" applyFill="1" applyBorder="1" applyAlignment="1">
      <alignment horizontal="distributed" vertical="center" justifyLastLine="1"/>
    </xf>
    <xf numFmtId="0" fontId="5" fillId="0" borderId="21" xfId="5" applyFont="1" applyFill="1" applyBorder="1" applyAlignment="1">
      <alignment horizontal="center" vertical="center"/>
    </xf>
    <xf numFmtId="0" fontId="5" fillId="0" borderId="5" xfId="5" applyFont="1" applyFill="1" applyBorder="1" applyAlignment="1">
      <alignment horizontal="center" vertical="center"/>
    </xf>
    <xf numFmtId="0" fontId="1" fillId="0" borderId="21" xfId="0" applyFont="1" applyFill="1" applyBorder="1" applyAlignment="1"/>
    <xf numFmtId="0" fontId="1" fillId="0" borderId="3" xfId="0" applyFont="1" applyFill="1" applyBorder="1" applyAlignment="1"/>
    <xf numFmtId="38" fontId="6" fillId="0" borderId="13" xfId="3" applyFont="1" applyFill="1" applyBorder="1" applyAlignment="1">
      <alignment horizontal="right" vertical="center"/>
    </xf>
    <xf numFmtId="38" fontId="6" fillId="0" borderId="0" xfId="3" applyFont="1" applyFill="1" applyBorder="1" applyAlignment="1">
      <alignment horizontal="right" vertical="center"/>
    </xf>
    <xf numFmtId="38" fontId="6" fillId="0" borderId="19" xfId="3" applyFont="1" applyFill="1" applyBorder="1" applyAlignment="1">
      <alignment horizontal="right" vertical="center"/>
    </xf>
    <xf numFmtId="0" fontId="5" fillId="0" borderId="2" xfId="5" applyFont="1" applyFill="1" applyBorder="1" applyAlignment="1">
      <alignment horizontal="right"/>
    </xf>
    <xf numFmtId="0" fontId="1" fillId="0" borderId="2" xfId="4" applyFont="1" applyFill="1" applyBorder="1" applyAlignment="1">
      <alignment horizontal="right"/>
    </xf>
    <xf numFmtId="0" fontId="5" fillId="0" borderId="14" xfId="6" applyFont="1" applyFill="1" applyBorder="1" applyAlignment="1">
      <alignment horizontal="center" vertical="center"/>
    </xf>
    <xf numFmtId="0" fontId="5" fillId="0" borderId="15" xfId="6" applyFont="1" applyFill="1" applyBorder="1" applyAlignment="1">
      <alignment horizontal="center" vertical="center"/>
    </xf>
    <xf numFmtId="0" fontId="5" fillId="0" borderId="0" xfId="6" applyFont="1" applyFill="1" applyBorder="1" applyAlignment="1">
      <alignment horizontal="center" vertical="center"/>
    </xf>
    <xf numFmtId="0" fontId="5" fillId="0" borderId="6" xfId="6" applyFont="1" applyFill="1" applyBorder="1" applyAlignment="1">
      <alignment horizontal="center" vertical="center"/>
    </xf>
    <xf numFmtId="0" fontId="5" fillId="0" borderId="9" xfId="6" applyFont="1" applyFill="1" applyBorder="1" applyAlignment="1">
      <alignment horizontal="center" vertical="center"/>
    </xf>
    <xf numFmtId="0" fontId="5" fillId="0" borderId="16" xfId="6" applyFont="1" applyFill="1" applyBorder="1" applyAlignment="1">
      <alignment horizontal="center" vertical="center"/>
    </xf>
    <xf numFmtId="0" fontId="5" fillId="0" borderId="27" xfId="6" applyFont="1" applyFill="1" applyBorder="1" applyAlignment="1">
      <alignment horizontal="center" vertical="center" textRotation="255" shrinkToFit="1"/>
    </xf>
    <xf numFmtId="0" fontId="5" fillId="0" borderId="28" xfId="6" applyFont="1" applyFill="1" applyBorder="1" applyAlignment="1">
      <alignment horizontal="center" vertical="center" textRotation="255" shrinkToFit="1"/>
    </xf>
    <xf numFmtId="0" fontId="5" fillId="0" borderId="11" xfId="6" applyFont="1" applyFill="1" applyBorder="1" applyAlignment="1">
      <alignment horizontal="center" vertical="center" textRotation="255" shrinkToFit="1"/>
    </xf>
    <xf numFmtId="176" fontId="5" fillId="0" borderId="17" xfId="6" applyNumberFormat="1" applyFont="1" applyFill="1" applyBorder="1" applyAlignment="1">
      <alignment vertical="center"/>
    </xf>
    <xf numFmtId="176" fontId="5" fillId="0" borderId="14" xfId="6" applyNumberFormat="1" applyFont="1" applyFill="1" applyBorder="1" applyAlignment="1">
      <alignment vertical="center"/>
    </xf>
    <xf numFmtId="176" fontId="5" fillId="0" borderId="13" xfId="6" applyNumberFormat="1" applyFont="1" applyFill="1" applyBorder="1" applyAlignment="1">
      <alignment vertical="center"/>
    </xf>
    <xf numFmtId="176" fontId="5" fillId="0" borderId="0" xfId="6" applyNumberFormat="1" applyFont="1" applyFill="1" applyBorder="1" applyAlignment="1">
      <alignment vertical="center"/>
    </xf>
    <xf numFmtId="0" fontId="5" fillId="0" borderId="7" xfId="6" applyFont="1" applyFill="1" applyBorder="1" applyAlignment="1">
      <alignment horizontal="center" vertical="center"/>
    </xf>
    <xf numFmtId="0" fontId="5" fillId="0" borderId="8" xfId="6" applyFont="1" applyFill="1" applyBorder="1" applyAlignment="1">
      <alignment horizontal="center" vertical="center"/>
    </xf>
    <xf numFmtId="0" fontId="5" fillId="0" borderId="12" xfId="6" applyFont="1" applyFill="1" applyBorder="1" applyAlignment="1">
      <alignment horizontal="distributed" vertical="center"/>
    </xf>
    <xf numFmtId="0" fontId="5" fillId="0" borderId="16" xfId="6" applyFont="1" applyFill="1" applyBorder="1" applyAlignment="1">
      <alignment horizontal="distributed" vertical="center"/>
    </xf>
    <xf numFmtId="0" fontId="8" fillId="0" borderId="7" xfId="5" applyFont="1" applyFill="1" applyBorder="1" applyAlignment="1">
      <alignment horizontal="distributed" vertical="center"/>
    </xf>
    <xf numFmtId="0" fontId="8" fillId="0" borderId="22" xfId="5" applyFont="1" applyFill="1" applyBorder="1" applyAlignment="1">
      <alignment horizontal="distributed" vertical="center"/>
    </xf>
    <xf numFmtId="0" fontId="8" fillId="0" borderId="8" xfId="5" applyFont="1" applyFill="1" applyBorder="1" applyAlignment="1">
      <alignment horizontal="distributed" vertical="center"/>
    </xf>
    <xf numFmtId="176" fontId="27" fillId="0" borderId="17" xfId="6" applyNumberFormat="1" applyFont="1" applyFill="1" applyBorder="1" applyAlignment="1">
      <alignment vertical="center"/>
    </xf>
    <xf numFmtId="176" fontId="27" fillId="0" borderId="14" xfId="6" applyNumberFormat="1" applyFont="1" applyFill="1" applyBorder="1" applyAlignment="1">
      <alignment vertical="center"/>
    </xf>
    <xf numFmtId="176" fontId="6" fillId="0" borderId="13" xfId="6" applyNumberFormat="1" applyFont="1" applyFill="1" applyBorder="1" applyAlignment="1">
      <alignment vertical="center"/>
    </xf>
    <xf numFmtId="176" fontId="6" fillId="0" borderId="0" xfId="6" applyNumberFormat="1" applyFont="1" applyFill="1" applyBorder="1" applyAlignment="1">
      <alignment vertical="center"/>
    </xf>
    <xf numFmtId="176" fontId="6" fillId="0" borderId="17" xfId="6" applyNumberFormat="1" applyFont="1" applyFill="1" applyBorder="1" applyAlignment="1">
      <alignment vertical="center"/>
    </xf>
    <xf numFmtId="176" fontId="6" fillId="0" borderId="14" xfId="6" applyNumberFormat="1" applyFont="1" applyFill="1" applyBorder="1" applyAlignment="1">
      <alignment vertical="center"/>
    </xf>
    <xf numFmtId="0" fontId="23" fillId="0" borderId="0" xfId="6" applyFont="1" applyFill="1" applyAlignment="1">
      <alignment horizontal="right"/>
    </xf>
    <xf numFmtId="176" fontId="5" fillId="0" borderId="12" xfId="6" applyNumberFormat="1" applyFont="1" applyFill="1" applyBorder="1" applyAlignment="1">
      <alignment vertical="center"/>
    </xf>
    <xf numFmtId="176" fontId="5" fillId="0" borderId="9" xfId="6" applyNumberFormat="1" applyFont="1" applyFill="1" applyBorder="1" applyAlignment="1">
      <alignment vertical="center"/>
    </xf>
    <xf numFmtId="180" fontId="6" fillId="0" borderId="13" xfId="5" applyNumberFormat="1" applyFont="1" applyFill="1" applyBorder="1" applyAlignment="1">
      <alignment horizontal="right" vertical="center"/>
    </xf>
    <xf numFmtId="180" fontId="6" fillId="0" borderId="0" xfId="5" applyNumberFormat="1" applyFont="1" applyFill="1" applyBorder="1" applyAlignment="1">
      <alignment horizontal="right" vertical="center"/>
    </xf>
    <xf numFmtId="180" fontId="6" fillId="0" borderId="6" xfId="5" applyNumberFormat="1" applyFont="1" applyFill="1" applyBorder="1" applyAlignment="1">
      <alignment horizontal="right" vertical="center"/>
    </xf>
    <xf numFmtId="176" fontId="6" fillId="0" borderId="19" xfId="6" applyNumberFormat="1" applyFont="1" applyFill="1" applyBorder="1" applyAlignment="1">
      <alignment vertical="center"/>
    </xf>
    <xf numFmtId="176" fontId="6" fillId="0" borderId="2" xfId="6" applyNumberFormat="1" applyFont="1" applyFill="1" applyBorder="1" applyAlignment="1">
      <alignment vertical="center"/>
    </xf>
    <xf numFmtId="180" fontId="6" fillId="0" borderId="19" xfId="5" applyNumberFormat="1" applyFont="1" applyFill="1" applyBorder="1" applyAlignment="1">
      <alignment horizontal="right" vertical="center"/>
    </xf>
    <xf numFmtId="180" fontId="6" fillId="0" borderId="2" xfId="5" applyNumberFormat="1" applyFont="1" applyFill="1" applyBorder="1" applyAlignment="1">
      <alignment horizontal="right" vertical="center"/>
    </xf>
    <xf numFmtId="180" fontId="6" fillId="0" borderId="18" xfId="5" applyNumberFormat="1" applyFont="1" applyFill="1" applyBorder="1" applyAlignment="1">
      <alignment horizontal="right" vertical="center"/>
    </xf>
    <xf numFmtId="0" fontId="8" fillId="0" borderId="25" xfId="5" applyFont="1" applyFill="1" applyBorder="1" applyAlignment="1">
      <alignment horizontal="distributed" vertical="center"/>
    </xf>
    <xf numFmtId="0" fontId="8" fillId="0" borderId="26" xfId="5" applyFont="1" applyFill="1" applyBorder="1" applyAlignment="1">
      <alignment horizontal="distributed" vertical="center"/>
    </xf>
    <xf numFmtId="0" fontId="5" fillId="0" borderId="5" xfId="6" applyFont="1" applyFill="1" applyBorder="1" applyAlignment="1">
      <alignment horizontal="center" vertical="center"/>
    </xf>
    <xf numFmtId="0" fontId="5" fillId="0" borderId="3" xfId="6" applyFont="1" applyFill="1" applyBorder="1" applyAlignment="1">
      <alignment horizontal="center" vertical="center"/>
    </xf>
    <xf numFmtId="0" fontId="8" fillId="0" borderId="22" xfId="5" applyFont="1" applyFill="1" applyBorder="1" applyAlignment="1">
      <alignment horizontal="distributed" vertical="center" wrapText="1"/>
    </xf>
    <xf numFmtId="0" fontId="8" fillId="0" borderId="8" xfId="5" applyFont="1" applyFill="1" applyBorder="1" applyAlignment="1">
      <alignment horizontal="distributed" vertical="center" wrapText="1"/>
    </xf>
    <xf numFmtId="0" fontId="5" fillId="0" borderId="7" xfId="6" applyFont="1" applyFill="1" applyBorder="1" applyAlignment="1">
      <alignment horizontal="distributed" vertical="center"/>
    </xf>
    <xf numFmtId="0" fontId="5" fillId="0" borderId="8" xfId="6" applyFont="1" applyFill="1" applyBorder="1" applyAlignment="1">
      <alignment horizontal="distributed" vertical="center"/>
    </xf>
    <xf numFmtId="0" fontId="7" fillId="0" borderId="0" xfId="6" applyFont="1" applyFill="1" applyBorder="1" applyAlignment="1"/>
    <xf numFmtId="0" fontId="1" fillId="0" borderId="0" xfId="4" applyFont="1" applyFill="1" applyBorder="1" applyAlignment="1"/>
    <xf numFmtId="0" fontId="6" fillId="0" borderId="0" xfId="6" applyFont="1" applyFill="1" applyBorder="1" applyAlignment="1">
      <alignment horizontal="center" vertical="center"/>
    </xf>
    <xf numFmtId="0" fontId="6" fillId="0" borderId="6" xfId="6" applyFont="1" applyFill="1" applyBorder="1" applyAlignment="1">
      <alignment horizontal="center" vertical="center"/>
    </xf>
    <xf numFmtId="0" fontId="6" fillId="0" borderId="2" xfId="6" applyFont="1" applyFill="1" applyBorder="1" applyAlignment="1">
      <alignment horizontal="center" vertical="center"/>
    </xf>
    <xf numFmtId="0" fontId="6" fillId="0" borderId="18" xfId="6" applyFont="1" applyFill="1" applyBorder="1" applyAlignment="1">
      <alignment horizontal="center" vertical="center"/>
    </xf>
    <xf numFmtId="0" fontId="6" fillId="0" borderId="28" xfId="6" applyFont="1" applyFill="1" applyBorder="1" applyAlignment="1">
      <alignment horizontal="center" vertical="center" textRotation="255" shrinkToFit="1"/>
    </xf>
    <xf numFmtId="0" fontId="6" fillId="0" borderId="7"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19" xfId="6" applyFont="1" applyFill="1" applyBorder="1" applyAlignment="1">
      <alignment horizontal="distributed" vertical="center"/>
    </xf>
    <xf numFmtId="0" fontId="6" fillId="0" borderId="18" xfId="6" applyFont="1" applyFill="1" applyBorder="1" applyAlignment="1">
      <alignment horizontal="distributed" vertical="center"/>
    </xf>
    <xf numFmtId="176" fontId="6" fillId="0" borderId="6" xfId="5" applyNumberFormat="1" applyFont="1" applyFill="1" applyBorder="1" applyAlignment="1">
      <alignment horizontal="right" vertical="center"/>
    </xf>
    <xf numFmtId="0" fontId="5" fillId="0" borderId="3" xfId="5" applyFont="1" applyFill="1" applyBorder="1" applyAlignment="1">
      <alignment horizontal="center" vertical="center"/>
    </xf>
    <xf numFmtId="0" fontId="7" fillId="0" borderId="21" xfId="5" applyFont="1" applyFill="1" applyBorder="1" applyAlignment="1">
      <alignment horizontal="center" vertical="center"/>
    </xf>
    <xf numFmtId="0" fontId="7" fillId="0" borderId="3" xfId="5" applyFont="1" applyFill="1" applyBorder="1" applyAlignment="1">
      <alignment horizontal="center" vertical="center"/>
    </xf>
    <xf numFmtId="0" fontId="8" fillId="0" borderId="15" xfId="5" applyFont="1" applyFill="1" applyBorder="1" applyAlignment="1">
      <alignment horizontal="center" vertical="distributed" textRotation="255"/>
    </xf>
    <xf numFmtId="0" fontId="8" fillId="0" borderId="6" xfId="5" applyFont="1" applyFill="1" applyBorder="1" applyAlignment="1">
      <alignment horizontal="center" vertical="distributed" textRotation="255"/>
    </xf>
    <xf numFmtId="0" fontId="8" fillId="0" borderId="13" xfId="5" applyFont="1" applyFill="1" applyBorder="1" applyAlignment="1">
      <alignment horizontal="distributed" vertical="distributed" indent="1" shrinkToFit="1"/>
    </xf>
    <xf numFmtId="0" fontId="8" fillId="0" borderId="0" xfId="5" applyFont="1" applyFill="1" applyBorder="1" applyAlignment="1">
      <alignment horizontal="distributed" vertical="distributed" indent="1" shrinkToFit="1"/>
    </xf>
    <xf numFmtId="0" fontId="8" fillId="0" borderId="6" xfId="5" applyFont="1" applyFill="1" applyBorder="1" applyAlignment="1">
      <alignment horizontal="distributed" vertical="distributed" indent="1" shrinkToFit="1"/>
    </xf>
    <xf numFmtId="0" fontId="8" fillId="0" borderId="27" xfId="5" applyFont="1" applyFill="1" applyBorder="1" applyAlignment="1">
      <alignment horizontal="center" vertical="center" textRotation="255"/>
    </xf>
    <xf numFmtId="0" fontId="8" fillId="0" borderId="28" xfId="5" applyFont="1" applyFill="1" applyBorder="1" applyAlignment="1">
      <alignment horizontal="center" vertical="center" textRotation="255"/>
    </xf>
    <xf numFmtId="0" fontId="8" fillId="0" borderId="9" xfId="5" applyFont="1" applyFill="1" applyBorder="1" applyAlignment="1">
      <alignment horizontal="distributed" vertical="center"/>
    </xf>
    <xf numFmtId="0" fontId="8" fillId="0" borderId="16" xfId="5" applyFont="1" applyFill="1" applyBorder="1" applyAlignment="1">
      <alignment horizontal="distributed" vertical="center"/>
    </xf>
    <xf numFmtId="176" fontId="6" fillId="0" borderId="17" xfId="5" applyNumberFormat="1" applyFont="1" applyFill="1" applyBorder="1" applyAlignment="1">
      <alignment horizontal="right" vertical="center"/>
    </xf>
    <xf numFmtId="176" fontId="6" fillId="0" borderId="14" xfId="5" applyNumberFormat="1" applyFont="1" applyFill="1" applyBorder="1" applyAlignment="1">
      <alignment horizontal="right" vertical="center"/>
    </xf>
    <xf numFmtId="0" fontId="5" fillId="0" borderId="5" xfId="7" applyFont="1" applyFill="1" applyBorder="1" applyAlignment="1">
      <alignment horizontal="center" vertical="center" wrapText="1"/>
    </xf>
    <xf numFmtId="0" fontId="5" fillId="0" borderId="21" xfId="7" applyFont="1" applyFill="1" applyBorder="1" applyAlignment="1">
      <alignment horizontal="center" vertical="center" wrapText="1"/>
    </xf>
    <xf numFmtId="179" fontId="21" fillId="0" borderId="2" xfId="3" applyNumberFormat="1" applyFont="1" applyFill="1" applyBorder="1" applyAlignment="1" applyProtection="1">
      <alignment vertical="center"/>
      <protection locked="0"/>
    </xf>
    <xf numFmtId="179" fontId="21" fillId="0" borderId="18" xfId="3" applyNumberFormat="1" applyFont="1" applyFill="1" applyBorder="1" applyAlignment="1" applyProtection="1">
      <alignment vertical="center"/>
      <protection locked="0"/>
    </xf>
    <xf numFmtId="179" fontId="5" fillId="0" borderId="0" xfId="3" applyNumberFormat="1" applyFont="1" applyFill="1" applyBorder="1" applyAlignment="1" applyProtection="1">
      <alignment vertical="center"/>
      <protection locked="0"/>
    </xf>
    <xf numFmtId="179" fontId="5" fillId="0" borderId="6" xfId="3" applyNumberFormat="1" applyFont="1" applyFill="1" applyBorder="1" applyAlignment="1" applyProtection="1">
      <alignment vertical="center"/>
      <protection locked="0"/>
    </xf>
    <xf numFmtId="0" fontId="7" fillId="0" borderId="0" xfId="7" applyFont="1" applyFill="1" applyAlignment="1">
      <alignment horizontal="left" vertical="top"/>
    </xf>
    <xf numFmtId="0" fontId="7" fillId="0" borderId="17" xfId="7" applyFont="1" applyFill="1" applyBorder="1" applyAlignment="1">
      <alignment horizontal="center" vertical="center"/>
    </xf>
    <xf numFmtId="0" fontId="7" fillId="0" borderId="14"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12" xfId="7" applyFont="1" applyFill="1" applyBorder="1" applyAlignment="1">
      <alignment horizontal="center" vertical="center"/>
    </xf>
    <xf numFmtId="0" fontId="7" fillId="0" borderId="9" xfId="7" applyFont="1" applyFill="1" applyBorder="1" applyAlignment="1">
      <alignment horizontal="center" vertical="center"/>
    </xf>
    <xf numFmtId="0" fontId="5" fillId="0" borderId="15" xfId="7" applyFont="1" applyFill="1" applyBorder="1" applyAlignment="1">
      <alignment horizontal="center" vertical="center"/>
    </xf>
    <xf numFmtId="0" fontId="5" fillId="0" borderId="6" xfId="7" applyFont="1" applyFill="1" applyBorder="1" applyAlignment="1">
      <alignment horizontal="center" vertical="center"/>
    </xf>
    <xf numFmtId="0" fontId="5" fillId="0" borderId="16" xfId="7" applyFont="1" applyFill="1" applyBorder="1" applyAlignment="1">
      <alignment horizontal="center" vertical="center"/>
    </xf>
    <xf numFmtId="0" fontId="6" fillId="0" borderId="8" xfId="7" applyFont="1" applyFill="1" applyBorder="1" applyAlignment="1">
      <alignment horizontal="center" vertical="center"/>
    </xf>
    <xf numFmtId="0" fontId="6" fillId="0" borderId="6" xfId="7" applyFont="1" applyFill="1" applyBorder="1" applyAlignment="1">
      <alignment horizontal="center" vertical="center"/>
    </xf>
    <xf numFmtId="0" fontId="6" fillId="0" borderId="26" xfId="7" applyFont="1" applyFill="1" applyBorder="1" applyAlignment="1">
      <alignment horizontal="center" vertical="center"/>
    </xf>
    <xf numFmtId="0" fontId="8" fillId="0" borderId="17" xfId="7" applyFont="1" applyFill="1" applyBorder="1" applyAlignment="1">
      <alignment horizontal="center" vertical="center"/>
    </xf>
    <xf numFmtId="0" fontId="8" fillId="0" borderId="14" xfId="7" applyFont="1" applyFill="1" applyBorder="1" applyAlignment="1">
      <alignment horizontal="center" vertical="center"/>
    </xf>
    <xf numFmtId="0" fontId="8" fillId="0" borderId="13" xfId="7" applyFont="1" applyFill="1" applyBorder="1" applyAlignment="1">
      <alignment horizontal="center" vertical="center"/>
    </xf>
    <xf numFmtId="0" fontId="8" fillId="0" borderId="0" xfId="7" applyFont="1" applyFill="1" applyBorder="1" applyAlignment="1">
      <alignment horizontal="center" vertical="center"/>
    </xf>
    <xf numFmtId="0" fontId="8" fillId="0" borderId="19" xfId="7" applyFont="1" applyFill="1" applyBorder="1" applyAlignment="1">
      <alignment horizontal="center" vertical="center"/>
    </xf>
    <xf numFmtId="0" fontId="8" fillId="0" borderId="2" xfId="7" applyFont="1" applyFill="1" applyBorder="1" applyAlignment="1">
      <alignment horizontal="center" vertical="center"/>
    </xf>
    <xf numFmtId="0" fontId="5" fillId="0" borderId="24" xfId="6" applyFont="1" applyFill="1" applyBorder="1" applyAlignment="1">
      <alignment horizontal="center" vertical="center"/>
    </xf>
    <xf numFmtId="0" fontId="5" fillId="0" borderId="1" xfId="6" applyFont="1" applyFill="1" applyBorder="1" applyAlignment="1">
      <alignment horizontal="center" vertical="center"/>
    </xf>
    <xf numFmtId="0" fontId="5" fillId="0" borderId="12" xfId="6" applyFont="1" applyFill="1" applyBorder="1" applyAlignment="1">
      <alignment horizontal="center" vertical="center"/>
    </xf>
    <xf numFmtId="0" fontId="5" fillId="0" borderId="7" xfId="6"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22" xfId="6" applyFont="1" applyFill="1" applyBorder="1" applyAlignment="1">
      <alignment horizontal="center" vertical="center"/>
    </xf>
    <xf numFmtId="0" fontId="7" fillId="0" borderId="29" xfId="7" applyFont="1" applyFill="1" applyBorder="1" applyAlignment="1">
      <alignment horizontal="center" vertical="center"/>
    </xf>
    <xf numFmtId="0" fontId="7" fillId="0" borderId="11" xfId="7" applyFont="1" applyFill="1" applyBorder="1" applyAlignment="1">
      <alignment horizontal="center" vertical="center"/>
    </xf>
    <xf numFmtId="0" fontId="7" fillId="0" borderId="2" xfId="7" applyFont="1" applyFill="1" applyBorder="1" applyAlignment="1">
      <alignment horizontal="right"/>
    </xf>
    <xf numFmtId="0" fontId="7" fillId="0" borderId="5" xfId="7" applyFont="1" applyFill="1" applyBorder="1" applyAlignment="1">
      <alignment horizontal="center" vertical="center"/>
    </xf>
    <xf numFmtId="0" fontId="7" fillId="0" borderId="21" xfId="7" applyFont="1" applyFill="1" applyBorder="1" applyAlignment="1">
      <alignment horizontal="center" vertical="center"/>
    </xf>
    <xf numFmtId="0" fontId="5" fillId="0" borderId="8" xfId="7" applyFont="1" applyFill="1" applyBorder="1" applyAlignment="1">
      <alignment horizontal="center" vertical="center"/>
    </xf>
    <xf numFmtId="0" fontId="7" fillId="0" borderId="7" xfId="6" applyFont="1" applyFill="1" applyBorder="1" applyAlignment="1">
      <alignment horizontal="center" vertical="center" shrinkToFit="1"/>
    </xf>
    <xf numFmtId="0" fontId="7" fillId="0" borderId="8" xfId="6" applyFont="1" applyFill="1" applyBorder="1" applyAlignment="1">
      <alignment horizontal="center" vertical="center" shrinkToFit="1"/>
    </xf>
    <xf numFmtId="0" fontId="5" fillId="0" borderId="23" xfId="7" applyFont="1" applyFill="1" applyBorder="1" applyAlignment="1">
      <alignment horizontal="center" vertical="center"/>
    </xf>
    <xf numFmtId="0" fontId="5" fillId="0" borderId="5" xfId="7" applyFont="1" applyFill="1" applyBorder="1" applyAlignment="1">
      <alignment horizontal="center" vertical="center"/>
    </xf>
    <xf numFmtId="0" fontId="5" fillId="0" borderId="21" xfId="7" applyFont="1" applyFill="1" applyBorder="1" applyAlignment="1">
      <alignment horizontal="center" vertical="center"/>
    </xf>
    <xf numFmtId="0" fontId="5" fillId="0" borderId="3" xfId="7" applyFont="1" applyFill="1" applyBorder="1" applyAlignment="1">
      <alignment horizontal="center" vertical="center"/>
    </xf>
    <xf numFmtId="0" fontId="5" fillId="0" borderId="7" xfId="7" applyFont="1" applyFill="1" applyBorder="1" applyAlignment="1">
      <alignment horizontal="center" vertical="center"/>
    </xf>
    <xf numFmtId="0" fontId="7" fillId="0" borderId="29" xfId="7" applyFont="1" applyFill="1" applyBorder="1" applyAlignment="1">
      <alignment horizontal="center" vertical="center" wrapText="1"/>
    </xf>
    <xf numFmtId="0" fontId="7" fillId="0" borderId="11" xfId="7" applyFont="1" applyFill="1" applyBorder="1" applyAlignment="1">
      <alignment horizontal="center" vertical="center" wrapText="1"/>
    </xf>
    <xf numFmtId="0" fontId="5" fillId="0" borderId="23" xfId="6" applyFont="1" applyFill="1" applyBorder="1" applyAlignment="1">
      <alignment horizontal="center" vertical="center"/>
    </xf>
    <xf numFmtId="0" fontId="5" fillId="0" borderId="22" xfId="7" applyFont="1" applyFill="1" applyBorder="1" applyAlignment="1">
      <alignment horizontal="center" vertical="center"/>
    </xf>
    <xf numFmtId="0" fontId="21" fillId="0" borderId="2" xfId="6" applyFont="1" applyFill="1" applyBorder="1" applyAlignment="1">
      <alignment horizontal="center" vertical="center"/>
    </xf>
    <xf numFmtId="0" fontId="21" fillId="0" borderId="18" xfId="6" applyFont="1" applyFill="1" applyBorder="1" applyAlignment="1">
      <alignment horizontal="center" vertical="center"/>
    </xf>
    <xf numFmtId="0" fontId="5" fillId="0" borderId="1" xfId="7" applyFont="1" applyFill="1" applyBorder="1" applyAlignment="1">
      <alignment horizontal="center" vertical="center"/>
    </xf>
    <xf numFmtId="0" fontId="5" fillId="0" borderId="9" xfId="7" applyFont="1" applyFill="1" applyBorder="1" applyAlignment="1">
      <alignment horizontal="center" vertical="center"/>
    </xf>
    <xf numFmtId="0" fontId="7" fillId="0" borderId="1" xfId="6" applyFont="1" applyBorder="1" applyAlignment="1">
      <alignment horizontal="left"/>
    </xf>
    <xf numFmtId="0" fontId="7" fillId="0" borderId="0" xfId="6" applyFont="1" applyBorder="1" applyAlignment="1">
      <alignment horizontal="left"/>
    </xf>
    <xf numFmtId="179" fontId="6" fillId="0" borderId="25" xfId="3" applyNumberFormat="1" applyFont="1" applyFill="1" applyBorder="1" applyAlignment="1" applyProtection="1">
      <alignment vertical="center"/>
      <protection locked="0"/>
    </xf>
    <xf numFmtId="179" fontId="6" fillId="0" borderId="26" xfId="3" applyNumberFormat="1" applyFont="1" applyFill="1" applyBorder="1" applyAlignment="1" applyProtection="1">
      <alignment vertical="center"/>
      <protection locked="0"/>
    </xf>
    <xf numFmtId="0" fontId="3" fillId="0" borderId="0" xfId="6" applyAlignment="1">
      <alignment horizontal="left"/>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5" xfId="7" applyFont="1" applyBorder="1" applyAlignment="1">
      <alignment horizontal="center" vertical="center"/>
    </xf>
    <xf numFmtId="0" fontId="5" fillId="0" borderId="21" xfId="7" applyFont="1" applyBorder="1" applyAlignment="1">
      <alignment horizontal="center" vertical="center"/>
    </xf>
    <xf numFmtId="0" fontId="5" fillId="0" borderId="3" xfId="7" applyFont="1" applyBorder="1" applyAlignment="1">
      <alignment horizontal="center" vertical="center"/>
    </xf>
    <xf numFmtId="0" fontId="5" fillId="0" borderId="7" xfId="7" applyFont="1" applyBorder="1" applyAlignment="1">
      <alignment horizontal="center" vertical="center"/>
    </xf>
    <xf numFmtId="0" fontId="5" fillId="0" borderId="8" xfId="7" applyFont="1" applyBorder="1" applyAlignment="1">
      <alignment horizontal="center" vertical="center"/>
    </xf>
    <xf numFmtId="0" fontId="5" fillId="0" borderId="22" xfId="7" applyFont="1" applyBorder="1" applyAlignment="1">
      <alignment horizontal="center" vertical="center"/>
    </xf>
    <xf numFmtId="0" fontId="5" fillId="0" borderId="24" xfId="7"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7" xfId="7" applyFont="1" applyFill="1" applyBorder="1" applyAlignment="1">
      <alignment horizontal="distributed" vertical="center" wrapText="1" indent="1"/>
    </xf>
    <xf numFmtId="0" fontId="5" fillId="0" borderId="8" xfId="7" applyFont="1" applyFill="1" applyBorder="1" applyAlignment="1">
      <alignment horizontal="distributed" vertical="center" wrapText="1" indent="1"/>
    </xf>
    <xf numFmtId="0" fontId="5" fillId="0" borderId="22" xfId="7" applyFont="1" applyFill="1" applyBorder="1" applyAlignment="1">
      <alignment horizontal="distributed" vertical="center" wrapText="1" indent="1"/>
    </xf>
    <xf numFmtId="0" fontId="5" fillId="0" borderId="12" xfId="7" applyFont="1" applyFill="1" applyBorder="1" applyAlignment="1">
      <alignment horizontal="distributed" vertical="center" wrapText="1" indent="1"/>
    </xf>
    <xf numFmtId="0" fontId="5" fillId="0" borderId="16" xfId="7" applyFont="1" applyFill="1" applyBorder="1" applyAlignment="1">
      <alignment horizontal="distributed" vertical="center" wrapText="1" indent="1"/>
    </xf>
    <xf numFmtId="38" fontId="5" fillId="0" borderId="0" xfId="7" applyNumberFormat="1" applyFont="1" applyFill="1" applyBorder="1" applyAlignment="1">
      <alignment horizontal="right" vertical="center"/>
    </xf>
    <xf numFmtId="38" fontId="6" fillId="0" borderId="0" xfId="7" applyNumberFormat="1" applyFont="1" applyFill="1" applyBorder="1" applyAlignment="1">
      <alignment horizontal="right" vertical="center"/>
    </xf>
    <xf numFmtId="38" fontId="5" fillId="0" borderId="6" xfId="7" applyNumberFormat="1" applyFont="1" applyFill="1" applyBorder="1" applyAlignment="1">
      <alignment horizontal="right" vertical="center"/>
    </xf>
    <xf numFmtId="38" fontId="6" fillId="0" borderId="2" xfId="7" applyNumberFormat="1" applyFont="1" applyFill="1" applyBorder="1" applyAlignment="1">
      <alignment horizontal="right" vertical="center"/>
    </xf>
    <xf numFmtId="38" fontId="6" fillId="0" borderId="18" xfId="7" applyNumberFormat="1" applyFont="1" applyFill="1" applyBorder="1" applyAlignment="1">
      <alignment horizontal="right" vertical="center"/>
    </xf>
    <xf numFmtId="0" fontId="5" fillId="0" borderId="23" xfId="8" applyFont="1" applyFill="1" applyBorder="1" applyAlignment="1">
      <alignment horizontal="center" vertical="center"/>
    </xf>
    <xf numFmtId="0" fontId="5" fillId="0" borderId="16" xfId="8" applyFont="1" applyFill="1" applyBorder="1" applyAlignment="1">
      <alignment horizontal="center" vertical="center"/>
    </xf>
    <xf numFmtId="0" fontId="5" fillId="0" borderId="29" xfId="8" applyFont="1" applyFill="1" applyBorder="1" applyAlignment="1">
      <alignment horizontal="center" vertical="center" wrapText="1"/>
    </xf>
    <xf numFmtId="0" fontId="5" fillId="0" borderId="11" xfId="8" applyFont="1" applyFill="1" applyBorder="1" applyAlignment="1">
      <alignment horizontal="center" vertical="center" wrapText="1"/>
    </xf>
    <xf numFmtId="0" fontId="5" fillId="0" borderId="5" xfId="8" applyFont="1" applyFill="1" applyBorder="1" applyAlignment="1">
      <alignment horizontal="center" vertical="center"/>
    </xf>
    <xf numFmtId="0" fontId="5" fillId="0" borderId="21" xfId="8" applyFont="1" applyFill="1" applyBorder="1" applyAlignment="1">
      <alignment horizontal="center" vertical="center"/>
    </xf>
    <xf numFmtId="0" fontId="5" fillId="0" borderId="3" xfId="8" applyFont="1" applyFill="1" applyBorder="1" applyAlignment="1">
      <alignment horizontal="center" vertical="center"/>
    </xf>
    <xf numFmtId="0" fontId="7" fillId="0" borderId="5" xfId="7" applyFont="1" applyFill="1" applyBorder="1" applyAlignment="1">
      <alignment horizontal="distributed" vertical="center" wrapText="1" indent="1" shrinkToFit="1"/>
    </xf>
    <xf numFmtId="0" fontId="7" fillId="0" borderId="21" xfId="7" applyFont="1" applyFill="1" applyBorder="1" applyAlignment="1">
      <alignment horizontal="distributed" vertical="center" wrapText="1" indent="1" shrinkToFit="1"/>
    </xf>
    <xf numFmtId="0" fontId="7" fillId="0" borderId="5" xfId="7" applyFont="1" applyFill="1" applyBorder="1" applyAlignment="1">
      <alignment horizontal="distributed" vertical="center" indent="1"/>
    </xf>
    <xf numFmtId="0" fontId="7" fillId="0" borderId="21" xfId="7" applyFont="1" applyFill="1" applyBorder="1" applyAlignment="1">
      <alignment horizontal="distributed" vertical="center" indent="1"/>
    </xf>
    <xf numFmtId="0" fontId="7" fillId="0" borderId="3" xfId="7" applyFont="1" applyFill="1" applyBorder="1" applyAlignment="1">
      <alignment horizontal="distributed" vertical="center" indent="1"/>
    </xf>
  </cellXfs>
  <cellStyles count="10">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_介護保険課" xfId="5" xr:uid="{00000000-0005-0000-0000-000005000000}"/>
    <cellStyle name="標準_高齢福祉課" xfId="6" xr:uid="{00000000-0005-0000-0000-000006000000}"/>
    <cellStyle name="標準_児童福祉課" xfId="7" xr:uid="{00000000-0005-0000-0000-000007000000}"/>
    <cellStyle name="標準_障害福祉課" xfId="8" xr:uid="{00000000-0005-0000-0000-000008000000}"/>
    <cellStyle name="標準_中表紙" xfId="9" xr:uid="{00000000-0005-0000-0000-000009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jp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485775</xdr:colOff>
      <xdr:row>22</xdr:row>
      <xdr:rowOff>47625</xdr:rowOff>
    </xdr:from>
    <xdr:to>
      <xdr:col>7</xdr:col>
      <xdr:colOff>523875</xdr:colOff>
      <xdr:row>25</xdr:row>
      <xdr:rowOff>114300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485775" y="3409950"/>
          <a:ext cx="5238750" cy="533400"/>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M</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社会保障</a:t>
          </a:r>
        </a:p>
      </xdr:txBody>
    </xdr:sp>
    <xdr:clientData/>
  </xdr:twoCellAnchor>
  <xdr:twoCellAnchor editAs="oneCell">
    <xdr:from>
      <xdr:col>0</xdr:col>
      <xdr:colOff>0</xdr:colOff>
      <xdr:row>23</xdr:row>
      <xdr:rowOff>0</xdr:rowOff>
    </xdr:from>
    <xdr:to>
      <xdr:col>8</xdr:col>
      <xdr:colOff>495299</xdr:colOff>
      <xdr:row>27</xdr:row>
      <xdr:rowOff>57150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t="1" r="14" b="-2263"/>
        <a:stretch/>
      </xdr:blipFill>
      <xdr:spPr>
        <a:xfrm>
          <a:off x="0" y="3505200"/>
          <a:ext cx="6438899" cy="685800"/>
        </a:xfrm>
        <a:prstGeom prst="rect">
          <a:avLst/>
        </a:prstGeom>
      </xdr:spPr>
    </xdr:pic>
    <xdr:clientData/>
  </xdr:twoCellAnchor>
  <xdr:twoCellAnchor editAs="oneCell">
    <xdr:from>
      <xdr:col>3</xdr:col>
      <xdr:colOff>561975</xdr:colOff>
      <xdr:row>49</xdr:row>
      <xdr:rowOff>0</xdr:rowOff>
    </xdr:from>
    <xdr:to>
      <xdr:col>6</xdr:col>
      <xdr:colOff>726667</xdr:colOff>
      <xdr:row>61</xdr:row>
      <xdr:rowOff>123825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2790825" y="7486650"/>
          <a:ext cx="2393542" cy="1952625"/>
        </a:xfrm>
        <a:prstGeom prst="rect">
          <a:avLst/>
        </a:prstGeom>
      </xdr:spPr>
    </xdr:pic>
    <xdr:clientData/>
  </xdr:twoCellAnchor>
  <xdr:twoCellAnchor editAs="oneCell">
    <xdr:from>
      <xdr:col>5</xdr:col>
      <xdr:colOff>133350</xdr:colOff>
      <xdr:row>33</xdr:row>
      <xdr:rowOff>152399</xdr:rowOff>
    </xdr:from>
    <xdr:to>
      <xdr:col>8</xdr:col>
      <xdr:colOff>177800</xdr:colOff>
      <xdr:row>45</xdr:row>
      <xdr:rowOff>28574</xdr:rowOff>
    </xdr:to>
    <xdr:pic>
      <xdr:nvPicPr>
        <xdr:cNvPr id="6" name="図 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0" b="100000" l="0" r="100000">
                      <a14:foregroundMark x1="80926" y1="32364" x2="77929" y2="70909"/>
                      <a14:foregroundMark x1="76567" y1="35636" x2="74114" y2="69455"/>
                      <a14:foregroundMark x1="72480" y1="37455" x2="68392" y2="52364"/>
                      <a14:foregroundMark x1="71935" y1="96000" x2="86376" y2="96000"/>
                      <a14:foregroundMark x1="26431" y1="96727" x2="47684" y2="97091"/>
                    </a14:backgroundRemoval>
                  </a14:imgEffect>
                </a14:imgLayer>
              </a14:imgProps>
            </a:ext>
            <a:ext uri="{28A0092B-C50C-407E-A947-70E740481C1C}">
              <a14:useLocalDpi xmlns:a14="http://schemas.microsoft.com/office/drawing/2010/main" val="0"/>
            </a:ext>
          </a:extLst>
        </a:blip>
        <a:srcRect/>
        <a:stretch>
          <a:fillRect/>
        </a:stretch>
      </xdr:blipFill>
      <xdr:spPr bwMode="auto">
        <a:xfrm>
          <a:off x="3848100" y="5200649"/>
          <a:ext cx="227330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33</xdr:row>
      <xdr:rowOff>64016</xdr:rowOff>
    </xdr:from>
    <xdr:to>
      <xdr:col>5</xdr:col>
      <xdr:colOff>161925</xdr:colOff>
      <xdr:row>45</xdr:row>
      <xdr:rowOff>78922</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039" t="34829" r="75705" b="40409"/>
        <a:stretch/>
      </xdr:blipFill>
      <xdr:spPr>
        <a:xfrm>
          <a:off x="1609725" y="5112266"/>
          <a:ext cx="2266950" cy="18437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abSelected="1" workbookViewId="0">
      <selection activeCell="H12" sqref="H12"/>
    </sheetView>
  </sheetViews>
  <sheetFormatPr defaultColWidth="11" defaultRowHeight="12" x14ac:dyDescent="0.15"/>
  <cols>
    <col min="1" max="8" width="9.75" style="1" customWidth="1"/>
    <col min="9" max="9" width="6.875" style="1" customWidth="1"/>
    <col min="10" max="16384" width="11" style="1"/>
  </cols>
  <sheetData>
    <row r="1" spans="2:2" x14ac:dyDescent="0.15">
      <c r="B1" s="2"/>
    </row>
    <row r="2" spans="2:2" x14ac:dyDescent="0.15">
      <c r="B2" s="2"/>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1:9" x14ac:dyDescent="0.15">
      <c r="B17" s="2"/>
    </row>
    <row r="18" spans="1:9" x14ac:dyDescent="0.15">
      <c r="B18" s="2"/>
    </row>
    <row r="19" spans="1:9" x14ac:dyDescent="0.15">
      <c r="B19" s="2"/>
    </row>
    <row r="20" spans="1:9" x14ac:dyDescent="0.15">
      <c r="B20" s="2"/>
    </row>
    <row r="21" spans="1:9" x14ac:dyDescent="0.15">
      <c r="B21" s="2"/>
    </row>
    <row r="22" spans="1:9" x14ac:dyDescent="0.15">
      <c r="A22" s="3"/>
      <c r="B22" s="4"/>
      <c r="C22" s="3"/>
      <c r="D22" s="3"/>
      <c r="E22" s="3"/>
      <c r="F22" s="3"/>
      <c r="G22" s="3"/>
      <c r="H22" s="3"/>
      <c r="I22" s="3"/>
    </row>
    <row r="23" spans="1:9" x14ac:dyDescent="0.15">
      <c r="A23" s="3"/>
      <c r="B23" s="4"/>
      <c r="C23" s="3"/>
      <c r="D23" s="3"/>
      <c r="E23" s="3"/>
      <c r="F23" s="3"/>
      <c r="G23" s="3"/>
      <c r="H23" s="3"/>
      <c r="I23" s="3"/>
    </row>
    <row r="24" spans="1:9" x14ac:dyDescent="0.15">
      <c r="A24" s="3"/>
      <c r="B24" s="4"/>
      <c r="C24" s="3"/>
      <c r="D24" s="3"/>
      <c r="E24" s="3"/>
      <c r="F24" s="3"/>
      <c r="G24" s="3"/>
      <c r="H24" s="3"/>
      <c r="I24" s="3"/>
    </row>
    <row r="25" spans="1:9" x14ac:dyDescent="0.15">
      <c r="A25" s="3"/>
      <c r="B25" s="4"/>
      <c r="C25" s="3"/>
      <c r="D25" s="3"/>
      <c r="E25" s="3"/>
      <c r="F25" s="3"/>
      <c r="G25" s="3"/>
      <c r="H25" s="3"/>
      <c r="I25" s="3"/>
    </row>
    <row r="26" spans="1:9" ht="12.75" thickBot="1" x14ac:dyDescent="0.2">
      <c r="A26" s="5"/>
      <c r="B26" s="6"/>
      <c r="C26" s="5"/>
      <c r="D26" s="5"/>
      <c r="E26" s="5"/>
      <c r="F26" s="5"/>
      <c r="G26" s="5"/>
      <c r="H26" s="5"/>
      <c r="I26" s="3"/>
    </row>
    <row r="27" spans="1:9" ht="12.75" thickTop="1" x14ac:dyDescent="0.15">
      <c r="B27" s="2"/>
    </row>
    <row r="28" spans="1:9" x14ac:dyDescent="0.15">
      <c r="B28" s="2"/>
    </row>
    <row r="29" spans="1:9" x14ac:dyDescent="0.15">
      <c r="B29" s="2"/>
    </row>
    <row r="30" spans="1:9" x14ac:dyDescent="0.15">
      <c r="B30" s="2"/>
    </row>
    <row r="31" spans="1:9" x14ac:dyDescent="0.15">
      <c r="B31" s="2"/>
    </row>
    <row r="32" spans="1:9"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2"/>
    </row>
    <row r="45" spans="2:2" x14ac:dyDescent="0.15">
      <c r="B45" s="2"/>
    </row>
    <row r="46" spans="2:2" x14ac:dyDescent="0.15">
      <c r="B46" s="2"/>
    </row>
    <row r="47" spans="2:2" x14ac:dyDescent="0.15">
      <c r="B47" s="2"/>
    </row>
    <row r="48" spans="2:2" x14ac:dyDescent="0.15">
      <c r="B48" s="2"/>
    </row>
    <row r="49" spans="2:2" x14ac:dyDescent="0.15">
      <c r="B49" s="2"/>
    </row>
    <row r="50" spans="2:2" x14ac:dyDescent="0.15">
      <c r="B50" s="2"/>
    </row>
    <row r="51" spans="2:2" x14ac:dyDescent="0.15">
      <c r="B51" s="2"/>
    </row>
    <row r="52" spans="2:2" x14ac:dyDescent="0.15">
      <c r="B52" s="2"/>
    </row>
    <row r="53" spans="2:2" x14ac:dyDescent="0.15">
      <c r="B53" s="2"/>
    </row>
    <row r="54" spans="2:2" x14ac:dyDescent="0.15">
      <c r="B54" s="2"/>
    </row>
    <row r="55" spans="2:2" x14ac:dyDescent="0.15">
      <c r="B55" s="2"/>
    </row>
    <row r="56" spans="2:2" x14ac:dyDescent="0.15">
      <c r="B56" s="2"/>
    </row>
    <row r="57" spans="2:2" x14ac:dyDescent="0.15">
      <c r="B57" s="2"/>
    </row>
    <row r="58" spans="2:2" x14ac:dyDescent="0.15">
      <c r="B58" s="2"/>
    </row>
    <row r="59" spans="2:2" x14ac:dyDescent="0.15">
      <c r="B59" s="2"/>
    </row>
    <row r="60" spans="2:2" x14ac:dyDescent="0.15">
      <c r="B60" s="2"/>
    </row>
    <row r="61" spans="2:2" x14ac:dyDescent="0.15">
      <c r="B61" s="2"/>
    </row>
    <row r="62" spans="2:2" x14ac:dyDescent="0.15">
      <c r="B62" s="2"/>
    </row>
    <row r="63" spans="2:2" x14ac:dyDescent="0.15">
      <c r="B63" s="2"/>
    </row>
    <row r="64" spans="2:2" x14ac:dyDescent="0.15">
      <c r="B64" s="2"/>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1:L49"/>
  <sheetViews>
    <sheetView topLeftCell="A10" zoomScaleNormal="100" workbookViewId="0">
      <selection activeCell="G12" sqref="G12:K12"/>
    </sheetView>
  </sheetViews>
  <sheetFormatPr defaultRowHeight="13.5" x14ac:dyDescent="0.15"/>
  <cols>
    <col min="1" max="1" width="10.5" style="54" customWidth="1"/>
    <col min="2" max="2" width="8.125" style="54" customWidth="1"/>
    <col min="3" max="12" width="7.25" style="54" customWidth="1"/>
    <col min="13" max="16384" width="9" style="54"/>
  </cols>
  <sheetData>
    <row r="1" spans="1:12" s="52" customFormat="1" ht="27" customHeight="1" x14ac:dyDescent="0.15">
      <c r="A1" s="50" t="s">
        <v>263</v>
      </c>
      <c r="B1" s="51"/>
      <c r="C1" s="51"/>
      <c r="D1" s="51"/>
      <c r="E1" s="51"/>
      <c r="F1" s="51"/>
      <c r="G1" s="51"/>
      <c r="K1" s="53"/>
      <c r="L1" s="53"/>
    </row>
    <row r="2" spans="1:12" s="52" customFormat="1" ht="8.25" customHeight="1" thickBot="1" x14ac:dyDescent="0.2">
      <c r="A2" s="50"/>
      <c r="B2" s="51"/>
      <c r="C2" s="51"/>
      <c r="D2" s="51"/>
      <c r="E2" s="51"/>
      <c r="F2" s="51"/>
      <c r="G2" s="51"/>
      <c r="K2" s="53"/>
      <c r="L2" s="53"/>
    </row>
    <row r="3" spans="1:12" ht="18" customHeight="1" thickTop="1" x14ac:dyDescent="0.15">
      <c r="A3" s="738" t="s">
        <v>13</v>
      </c>
      <c r="B3" s="758"/>
      <c r="C3" s="737" t="s">
        <v>66</v>
      </c>
      <c r="D3" s="738"/>
      <c r="E3" s="738"/>
      <c r="F3" s="738"/>
      <c r="G3" s="738"/>
      <c r="H3" s="738"/>
      <c r="I3" s="738"/>
      <c r="J3" s="738"/>
      <c r="K3" s="737" t="s">
        <v>196</v>
      </c>
      <c r="L3" s="738"/>
    </row>
    <row r="4" spans="1:12" ht="18" customHeight="1" x14ac:dyDescent="0.15">
      <c r="A4" s="643"/>
      <c r="B4" s="644"/>
      <c r="C4" s="654" t="s">
        <v>18</v>
      </c>
      <c r="D4" s="655"/>
      <c r="E4" s="749" t="s">
        <v>19</v>
      </c>
      <c r="F4" s="750"/>
      <c r="G4" s="740" t="s">
        <v>67</v>
      </c>
      <c r="H4" s="741"/>
      <c r="I4" s="654" t="s">
        <v>197</v>
      </c>
      <c r="J4" s="742"/>
      <c r="K4" s="739"/>
      <c r="L4" s="645"/>
    </row>
    <row r="5" spans="1:12" ht="18" customHeight="1" x14ac:dyDescent="0.15">
      <c r="A5" s="645"/>
      <c r="B5" s="646"/>
      <c r="C5" s="208" t="s">
        <v>16</v>
      </c>
      <c r="D5" s="100" t="s">
        <v>20</v>
      </c>
      <c r="E5" s="100" t="s">
        <v>16</v>
      </c>
      <c r="F5" s="100" t="s">
        <v>20</v>
      </c>
      <c r="G5" s="100" t="s">
        <v>16</v>
      </c>
      <c r="H5" s="100" t="s">
        <v>20</v>
      </c>
      <c r="I5" s="100" t="s">
        <v>16</v>
      </c>
      <c r="J5" s="100" t="s">
        <v>20</v>
      </c>
      <c r="K5" s="100" t="s">
        <v>16</v>
      </c>
      <c r="L5" s="207" t="s">
        <v>20</v>
      </c>
    </row>
    <row r="6" spans="1:12" s="52" customFormat="1" ht="18" customHeight="1" x14ac:dyDescent="0.15">
      <c r="A6" s="643" t="s">
        <v>250</v>
      </c>
      <c r="B6" s="644"/>
      <c r="C6" s="101">
        <v>2773</v>
      </c>
      <c r="D6" s="101">
        <v>20571</v>
      </c>
      <c r="E6" s="101">
        <v>603</v>
      </c>
      <c r="F6" s="101">
        <v>6395</v>
      </c>
      <c r="G6" s="101">
        <v>481</v>
      </c>
      <c r="H6" s="101">
        <v>8320</v>
      </c>
      <c r="I6" s="101">
        <v>1593</v>
      </c>
      <c r="J6" s="101">
        <v>9639</v>
      </c>
      <c r="K6" s="211">
        <v>2142</v>
      </c>
      <c r="L6" s="211">
        <v>26734</v>
      </c>
    </row>
    <row r="7" spans="1:12" s="191" customFormat="1" ht="18" customHeight="1" x14ac:dyDescent="0.15">
      <c r="A7" s="643" t="s">
        <v>273</v>
      </c>
      <c r="B7" s="644"/>
      <c r="C7" s="232">
        <v>2808</v>
      </c>
      <c r="D7" s="101">
        <v>21542</v>
      </c>
      <c r="E7" s="101">
        <v>670</v>
      </c>
      <c r="F7" s="101">
        <v>8497</v>
      </c>
      <c r="G7" s="101">
        <v>666</v>
      </c>
      <c r="H7" s="101">
        <v>12754</v>
      </c>
      <c r="I7" s="101">
        <v>1678</v>
      </c>
      <c r="J7" s="101">
        <v>11946</v>
      </c>
      <c r="K7" s="279">
        <v>2466</v>
      </c>
      <c r="L7" s="279">
        <v>35737</v>
      </c>
    </row>
    <row r="8" spans="1:12" s="52" customFormat="1" ht="18" customHeight="1" thickBot="1" x14ac:dyDescent="0.2">
      <c r="A8" s="760" t="s">
        <v>304</v>
      </c>
      <c r="B8" s="761"/>
      <c r="C8" s="290">
        <v>2726</v>
      </c>
      <c r="D8" s="290">
        <v>22204</v>
      </c>
      <c r="E8" s="290">
        <v>657</v>
      </c>
      <c r="F8" s="290">
        <v>9680</v>
      </c>
      <c r="G8" s="290">
        <v>713</v>
      </c>
      <c r="H8" s="290">
        <v>14089</v>
      </c>
      <c r="I8" s="290">
        <v>1666</v>
      </c>
      <c r="J8" s="290">
        <v>13198</v>
      </c>
      <c r="K8" s="291">
        <v>2748</v>
      </c>
      <c r="L8" s="291">
        <v>48677</v>
      </c>
    </row>
    <row r="9" spans="1:12" s="233" customFormat="1" ht="18" customHeight="1" thickTop="1" x14ac:dyDescent="0.15">
      <c r="A9" s="165" t="s">
        <v>253</v>
      </c>
      <c r="B9" s="141"/>
      <c r="C9" s="141"/>
      <c r="D9" s="141"/>
      <c r="E9" s="141"/>
      <c r="F9" s="141"/>
      <c r="G9" s="141"/>
      <c r="H9" s="141"/>
      <c r="I9" s="141"/>
      <c r="J9" s="141"/>
      <c r="K9" s="141"/>
    </row>
    <row r="10" spans="1:12" ht="9" customHeight="1" x14ac:dyDescent="0.15">
      <c r="A10" s="11"/>
      <c r="B10" s="11"/>
      <c r="C10" s="11"/>
      <c r="D10" s="11"/>
      <c r="E10" s="11"/>
      <c r="F10" s="11"/>
      <c r="G10" s="11"/>
      <c r="H10" s="11"/>
      <c r="I10" s="11"/>
      <c r="J10" s="11"/>
      <c r="K10" s="11"/>
    </row>
    <row r="11" spans="1:12" s="57" customFormat="1" ht="27" customHeight="1" x14ac:dyDescent="0.15">
      <c r="A11" s="55" t="s">
        <v>278</v>
      </c>
      <c r="B11" s="56"/>
      <c r="C11" s="56"/>
      <c r="D11" s="56"/>
      <c r="E11" s="56"/>
      <c r="F11" s="56"/>
    </row>
    <row r="12" spans="1:12" s="57" customFormat="1" ht="15" thickBot="1" x14ac:dyDescent="0.2">
      <c r="A12" s="55"/>
      <c r="B12" s="56"/>
      <c r="C12" s="56"/>
      <c r="D12" s="56"/>
      <c r="E12" s="56"/>
      <c r="F12" s="56"/>
      <c r="G12" s="745" t="s">
        <v>234</v>
      </c>
      <c r="H12" s="745"/>
      <c r="I12" s="745"/>
      <c r="J12" s="745"/>
      <c r="K12" s="745"/>
    </row>
    <row r="13" spans="1:12" ht="19.5" customHeight="1" thickTop="1" x14ac:dyDescent="0.15">
      <c r="A13" s="762" t="s">
        <v>13</v>
      </c>
      <c r="B13" s="762"/>
      <c r="C13" s="751"/>
      <c r="D13" s="756" t="s">
        <v>279</v>
      </c>
      <c r="E13" s="743" t="s">
        <v>280</v>
      </c>
      <c r="F13" s="746" t="s">
        <v>146</v>
      </c>
      <c r="G13" s="747"/>
      <c r="H13" s="747"/>
      <c r="I13" s="747"/>
      <c r="J13" s="747"/>
      <c r="K13" s="747"/>
    </row>
    <row r="14" spans="1:12" ht="19.5" customHeight="1" x14ac:dyDescent="0.15">
      <c r="A14" s="763"/>
      <c r="B14" s="763"/>
      <c r="C14" s="727"/>
      <c r="D14" s="757"/>
      <c r="E14" s="744"/>
      <c r="F14" s="260" t="s">
        <v>21</v>
      </c>
      <c r="G14" s="260" t="s">
        <v>294</v>
      </c>
      <c r="H14" s="260" t="s">
        <v>281</v>
      </c>
      <c r="I14" s="260" t="s">
        <v>282</v>
      </c>
      <c r="J14" s="261" t="s">
        <v>283</v>
      </c>
      <c r="K14" s="261" t="s">
        <v>284</v>
      </c>
    </row>
    <row r="15" spans="1:12" ht="17.25" customHeight="1" x14ac:dyDescent="0.15">
      <c r="A15" s="725" t="s">
        <v>240</v>
      </c>
      <c r="B15" s="719" t="s">
        <v>285</v>
      </c>
      <c r="C15" s="720"/>
      <c r="D15" s="187">
        <v>46</v>
      </c>
      <c r="E15" s="186">
        <v>3858</v>
      </c>
      <c r="F15" s="187">
        <f t="shared" ref="F15:F20" si="0">SUM(G15:K15)</f>
        <v>4003</v>
      </c>
      <c r="G15" s="186">
        <v>219</v>
      </c>
      <c r="H15" s="186">
        <v>640</v>
      </c>
      <c r="I15" s="186">
        <v>726</v>
      </c>
      <c r="J15" s="186">
        <v>799</v>
      </c>
      <c r="K15" s="186">
        <v>1619</v>
      </c>
    </row>
    <row r="16" spans="1:12" ht="17.25" customHeight="1" x14ac:dyDescent="0.15">
      <c r="A16" s="726"/>
      <c r="B16" s="721" t="s">
        <v>286</v>
      </c>
      <c r="C16" s="722"/>
      <c r="D16" s="187">
        <v>20</v>
      </c>
      <c r="E16" s="186">
        <v>283</v>
      </c>
      <c r="F16" s="187">
        <f t="shared" si="0"/>
        <v>258</v>
      </c>
      <c r="G16" s="186">
        <v>28</v>
      </c>
      <c r="H16" s="186">
        <v>111</v>
      </c>
      <c r="I16" s="186">
        <v>119</v>
      </c>
      <c r="J16" s="186">
        <v>0</v>
      </c>
      <c r="K16" s="186">
        <v>0</v>
      </c>
    </row>
    <row r="17" spans="1:12" s="52" customFormat="1" ht="17.25" customHeight="1" x14ac:dyDescent="0.15">
      <c r="A17" s="727"/>
      <c r="B17" s="723" t="s">
        <v>287</v>
      </c>
      <c r="C17" s="724"/>
      <c r="D17" s="104">
        <v>8</v>
      </c>
      <c r="E17" s="103">
        <v>389</v>
      </c>
      <c r="F17" s="104">
        <f t="shared" si="0"/>
        <v>378</v>
      </c>
      <c r="G17" s="103">
        <v>10</v>
      </c>
      <c r="H17" s="103">
        <v>41</v>
      </c>
      <c r="I17" s="103">
        <v>43</v>
      </c>
      <c r="J17" s="103">
        <v>100</v>
      </c>
      <c r="K17" s="103">
        <v>184</v>
      </c>
    </row>
    <row r="18" spans="1:12" s="52" customFormat="1" ht="17.25" customHeight="1" x14ac:dyDescent="0.15">
      <c r="A18" s="725" t="s">
        <v>251</v>
      </c>
      <c r="B18" s="719" t="s">
        <v>285</v>
      </c>
      <c r="C18" s="720"/>
      <c r="D18" s="193">
        <v>46</v>
      </c>
      <c r="E18" s="192">
        <v>3858</v>
      </c>
      <c r="F18" s="193">
        <f t="shared" si="0"/>
        <v>4105</v>
      </c>
      <c r="G18" s="192">
        <v>226</v>
      </c>
      <c r="H18" s="192">
        <v>652</v>
      </c>
      <c r="I18" s="192">
        <v>754</v>
      </c>
      <c r="J18" s="192">
        <v>824</v>
      </c>
      <c r="K18" s="192">
        <v>1649</v>
      </c>
    </row>
    <row r="19" spans="1:12" ht="17.25" customHeight="1" x14ac:dyDescent="0.15">
      <c r="A19" s="726"/>
      <c r="B19" s="721" t="s">
        <v>286</v>
      </c>
      <c r="C19" s="722"/>
      <c r="D19" s="263">
        <v>20</v>
      </c>
      <c r="E19" s="262">
        <v>283</v>
      </c>
      <c r="F19" s="263">
        <f t="shared" si="0"/>
        <v>254</v>
      </c>
      <c r="G19" s="262">
        <v>35</v>
      </c>
      <c r="H19" s="262">
        <v>104</v>
      </c>
      <c r="I19" s="262">
        <v>115</v>
      </c>
      <c r="J19" s="262">
        <v>0</v>
      </c>
      <c r="K19" s="262">
        <v>0</v>
      </c>
    </row>
    <row r="20" spans="1:12" ht="17.25" customHeight="1" x14ac:dyDescent="0.15">
      <c r="A20" s="727"/>
      <c r="B20" s="723" t="s">
        <v>287</v>
      </c>
      <c r="C20" s="724"/>
      <c r="D20" s="195">
        <v>8</v>
      </c>
      <c r="E20" s="194">
        <v>389</v>
      </c>
      <c r="F20" s="195">
        <f t="shared" si="0"/>
        <v>403</v>
      </c>
      <c r="G20" s="194">
        <v>10</v>
      </c>
      <c r="H20" s="194">
        <v>41</v>
      </c>
      <c r="I20" s="194">
        <v>49</v>
      </c>
      <c r="J20" s="194">
        <v>96</v>
      </c>
      <c r="K20" s="194">
        <v>207</v>
      </c>
    </row>
    <row r="21" spans="1:12" s="52" customFormat="1" ht="17.25" customHeight="1" x14ac:dyDescent="0.15">
      <c r="A21" s="748" t="s">
        <v>274</v>
      </c>
      <c r="B21" s="719" t="s">
        <v>285</v>
      </c>
      <c r="C21" s="720"/>
      <c r="D21" s="131">
        <v>47</v>
      </c>
      <c r="E21" s="130">
        <v>3901</v>
      </c>
      <c r="F21" s="131">
        <f t="shared" ref="F21:F26" si="1">SUM(G21:K21)</f>
        <v>4202</v>
      </c>
      <c r="G21" s="130">
        <v>225</v>
      </c>
      <c r="H21" s="130">
        <v>664</v>
      </c>
      <c r="I21" s="130">
        <v>763</v>
      </c>
      <c r="J21" s="130">
        <v>855</v>
      </c>
      <c r="K21" s="130">
        <v>1695</v>
      </c>
    </row>
    <row r="22" spans="1:12" s="52" customFormat="1" ht="17.25" customHeight="1" x14ac:dyDescent="0.15">
      <c r="A22" s="748"/>
      <c r="B22" s="721" t="s">
        <v>286</v>
      </c>
      <c r="C22" s="722"/>
      <c r="D22" s="187">
        <v>21</v>
      </c>
      <c r="E22" s="186">
        <v>323</v>
      </c>
      <c r="F22" s="187">
        <f t="shared" si="1"/>
        <v>314</v>
      </c>
      <c r="G22" s="186">
        <v>36</v>
      </c>
      <c r="H22" s="186">
        <v>144</v>
      </c>
      <c r="I22" s="186">
        <v>134</v>
      </c>
      <c r="J22" s="186">
        <v>0</v>
      </c>
      <c r="K22" s="186">
        <v>0</v>
      </c>
    </row>
    <row r="23" spans="1:12" s="233" customFormat="1" ht="18" customHeight="1" x14ac:dyDescent="0.15">
      <c r="A23" s="748"/>
      <c r="B23" s="723" t="s">
        <v>287</v>
      </c>
      <c r="C23" s="724"/>
      <c r="D23" s="187">
        <v>8</v>
      </c>
      <c r="E23" s="186">
        <v>389</v>
      </c>
      <c r="F23" s="187">
        <f t="shared" si="1"/>
        <v>424</v>
      </c>
      <c r="G23" s="103">
        <v>12</v>
      </c>
      <c r="H23" s="103">
        <v>42</v>
      </c>
      <c r="I23" s="103">
        <v>50</v>
      </c>
      <c r="J23" s="103">
        <v>109</v>
      </c>
      <c r="K23" s="103">
        <v>211</v>
      </c>
    </row>
    <row r="24" spans="1:12" s="138" customFormat="1" ht="18.75" customHeight="1" x14ac:dyDescent="0.15">
      <c r="A24" s="728" t="s">
        <v>303</v>
      </c>
      <c r="B24" s="731" t="s">
        <v>285</v>
      </c>
      <c r="C24" s="732"/>
      <c r="D24" s="295">
        <v>46</v>
      </c>
      <c r="E24" s="296">
        <v>3784</v>
      </c>
      <c r="F24" s="295">
        <f t="shared" si="1"/>
        <v>3888</v>
      </c>
      <c r="G24" s="297">
        <v>205</v>
      </c>
      <c r="H24" s="297">
        <v>610</v>
      </c>
      <c r="I24" s="297">
        <v>741</v>
      </c>
      <c r="J24" s="297">
        <v>759</v>
      </c>
      <c r="K24" s="297">
        <v>1573</v>
      </c>
    </row>
    <row r="25" spans="1:12" s="141" customFormat="1" ht="18.75" customHeight="1" x14ac:dyDescent="0.15">
      <c r="A25" s="729"/>
      <c r="B25" s="733" t="s">
        <v>286</v>
      </c>
      <c r="C25" s="734"/>
      <c r="D25" s="298">
        <v>23</v>
      </c>
      <c r="E25" s="297">
        <v>340</v>
      </c>
      <c r="F25" s="298">
        <f t="shared" si="1"/>
        <v>304</v>
      </c>
      <c r="G25" s="297">
        <v>38</v>
      </c>
      <c r="H25" s="297">
        <v>122</v>
      </c>
      <c r="I25" s="297">
        <v>144</v>
      </c>
      <c r="J25" s="297">
        <v>0</v>
      </c>
      <c r="K25" s="297">
        <v>0</v>
      </c>
    </row>
    <row r="26" spans="1:12" s="141" customFormat="1" ht="18.75" customHeight="1" thickBot="1" x14ac:dyDescent="0.2">
      <c r="A26" s="730"/>
      <c r="B26" s="735" t="s">
        <v>287</v>
      </c>
      <c r="C26" s="736"/>
      <c r="D26" s="299">
        <v>12</v>
      </c>
      <c r="E26" s="300">
        <v>691</v>
      </c>
      <c r="F26" s="299">
        <f t="shared" si="1"/>
        <v>753</v>
      </c>
      <c r="G26" s="300">
        <v>32</v>
      </c>
      <c r="H26" s="300">
        <v>102</v>
      </c>
      <c r="I26" s="300">
        <v>110</v>
      </c>
      <c r="J26" s="300">
        <v>162</v>
      </c>
      <c r="K26" s="300">
        <v>347</v>
      </c>
    </row>
    <row r="27" spans="1:12" ht="14.25" thickTop="1" x14ac:dyDescent="0.15">
      <c r="A27" s="165" t="s">
        <v>143</v>
      </c>
      <c r="B27" s="58"/>
      <c r="C27" s="59"/>
      <c r="D27" s="59"/>
      <c r="E27" s="59"/>
      <c r="F27" s="59"/>
      <c r="G27" s="59"/>
      <c r="H27" s="59"/>
      <c r="I27" s="59"/>
      <c r="J27" s="59"/>
      <c r="K27" s="141"/>
    </row>
    <row r="28" spans="1:12" s="57" customFormat="1" ht="27" customHeight="1" x14ac:dyDescent="0.15">
      <c r="A28" s="139" t="s">
        <v>288</v>
      </c>
      <c r="B28" s="138"/>
      <c r="C28" s="139"/>
      <c r="D28" s="139"/>
      <c r="E28" s="138"/>
      <c r="F28" s="139"/>
      <c r="G28" s="139"/>
      <c r="H28" s="139"/>
      <c r="I28" s="139"/>
      <c r="J28" s="139"/>
      <c r="K28" s="140"/>
    </row>
    <row r="29" spans="1:12" s="57" customFormat="1" x14ac:dyDescent="0.15">
      <c r="A29" s="188" t="s">
        <v>289</v>
      </c>
      <c r="B29" s="138"/>
      <c r="C29" s="139"/>
      <c r="D29" s="139"/>
      <c r="E29" s="138"/>
      <c r="F29" s="139"/>
      <c r="G29" s="139"/>
      <c r="H29" s="139"/>
      <c r="I29" s="139"/>
      <c r="J29" s="139"/>
      <c r="K29" s="140"/>
    </row>
    <row r="30" spans="1:12" ht="22.5" customHeight="1" x14ac:dyDescent="0.15">
      <c r="A30" s="718" t="s">
        <v>290</v>
      </c>
      <c r="B30" s="718"/>
      <c r="C30" s="718"/>
      <c r="D30" s="718"/>
      <c r="E30" s="718"/>
      <c r="F30" s="718"/>
      <c r="G30" s="718"/>
      <c r="H30" s="718"/>
      <c r="I30" s="139"/>
      <c r="J30" s="139"/>
      <c r="K30" s="140"/>
    </row>
    <row r="31" spans="1:12" ht="18.75" customHeight="1" x14ac:dyDescent="0.15">
      <c r="A31" s="188" t="s">
        <v>291</v>
      </c>
      <c r="B31" s="138"/>
      <c r="C31" s="139"/>
      <c r="D31" s="139"/>
      <c r="E31" s="138"/>
      <c r="F31" s="139"/>
      <c r="G31" s="139"/>
      <c r="H31" s="139"/>
      <c r="I31" s="137"/>
      <c r="J31" s="137"/>
      <c r="K31" s="141"/>
    </row>
    <row r="32" spans="1:12" ht="18.75" customHeight="1" x14ac:dyDescent="0.15">
      <c r="A32" s="718" t="s">
        <v>292</v>
      </c>
      <c r="B32" s="718"/>
      <c r="C32" s="718"/>
      <c r="D32" s="718"/>
      <c r="E32" s="718"/>
      <c r="F32" s="718"/>
      <c r="G32" s="718"/>
      <c r="H32" s="718"/>
      <c r="I32" s="137"/>
      <c r="J32" s="137"/>
      <c r="K32" s="141"/>
      <c r="L32" s="259"/>
    </row>
    <row r="33" spans="1:12" s="191" customFormat="1" ht="18" customHeight="1" x14ac:dyDescent="0.15">
      <c r="A33" s="188" t="s">
        <v>293</v>
      </c>
      <c r="B33" s="258"/>
      <c r="C33" s="258"/>
      <c r="D33" s="258"/>
      <c r="E33" s="258"/>
      <c r="F33" s="258"/>
      <c r="G33" s="258"/>
      <c r="H33" s="258"/>
      <c r="I33" s="137"/>
      <c r="J33" s="137"/>
      <c r="K33" s="141"/>
      <c r="L33" s="185"/>
    </row>
    <row r="34" spans="1:12" ht="18" customHeight="1" x14ac:dyDescent="0.15">
      <c r="K34" s="11"/>
      <c r="L34" s="11"/>
    </row>
    <row r="35" spans="1:12" s="62" customFormat="1" ht="18" customHeight="1" x14ac:dyDescent="0.15">
      <c r="A35" s="55" t="s">
        <v>264</v>
      </c>
      <c r="B35" s="56"/>
      <c r="C35" s="56"/>
      <c r="D35" s="56"/>
      <c r="E35" s="56"/>
      <c r="F35" s="56"/>
      <c r="G35" s="56"/>
      <c r="H35" s="60"/>
      <c r="I35" s="60"/>
      <c r="J35" s="60"/>
    </row>
    <row r="36" spans="1:12" ht="18" customHeight="1" thickBot="1" x14ac:dyDescent="0.2">
      <c r="A36" s="55"/>
      <c r="B36" s="56"/>
      <c r="C36" s="56"/>
      <c r="D36" s="56"/>
      <c r="E36" s="56"/>
      <c r="F36" s="56"/>
      <c r="G36" s="56"/>
      <c r="H36" s="60"/>
      <c r="I36" s="60"/>
      <c r="J36" s="60"/>
    </row>
    <row r="37" spans="1:12" ht="14.25" thickTop="1" x14ac:dyDescent="0.15">
      <c r="A37" s="751" t="s">
        <v>13</v>
      </c>
      <c r="B37" s="752" t="s">
        <v>150</v>
      </c>
      <c r="C37" s="753"/>
      <c r="D37" s="754"/>
      <c r="E37" s="752" t="s">
        <v>151</v>
      </c>
      <c r="F37" s="753"/>
      <c r="G37" s="754"/>
      <c r="H37" s="712" t="s">
        <v>152</v>
      </c>
      <c r="I37" s="713"/>
      <c r="J37" s="713"/>
    </row>
    <row r="38" spans="1:12" x14ac:dyDescent="0.15">
      <c r="A38" s="727"/>
      <c r="B38" s="175" t="s">
        <v>153</v>
      </c>
      <c r="C38" s="755" t="s">
        <v>154</v>
      </c>
      <c r="D38" s="748"/>
      <c r="E38" s="102" t="s">
        <v>153</v>
      </c>
      <c r="F38" s="755" t="s">
        <v>154</v>
      </c>
      <c r="G38" s="748"/>
      <c r="H38" s="102" t="s">
        <v>153</v>
      </c>
      <c r="I38" s="755" t="s">
        <v>154</v>
      </c>
      <c r="J38" s="759"/>
    </row>
    <row r="39" spans="1:12" ht="18" customHeight="1" x14ac:dyDescent="0.15">
      <c r="A39" s="257" t="s">
        <v>245</v>
      </c>
      <c r="B39" s="259">
        <v>50324</v>
      </c>
      <c r="C39" s="716">
        <v>719370000</v>
      </c>
      <c r="D39" s="717"/>
      <c r="E39" s="189">
        <v>207908</v>
      </c>
      <c r="F39" s="716">
        <v>2048510000</v>
      </c>
      <c r="G39" s="717"/>
      <c r="H39" s="189">
        <v>71704</v>
      </c>
      <c r="I39" s="716">
        <v>662120000</v>
      </c>
      <c r="J39" s="716"/>
    </row>
    <row r="40" spans="1:12" ht="18" customHeight="1" x14ac:dyDescent="0.15">
      <c r="A40" s="257" t="s">
        <v>270</v>
      </c>
      <c r="B40" s="189">
        <v>49041</v>
      </c>
      <c r="C40" s="716">
        <v>701435000</v>
      </c>
      <c r="D40" s="717"/>
      <c r="E40" s="189">
        <v>197568</v>
      </c>
      <c r="F40" s="716">
        <v>1958395000</v>
      </c>
      <c r="G40" s="717"/>
      <c r="H40" s="189">
        <v>67527</v>
      </c>
      <c r="I40" s="716">
        <v>628235000</v>
      </c>
      <c r="J40" s="716"/>
    </row>
    <row r="41" spans="1:12" ht="18" customHeight="1" thickBot="1" x14ac:dyDescent="0.2">
      <c r="A41" s="264" t="s">
        <v>299</v>
      </c>
      <c r="B41" s="317">
        <v>29541</v>
      </c>
      <c r="C41" s="714">
        <v>443115000</v>
      </c>
      <c r="D41" s="715"/>
      <c r="E41" s="318">
        <v>111798</v>
      </c>
      <c r="F41" s="714">
        <v>1175970000</v>
      </c>
      <c r="G41" s="715"/>
      <c r="H41" s="318">
        <v>38019</v>
      </c>
      <c r="I41" s="714">
        <v>380190000</v>
      </c>
      <c r="J41" s="714"/>
    </row>
    <row r="42" spans="1:12" s="328" customFormat="1" ht="14.25" customHeight="1" thickTop="1" x14ac:dyDescent="0.15">
      <c r="A42" s="769" t="s">
        <v>13</v>
      </c>
      <c r="B42" s="771" t="s">
        <v>312</v>
      </c>
      <c r="C42" s="772"/>
      <c r="D42" s="773"/>
      <c r="E42" s="771" t="s">
        <v>313</v>
      </c>
      <c r="F42" s="772"/>
      <c r="G42" s="772"/>
      <c r="H42" s="327"/>
      <c r="I42" s="327"/>
      <c r="J42" s="327"/>
    </row>
    <row r="43" spans="1:12" s="328" customFormat="1" ht="14.25" customHeight="1" x14ac:dyDescent="0.15">
      <c r="A43" s="770"/>
      <c r="B43" s="329" t="s">
        <v>153</v>
      </c>
      <c r="C43" s="774" t="s">
        <v>154</v>
      </c>
      <c r="D43" s="775"/>
      <c r="E43" s="330" t="s">
        <v>153</v>
      </c>
      <c r="F43" s="774" t="s">
        <v>154</v>
      </c>
      <c r="G43" s="776"/>
      <c r="H43" s="331"/>
      <c r="I43" s="332"/>
      <c r="J43" s="332"/>
    </row>
    <row r="44" spans="1:12" s="328" customFormat="1" ht="18" customHeight="1" thickBot="1" x14ac:dyDescent="0.2">
      <c r="A44" s="333" t="s">
        <v>301</v>
      </c>
      <c r="B44" s="336">
        <v>16629</v>
      </c>
      <c r="C44" s="766">
        <v>282615000</v>
      </c>
      <c r="D44" s="767"/>
      <c r="E44" s="336">
        <v>120644</v>
      </c>
      <c r="F44" s="766">
        <v>1426000000</v>
      </c>
      <c r="G44" s="766"/>
      <c r="H44" s="768"/>
      <c r="I44" s="768"/>
      <c r="J44" s="768"/>
    </row>
    <row r="45" spans="1:12" s="328" customFormat="1" ht="14.25" thickTop="1" x14ac:dyDescent="0.15">
      <c r="A45" s="764" t="s">
        <v>314</v>
      </c>
      <c r="B45" s="765"/>
    </row>
    <row r="46" spans="1:12" s="328" customFormat="1" x14ac:dyDescent="0.15">
      <c r="A46" s="334" t="s">
        <v>315</v>
      </c>
      <c r="B46" s="334"/>
    </row>
    <row r="47" spans="1:12" s="328" customFormat="1" x14ac:dyDescent="0.15">
      <c r="A47" s="334" t="s">
        <v>316</v>
      </c>
      <c r="B47" s="334"/>
    </row>
    <row r="48" spans="1:12" s="328" customFormat="1" x14ac:dyDescent="0.15">
      <c r="A48" s="334" t="s">
        <v>317</v>
      </c>
      <c r="B48" s="334"/>
    </row>
    <row r="49" spans="1:1" s="328" customFormat="1" x14ac:dyDescent="0.15">
      <c r="A49" s="335" t="s">
        <v>318</v>
      </c>
    </row>
  </sheetData>
  <mergeCells count="58">
    <mergeCell ref="A45:B45"/>
    <mergeCell ref="C44:D44"/>
    <mergeCell ref="F44:G44"/>
    <mergeCell ref="H44:J44"/>
    <mergeCell ref="A42:A43"/>
    <mergeCell ref="B42:D42"/>
    <mergeCell ref="E42:G42"/>
    <mergeCell ref="C43:D43"/>
    <mergeCell ref="F43:G43"/>
    <mergeCell ref="A21:A23"/>
    <mergeCell ref="C4:D4"/>
    <mergeCell ref="E4:F4"/>
    <mergeCell ref="A7:B7"/>
    <mergeCell ref="A37:A38"/>
    <mergeCell ref="B37:D37"/>
    <mergeCell ref="F38:G38"/>
    <mergeCell ref="D13:D14"/>
    <mergeCell ref="A6:B6"/>
    <mergeCell ref="A3:B5"/>
    <mergeCell ref="C3:J3"/>
    <mergeCell ref="E37:G37"/>
    <mergeCell ref="C38:D38"/>
    <mergeCell ref="I38:J38"/>
    <mergeCell ref="A8:B8"/>
    <mergeCell ref="A13:C14"/>
    <mergeCell ref="A15:A17"/>
    <mergeCell ref="K3:L4"/>
    <mergeCell ref="G4:H4"/>
    <mergeCell ref="I4:J4"/>
    <mergeCell ref="E13:E14"/>
    <mergeCell ref="G12:K12"/>
    <mergeCell ref="F13:K13"/>
    <mergeCell ref="A32:H32"/>
    <mergeCell ref="B15:C15"/>
    <mergeCell ref="B16:C16"/>
    <mergeCell ref="B17:C17"/>
    <mergeCell ref="A18:A20"/>
    <mergeCell ref="B18:C18"/>
    <mergeCell ref="B19:C19"/>
    <mergeCell ref="B20:C20"/>
    <mergeCell ref="A30:H30"/>
    <mergeCell ref="B21:C21"/>
    <mergeCell ref="B22:C22"/>
    <mergeCell ref="B23:C23"/>
    <mergeCell ref="A24:A26"/>
    <mergeCell ref="B24:C24"/>
    <mergeCell ref="B25:C25"/>
    <mergeCell ref="B26:C26"/>
    <mergeCell ref="H37:J37"/>
    <mergeCell ref="I41:J41"/>
    <mergeCell ref="C41:D41"/>
    <mergeCell ref="F41:G41"/>
    <mergeCell ref="C39:D39"/>
    <mergeCell ref="F39:G39"/>
    <mergeCell ref="I39:J39"/>
    <mergeCell ref="C40:D40"/>
    <mergeCell ref="F40:G40"/>
    <mergeCell ref="I40:J40"/>
  </mergeCells>
  <phoneticPr fontId="9"/>
  <pageMargins left="0.59055118110236227" right="0.59055118110236227" top="0.86614173228346458" bottom="0.70866141732283472" header="0.31496062992125984" footer="0.31496062992125984"/>
  <pageSetup paperSize="9" scale="94" fitToWidth="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L43"/>
  <sheetViews>
    <sheetView topLeftCell="A19" zoomScaleNormal="100" workbookViewId="0">
      <selection activeCell="H12" sqref="H12"/>
    </sheetView>
  </sheetViews>
  <sheetFormatPr defaultRowHeight="13.5" x14ac:dyDescent="0.15"/>
  <cols>
    <col min="1" max="1" width="9.875" style="62" customWidth="1"/>
    <col min="2" max="2" width="7.75" style="62" customWidth="1"/>
    <col min="3" max="3" width="8.25" style="62" bestFit="1" customWidth="1"/>
    <col min="4" max="4" width="8" style="62" customWidth="1"/>
    <col min="5" max="5" width="8.25" style="62" bestFit="1" customWidth="1"/>
    <col min="6" max="6" width="8.125" style="62" customWidth="1"/>
    <col min="7" max="7" width="8.375" style="62" customWidth="1"/>
    <col min="8" max="9" width="7.75" style="62" customWidth="1"/>
    <col min="10" max="10" width="8.75" style="62" customWidth="1"/>
    <col min="11" max="13" width="8.5" style="62" customWidth="1"/>
    <col min="14" max="16384" width="9" style="62"/>
  </cols>
  <sheetData>
    <row r="1" spans="1:11" s="63" customFormat="1" ht="27" customHeight="1" thickBot="1" x14ac:dyDescent="0.2">
      <c r="A1" s="55" t="s">
        <v>265</v>
      </c>
      <c r="B1" s="56"/>
      <c r="C1" s="56"/>
      <c r="D1" s="56"/>
      <c r="E1" s="56"/>
      <c r="F1" s="56"/>
      <c r="G1" s="56"/>
      <c r="H1" s="56"/>
      <c r="I1" s="56"/>
      <c r="J1" s="56"/>
    </row>
    <row r="2" spans="1:11" ht="28.5" customHeight="1" thickTop="1" x14ac:dyDescent="0.15">
      <c r="A2" s="209" t="s">
        <v>13</v>
      </c>
      <c r="B2" s="95" t="s">
        <v>28</v>
      </c>
      <c r="C2" s="96" t="s">
        <v>218</v>
      </c>
      <c r="D2" s="96" t="s">
        <v>211</v>
      </c>
      <c r="E2" s="96" t="s">
        <v>212</v>
      </c>
      <c r="F2" s="96" t="s">
        <v>213</v>
      </c>
      <c r="G2" s="96" t="s">
        <v>214</v>
      </c>
      <c r="H2" s="97" t="s">
        <v>22</v>
      </c>
      <c r="I2" s="128"/>
      <c r="J2" s="128"/>
    </row>
    <row r="3" spans="1:11" s="64" customFormat="1" ht="22.5" customHeight="1" x14ac:dyDescent="0.15">
      <c r="A3" s="206" t="s">
        <v>245</v>
      </c>
      <c r="B3" s="123">
        <v>654</v>
      </c>
      <c r="C3" s="61">
        <v>335</v>
      </c>
      <c r="D3" s="98">
        <v>2</v>
      </c>
      <c r="E3" s="61">
        <v>9</v>
      </c>
      <c r="F3" s="98">
        <v>1</v>
      </c>
      <c r="G3" s="61">
        <v>232</v>
      </c>
      <c r="H3" s="98">
        <v>75</v>
      </c>
      <c r="I3" s="98"/>
      <c r="J3" s="61"/>
    </row>
    <row r="4" spans="1:11" ht="22.5" customHeight="1" x14ac:dyDescent="0.15">
      <c r="A4" s="206" t="s">
        <v>270</v>
      </c>
      <c r="B4" s="123">
        <v>813</v>
      </c>
      <c r="C4" s="61">
        <v>535</v>
      </c>
      <c r="D4" s="61">
        <v>0</v>
      </c>
      <c r="E4" s="61">
        <v>6</v>
      </c>
      <c r="F4" s="61">
        <v>0</v>
      </c>
      <c r="G4" s="61">
        <v>263</v>
      </c>
      <c r="H4" s="98">
        <v>9</v>
      </c>
      <c r="I4" s="98"/>
      <c r="J4" s="61"/>
      <c r="K4" s="159"/>
    </row>
    <row r="5" spans="1:11" s="64" customFormat="1" ht="22.5" customHeight="1" thickBot="1" x14ac:dyDescent="0.2">
      <c r="A5" s="264" t="s">
        <v>299</v>
      </c>
      <c r="B5" s="314">
        <v>821</v>
      </c>
      <c r="C5" s="315">
        <v>596</v>
      </c>
      <c r="D5" s="315">
        <v>2</v>
      </c>
      <c r="E5" s="315">
        <v>18</v>
      </c>
      <c r="F5" s="315">
        <v>0</v>
      </c>
      <c r="G5" s="315">
        <v>192</v>
      </c>
      <c r="H5" s="316">
        <v>13</v>
      </c>
      <c r="I5" s="161"/>
      <c r="J5" s="162"/>
    </row>
    <row r="6" spans="1:11" s="235" customFormat="1" ht="18" customHeight="1" thickTop="1" x14ac:dyDescent="0.15">
      <c r="A6" s="165" t="s">
        <v>149</v>
      </c>
      <c r="B6" s="141"/>
      <c r="C6" s="141"/>
      <c r="D6" s="141"/>
      <c r="E6" s="141"/>
      <c r="F6" s="141"/>
      <c r="G6" s="141"/>
      <c r="H6" s="141"/>
      <c r="I6" s="141"/>
      <c r="J6" s="141"/>
    </row>
    <row r="7" spans="1:11" ht="18" customHeight="1" x14ac:dyDescent="0.15">
      <c r="A7" s="139" t="s">
        <v>224</v>
      </c>
      <c r="B7" s="236"/>
      <c r="C7" s="11"/>
      <c r="D7" s="11"/>
      <c r="E7" s="11"/>
      <c r="F7" s="11"/>
      <c r="G7" s="11"/>
      <c r="H7" s="11"/>
      <c r="I7" s="11"/>
      <c r="J7" s="11"/>
    </row>
    <row r="8" spans="1:11" ht="18" customHeight="1" x14ac:dyDescent="0.15">
      <c r="A8" s="139" t="s">
        <v>219</v>
      </c>
      <c r="B8" s="236"/>
    </row>
    <row r="9" spans="1:11" ht="18" customHeight="1" x14ac:dyDescent="0.15">
      <c r="A9" s="139" t="s">
        <v>220</v>
      </c>
      <c r="B9" s="236"/>
    </row>
    <row r="10" spans="1:11" ht="18" customHeight="1" x14ac:dyDescent="0.15">
      <c r="A10" s="139" t="s">
        <v>221</v>
      </c>
      <c r="B10" s="236"/>
    </row>
    <row r="11" spans="1:11" ht="18" customHeight="1" x14ac:dyDescent="0.15">
      <c r="A11" s="139" t="s">
        <v>222</v>
      </c>
      <c r="B11" s="236"/>
    </row>
    <row r="12" spans="1:11" ht="18" customHeight="1" x14ac:dyDescent="0.15">
      <c r="A12" s="139" t="s">
        <v>223</v>
      </c>
      <c r="B12" s="236"/>
    </row>
    <row r="14" spans="1:11" s="63" customFormat="1" ht="27" customHeight="1" thickBot="1" x14ac:dyDescent="0.2">
      <c r="A14" s="65" t="s">
        <v>266</v>
      </c>
    </row>
    <row r="15" spans="1:11" ht="27" customHeight="1" thickTop="1" x14ac:dyDescent="0.15">
      <c r="A15" s="751" t="s">
        <v>13</v>
      </c>
      <c r="B15" s="798" t="s">
        <v>23</v>
      </c>
      <c r="C15" s="799"/>
      <c r="D15" s="799"/>
      <c r="E15" s="800"/>
      <c r="F15" s="798" t="s">
        <v>24</v>
      </c>
      <c r="G15" s="799"/>
      <c r="H15" s="799"/>
      <c r="I15" s="799"/>
      <c r="J15" s="158"/>
      <c r="K15" s="159"/>
    </row>
    <row r="16" spans="1:11" ht="28.5" customHeight="1" x14ac:dyDescent="0.15">
      <c r="A16" s="727"/>
      <c r="B16" s="779" t="s">
        <v>25</v>
      </c>
      <c r="C16" s="780"/>
      <c r="D16" s="779" t="s">
        <v>26</v>
      </c>
      <c r="E16" s="780"/>
      <c r="F16" s="779" t="s">
        <v>27</v>
      </c>
      <c r="G16" s="780"/>
      <c r="H16" s="779" t="s">
        <v>26</v>
      </c>
      <c r="I16" s="781"/>
      <c r="J16" s="128"/>
      <c r="K16" s="159"/>
    </row>
    <row r="17" spans="1:12" s="64" customFormat="1" ht="27" customHeight="1" x14ac:dyDescent="0.15">
      <c r="A17" s="99" t="s">
        <v>245</v>
      </c>
      <c r="B17" s="238"/>
      <c r="C17" s="252">
        <v>11284</v>
      </c>
      <c r="D17" s="784">
        <v>1483</v>
      </c>
      <c r="E17" s="786"/>
      <c r="F17" s="238"/>
      <c r="G17" s="252">
        <v>5696</v>
      </c>
      <c r="H17" s="784">
        <v>1537</v>
      </c>
      <c r="I17" s="784"/>
      <c r="J17" s="237"/>
      <c r="K17" s="160"/>
      <c r="L17" s="160"/>
    </row>
    <row r="18" spans="1:12" ht="27" customHeight="1" x14ac:dyDescent="0.15">
      <c r="A18" s="99" t="s">
        <v>270</v>
      </c>
      <c r="B18" s="286"/>
      <c r="C18" s="280">
        <v>15051</v>
      </c>
      <c r="D18" s="784">
        <v>1797</v>
      </c>
      <c r="E18" s="786"/>
      <c r="F18" s="238"/>
      <c r="G18" s="280">
        <v>7566</v>
      </c>
      <c r="H18" s="784">
        <v>1811</v>
      </c>
      <c r="I18" s="784"/>
      <c r="J18" s="237"/>
      <c r="K18" s="159"/>
    </row>
    <row r="19" spans="1:12" s="64" customFormat="1" ht="27" customHeight="1" thickBot="1" x14ac:dyDescent="0.2">
      <c r="A19" s="197" t="s">
        <v>299</v>
      </c>
      <c r="B19" s="319"/>
      <c r="C19" s="320">
        <v>17240</v>
      </c>
      <c r="D19" s="787">
        <v>1965</v>
      </c>
      <c r="E19" s="788"/>
      <c r="F19" s="319"/>
      <c r="G19" s="320">
        <v>9577</v>
      </c>
      <c r="H19" s="785">
        <v>2002</v>
      </c>
      <c r="I19" s="785"/>
      <c r="J19" s="239"/>
      <c r="K19" s="160"/>
    </row>
    <row r="20" spans="1:12" ht="27" customHeight="1" thickTop="1" x14ac:dyDescent="0.15">
      <c r="A20" s="751" t="s">
        <v>13</v>
      </c>
      <c r="B20" s="796" t="s">
        <v>144</v>
      </c>
      <c r="C20" s="797"/>
      <c r="D20" s="797"/>
      <c r="E20" s="797"/>
      <c r="F20" s="796" t="s">
        <v>184</v>
      </c>
      <c r="G20" s="797"/>
      <c r="H20" s="797"/>
      <c r="I20" s="797"/>
      <c r="J20" s="158"/>
      <c r="K20" s="159"/>
    </row>
    <row r="21" spans="1:12" ht="28.5" customHeight="1" x14ac:dyDescent="0.15">
      <c r="A21" s="727"/>
      <c r="B21" s="782" t="s">
        <v>27</v>
      </c>
      <c r="C21" s="783"/>
      <c r="D21" s="779" t="s">
        <v>26</v>
      </c>
      <c r="E21" s="781"/>
      <c r="F21" s="779" t="s">
        <v>27</v>
      </c>
      <c r="G21" s="780"/>
      <c r="H21" s="779" t="s">
        <v>26</v>
      </c>
      <c r="I21" s="781"/>
      <c r="J21" s="128"/>
      <c r="K21" s="159"/>
    </row>
    <row r="22" spans="1:12" s="64" customFormat="1" ht="27" customHeight="1" x14ac:dyDescent="0.15">
      <c r="A22" s="99" t="s">
        <v>245</v>
      </c>
      <c r="B22" s="238"/>
      <c r="C22" s="252">
        <v>5842</v>
      </c>
      <c r="D22" s="784">
        <v>455</v>
      </c>
      <c r="E22" s="786"/>
      <c r="F22" s="238"/>
      <c r="G22" s="252">
        <v>8135</v>
      </c>
      <c r="H22" s="784">
        <v>934</v>
      </c>
      <c r="I22" s="784"/>
      <c r="J22" s="237"/>
    </row>
    <row r="23" spans="1:12" s="159" customFormat="1" ht="27" customHeight="1" x14ac:dyDescent="0.15">
      <c r="A23" s="99" t="s">
        <v>270</v>
      </c>
      <c r="B23" s="238"/>
      <c r="C23" s="326">
        <v>8489</v>
      </c>
      <c r="D23" s="784">
        <v>438</v>
      </c>
      <c r="E23" s="786"/>
      <c r="F23" s="238"/>
      <c r="G23" s="326">
        <v>10368</v>
      </c>
      <c r="H23" s="784">
        <v>1133</v>
      </c>
      <c r="I23" s="784"/>
      <c r="J23" s="237"/>
    </row>
    <row r="24" spans="1:12" s="64" customFormat="1" ht="27" customHeight="1" thickBot="1" x14ac:dyDescent="0.2">
      <c r="A24" s="197" t="s">
        <v>299</v>
      </c>
      <c r="B24" s="319"/>
      <c r="C24" s="320">
        <v>8830</v>
      </c>
      <c r="D24" s="787">
        <v>317</v>
      </c>
      <c r="E24" s="788"/>
      <c r="F24" s="319"/>
      <c r="G24" s="320">
        <v>9389</v>
      </c>
      <c r="H24" s="787">
        <v>1260</v>
      </c>
      <c r="I24" s="787"/>
      <c r="J24" s="239"/>
      <c r="K24" s="160"/>
    </row>
    <row r="25" spans="1:12" s="235" customFormat="1" ht="18" customHeight="1" thickTop="1" x14ac:dyDescent="0.15">
      <c r="A25" s="165" t="s">
        <v>254</v>
      </c>
      <c r="B25" s="234"/>
      <c r="C25" s="234"/>
      <c r="D25" s="234"/>
      <c r="E25" s="234"/>
      <c r="F25" s="234"/>
      <c r="G25" s="234"/>
      <c r="H25" s="234"/>
      <c r="I25" s="234"/>
      <c r="J25" s="234"/>
    </row>
    <row r="26" spans="1:12" ht="32.25" customHeight="1" x14ac:dyDescent="0.15">
      <c r="A26" s="12"/>
      <c r="B26" s="13"/>
      <c r="C26" s="13"/>
      <c r="D26" s="13"/>
      <c r="E26" s="13"/>
      <c r="F26" s="13"/>
      <c r="G26" s="13"/>
      <c r="H26" s="13"/>
      <c r="I26" s="13"/>
      <c r="J26" s="13"/>
      <c r="K26" s="240"/>
    </row>
    <row r="27" spans="1:12" s="63" customFormat="1" ht="27" customHeight="1" thickBot="1" x14ac:dyDescent="0.2">
      <c r="A27" s="241" t="s">
        <v>268</v>
      </c>
      <c r="B27" s="242"/>
      <c r="C27" s="242"/>
      <c r="D27" s="242"/>
      <c r="E27" s="242"/>
      <c r="F27" s="242"/>
      <c r="G27" s="242"/>
      <c r="H27" s="242"/>
      <c r="I27" s="242"/>
      <c r="J27" s="243"/>
      <c r="K27" s="244" t="s">
        <v>229</v>
      </c>
    </row>
    <row r="28" spans="1:12" ht="29.25" customHeight="1" thickTop="1" x14ac:dyDescent="0.15">
      <c r="A28" s="789" t="s">
        <v>37</v>
      </c>
      <c r="B28" s="793" t="s">
        <v>237</v>
      </c>
      <c r="C28" s="794"/>
      <c r="D28" s="794"/>
      <c r="E28" s="794"/>
      <c r="F28" s="794"/>
      <c r="G28" s="794"/>
      <c r="H28" s="794"/>
      <c r="I28" s="795"/>
      <c r="J28" s="791" t="s">
        <v>238</v>
      </c>
      <c r="K28" s="777" t="s">
        <v>235</v>
      </c>
    </row>
    <row r="29" spans="1:12" ht="26.25" customHeight="1" x14ac:dyDescent="0.15">
      <c r="A29" s="790"/>
      <c r="B29" s="245" t="s">
        <v>21</v>
      </c>
      <c r="C29" s="246" t="s">
        <v>54</v>
      </c>
      <c r="D29" s="246" t="s">
        <v>55</v>
      </c>
      <c r="E29" s="246" t="s">
        <v>56</v>
      </c>
      <c r="F29" s="246" t="s">
        <v>57</v>
      </c>
      <c r="G29" s="246" t="s">
        <v>58</v>
      </c>
      <c r="H29" s="246" t="s">
        <v>59</v>
      </c>
      <c r="I29" s="246" t="s">
        <v>60</v>
      </c>
      <c r="J29" s="792"/>
      <c r="K29" s="778"/>
    </row>
    <row r="30" spans="1:12" s="64" customFormat="1" ht="27" customHeight="1" x14ac:dyDescent="0.15">
      <c r="A30" s="99" t="s">
        <v>252</v>
      </c>
      <c r="B30" s="247">
        <f>SUM(C30:I30)</f>
        <v>7480</v>
      </c>
      <c r="C30" s="248">
        <v>406</v>
      </c>
      <c r="D30" s="248">
        <v>657</v>
      </c>
      <c r="E30" s="248">
        <v>128</v>
      </c>
      <c r="F30" s="248">
        <v>1121</v>
      </c>
      <c r="G30" s="248">
        <v>554</v>
      </c>
      <c r="H30" s="248">
        <v>464</v>
      </c>
      <c r="I30" s="248">
        <v>4150</v>
      </c>
      <c r="J30" s="248">
        <v>1835</v>
      </c>
      <c r="K30" s="249">
        <v>2194</v>
      </c>
    </row>
    <row r="31" spans="1:12" ht="27" customHeight="1" x14ac:dyDescent="0.15">
      <c r="A31" s="99" t="s">
        <v>275</v>
      </c>
      <c r="B31" s="247">
        <f>SUM(C31:I31)</f>
        <v>7461</v>
      </c>
      <c r="C31" s="248">
        <v>412</v>
      </c>
      <c r="D31" s="248">
        <v>682</v>
      </c>
      <c r="E31" s="248">
        <v>130</v>
      </c>
      <c r="F31" s="248">
        <v>1150</v>
      </c>
      <c r="G31" s="248">
        <v>558</v>
      </c>
      <c r="H31" s="248">
        <v>463</v>
      </c>
      <c r="I31" s="248">
        <v>4066</v>
      </c>
      <c r="J31" s="248">
        <v>1993</v>
      </c>
      <c r="K31" s="249">
        <v>2410</v>
      </c>
      <c r="L31" s="159"/>
    </row>
    <row r="32" spans="1:12" s="64" customFormat="1" ht="27" customHeight="1" thickBot="1" x14ac:dyDescent="0.2">
      <c r="A32" s="287" t="s">
        <v>305</v>
      </c>
      <c r="B32" s="323">
        <f>SUM(C32:I32)</f>
        <v>7352</v>
      </c>
      <c r="C32" s="324">
        <v>406</v>
      </c>
      <c r="D32" s="324">
        <v>699</v>
      </c>
      <c r="E32" s="324">
        <v>122</v>
      </c>
      <c r="F32" s="324">
        <v>1161</v>
      </c>
      <c r="G32" s="324">
        <v>548</v>
      </c>
      <c r="H32" s="324">
        <v>462</v>
      </c>
      <c r="I32" s="324">
        <v>3954</v>
      </c>
      <c r="J32" s="324">
        <v>2103</v>
      </c>
      <c r="K32" s="325">
        <v>2544</v>
      </c>
    </row>
    <row r="33" spans="1:10" s="235" customFormat="1" ht="18" customHeight="1" thickTop="1" x14ac:dyDescent="0.15">
      <c r="A33" s="250" t="s">
        <v>236</v>
      </c>
      <c r="B33" s="234"/>
      <c r="C33" s="234"/>
      <c r="D33" s="234"/>
      <c r="E33" s="234"/>
      <c r="F33" s="234"/>
      <c r="G33" s="234"/>
      <c r="H33" s="234"/>
      <c r="I33" s="234"/>
      <c r="J33" s="234"/>
    </row>
    <row r="34" spans="1:10" x14ac:dyDescent="0.15">
      <c r="A34" s="12"/>
      <c r="B34" s="12"/>
      <c r="C34" s="12"/>
      <c r="D34" s="12"/>
      <c r="E34" s="12"/>
      <c r="F34" s="12"/>
      <c r="G34" s="12"/>
      <c r="H34" s="12"/>
      <c r="I34" s="12"/>
      <c r="J34" s="12"/>
    </row>
    <row r="35" spans="1:10" x14ac:dyDescent="0.15">
      <c r="A35" s="12"/>
      <c r="B35" s="12"/>
      <c r="C35" s="12"/>
      <c r="D35" s="12"/>
      <c r="E35" s="12"/>
      <c r="F35" s="12"/>
      <c r="G35" s="12"/>
      <c r="H35" s="12"/>
      <c r="I35" s="12"/>
      <c r="J35" s="12"/>
    </row>
    <row r="36" spans="1:10" x14ac:dyDescent="0.15">
      <c r="A36" s="12"/>
      <c r="B36" s="12"/>
      <c r="C36" s="12"/>
      <c r="D36" s="12"/>
      <c r="E36" s="12"/>
      <c r="F36" s="12"/>
      <c r="G36" s="12"/>
      <c r="H36" s="12"/>
      <c r="I36" s="12"/>
      <c r="J36" s="12"/>
    </row>
    <row r="37" spans="1:10" x14ac:dyDescent="0.15">
      <c r="A37" s="12"/>
      <c r="B37" s="12"/>
      <c r="C37" s="12"/>
      <c r="D37" s="12"/>
      <c r="E37" s="12"/>
      <c r="F37" s="12"/>
      <c r="G37" s="12"/>
      <c r="H37" s="12"/>
      <c r="I37" s="12"/>
      <c r="J37" s="12"/>
    </row>
    <row r="38" spans="1:10" x14ac:dyDescent="0.15">
      <c r="A38" s="12"/>
      <c r="B38" s="12"/>
      <c r="C38" s="12"/>
      <c r="D38" s="12"/>
      <c r="E38" s="12"/>
      <c r="F38" s="12"/>
      <c r="G38" s="12"/>
      <c r="H38" s="12"/>
      <c r="I38" s="12"/>
      <c r="J38" s="12"/>
    </row>
    <row r="39" spans="1:10" x14ac:dyDescent="0.15">
      <c r="A39" s="12"/>
      <c r="B39" s="12"/>
      <c r="C39" s="12"/>
      <c r="D39" s="12"/>
      <c r="E39" s="12"/>
      <c r="F39" s="12"/>
      <c r="G39" s="12"/>
      <c r="H39" s="12"/>
      <c r="I39" s="12"/>
      <c r="J39" s="12"/>
    </row>
    <row r="40" spans="1:10" x14ac:dyDescent="0.15">
      <c r="A40" s="12"/>
      <c r="B40" s="12"/>
      <c r="C40" s="12"/>
      <c r="D40" s="12"/>
      <c r="E40" s="12"/>
      <c r="F40" s="12"/>
      <c r="G40" s="12"/>
      <c r="H40" s="12"/>
      <c r="I40" s="12"/>
      <c r="J40" s="12"/>
    </row>
    <row r="41" spans="1:10" x14ac:dyDescent="0.15">
      <c r="A41" s="12"/>
      <c r="B41" s="12"/>
      <c r="C41" s="12"/>
      <c r="D41" s="12"/>
      <c r="E41" s="12"/>
      <c r="F41" s="12"/>
      <c r="G41" s="12"/>
      <c r="H41" s="12"/>
      <c r="I41" s="12"/>
      <c r="J41" s="12"/>
    </row>
    <row r="42" spans="1:10" x14ac:dyDescent="0.15">
      <c r="A42" s="12"/>
      <c r="B42" s="12"/>
      <c r="C42" s="12"/>
      <c r="D42" s="12"/>
      <c r="E42" s="12"/>
      <c r="F42" s="12"/>
      <c r="G42" s="12"/>
      <c r="H42" s="12"/>
      <c r="I42" s="12"/>
      <c r="J42" s="12"/>
    </row>
    <row r="43" spans="1:10" x14ac:dyDescent="0.15">
      <c r="A43" s="12"/>
      <c r="B43" s="12"/>
      <c r="C43" s="12"/>
      <c r="D43" s="12"/>
      <c r="E43" s="12"/>
      <c r="F43" s="12"/>
      <c r="G43" s="12"/>
      <c r="H43" s="12"/>
      <c r="I43" s="12"/>
      <c r="J43" s="12"/>
    </row>
  </sheetData>
  <mergeCells count="30">
    <mergeCell ref="A15:A16"/>
    <mergeCell ref="B16:C16"/>
    <mergeCell ref="F15:I15"/>
    <mergeCell ref="F20:I20"/>
    <mergeCell ref="D22:E22"/>
    <mergeCell ref="B15:E15"/>
    <mergeCell ref="A28:A29"/>
    <mergeCell ref="J28:J29"/>
    <mergeCell ref="B28:I28"/>
    <mergeCell ref="A20:A21"/>
    <mergeCell ref="B20:E20"/>
    <mergeCell ref="D21:E21"/>
    <mergeCell ref="D24:E24"/>
    <mergeCell ref="H22:I22"/>
    <mergeCell ref="H24:I24"/>
    <mergeCell ref="D23:E23"/>
    <mergeCell ref="H23:I23"/>
    <mergeCell ref="K28:K29"/>
    <mergeCell ref="F16:G16"/>
    <mergeCell ref="H16:I16"/>
    <mergeCell ref="B21:C21"/>
    <mergeCell ref="H21:I21"/>
    <mergeCell ref="F21:G21"/>
    <mergeCell ref="D16:E16"/>
    <mergeCell ref="H17:I17"/>
    <mergeCell ref="H19:I19"/>
    <mergeCell ref="D17:E17"/>
    <mergeCell ref="D19:E19"/>
    <mergeCell ref="D18:E18"/>
    <mergeCell ref="H18:I18"/>
  </mergeCells>
  <phoneticPr fontId="9"/>
  <pageMargins left="0.59055118110236227" right="0.62992125984251968" top="0.86614173228346458" bottom="0.70866141732283472" header="0.39370078740157483" footer="0.4724409448818898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Y29"/>
  <sheetViews>
    <sheetView topLeftCell="A16" zoomScaleNormal="100" workbookViewId="0">
      <selection activeCell="F12" sqref="F12:H12"/>
    </sheetView>
  </sheetViews>
  <sheetFormatPr defaultRowHeight="12" x14ac:dyDescent="0.15"/>
  <cols>
    <col min="1" max="1" width="2" style="7" customWidth="1"/>
    <col min="2" max="14" width="4" style="7" customWidth="1"/>
    <col min="15" max="17" width="4.75" style="7" customWidth="1"/>
    <col min="18" max="23" width="4" style="7" customWidth="1"/>
    <col min="24" max="26" width="4.5" style="7" customWidth="1"/>
    <col min="27" max="16384" width="9" style="7"/>
  </cols>
  <sheetData>
    <row r="1" spans="1:25" s="19" customFormat="1" ht="27" customHeight="1" x14ac:dyDescent="0.15">
      <c r="A1" s="18" t="s">
        <v>255</v>
      </c>
    </row>
    <row r="2" spans="1:25" s="19" customFormat="1" ht="22.5" customHeight="1" x14ac:dyDescent="0.15">
      <c r="A2" s="20" t="s">
        <v>29</v>
      </c>
    </row>
    <row r="3" spans="1:25" ht="15" customHeight="1" thickBot="1" x14ac:dyDescent="0.2">
      <c r="R3" s="390" t="s">
        <v>134</v>
      </c>
      <c r="S3" s="390"/>
      <c r="T3" s="390"/>
      <c r="U3" s="390"/>
      <c r="V3" s="390"/>
      <c r="W3" s="390"/>
    </row>
    <row r="4" spans="1:25" ht="24.75" customHeight="1" thickTop="1" x14ac:dyDescent="0.15">
      <c r="A4" s="369" t="s">
        <v>37</v>
      </c>
      <c r="B4" s="369"/>
      <c r="C4" s="370"/>
      <c r="D4" s="373" t="s">
        <v>129</v>
      </c>
      <c r="E4" s="369"/>
      <c r="F4" s="369"/>
      <c r="G4" s="370"/>
      <c r="H4" s="373" t="s">
        <v>130</v>
      </c>
      <c r="I4" s="369"/>
      <c r="J4" s="369"/>
      <c r="K4" s="370"/>
      <c r="L4" s="373" t="s">
        <v>131</v>
      </c>
      <c r="M4" s="369"/>
      <c r="N4" s="369"/>
      <c r="O4" s="370"/>
      <c r="P4" s="373" t="s">
        <v>132</v>
      </c>
      <c r="Q4" s="369"/>
      <c r="R4" s="369"/>
      <c r="S4" s="370"/>
      <c r="T4" s="373" t="s">
        <v>133</v>
      </c>
      <c r="U4" s="369"/>
      <c r="V4" s="369"/>
      <c r="W4" s="369"/>
    </row>
    <row r="5" spans="1:25" ht="24" customHeight="1" x14ac:dyDescent="0.15">
      <c r="A5" s="371" t="s">
        <v>244</v>
      </c>
      <c r="B5" s="371"/>
      <c r="C5" s="372"/>
      <c r="D5" s="374">
        <v>21125</v>
      </c>
      <c r="E5" s="375"/>
      <c r="F5" s="375"/>
      <c r="G5" s="375"/>
      <c r="H5" s="388">
        <v>6584</v>
      </c>
      <c r="I5" s="388"/>
      <c r="J5" s="388"/>
      <c r="K5" s="388"/>
      <c r="L5" s="388">
        <v>10873</v>
      </c>
      <c r="M5" s="388"/>
      <c r="N5" s="388"/>
      <c r="O5" s="388"/>
      <c r="P5" s="388">
        <v>1012</v>
      </c>
      <c r="Q5" s="388"/>
      <c r="R5" s="388"/>
      <c r="S5" s="388"/>
      <c r="T5" s="388">
        <v>2656</v>
      </c>
      <c r="U5" s="388"/>
      <c r="V5" s="388"/>
      <c r="W5" s="388"/>
    </row>
    <row r="6" spans="1:25" s="22" customFormat="1" ht="24" customHeight="1" x14ac:dyDescent="0.15">
      <c r="A6" s="371" t="s">
        <v>295</v>
      </c>
      <c r="B6" s="371"/>
      <c r="C6" s="372"/>
      <c r="D6" s="374">
        <v>21514</v>
      </c>
      <c r="E6" s="375"/>
      <c r="F6" s="375"/>
      <c r="G6" s="375"/>
      <c r="H6" s="388">
        <v>6760</v>
      </c>
      <c r="I6" s="388"/>
      <c r="J6" s="388"/>
      <c r="K6" s="388"/>
      <c r="L6" s="388">
        <v>10877</v>
      </c>
      <c r="M6" s="388"/>
      <c r="N6" s="388"/>
      <c r="O6" s="388"/>
      <c r="P6" s="388">
        <v>1069</v>
      </c>
      <c r="Q6" s="388"/>
      <c r="R6" s="388"/>
      <c r="S6" s="388"/>
      <c r="T6" s="388">
        <v>2808</v>
      </c>
      <c r="U6" s="388"/>
      <c r="V6" s="388"/>
      <c r="W6" s="388"/>
    </row>
    <row r="7" spans="1:25" s="22" customFormat="1" ht="24" customHeight="1" thickBot="1" x14ac:dyDescent="0.2">
      <c r="A7" s="381" t="s">
        <v>296</v>
      </c>
      <c r="B7" s="381"/>
      <c r="C7" s="382"/>
      <c r="D7" s="383">
        <v>22253</v>
      </c>
      <c r="E7" s="384"/>
      <c r="F7" s="384"/>
      <c r="G7" s="384"/>
      <c r="H7" s="385">
        <v>7120</v>
      </c>
      <c r="I7" s="385"/>
      <c r="J7" s="385"/>
      <c r="K7" s="385"/>
      <c r="L7" s="385">
        <v>11166</v>
      </c>
      <c r="M7" s="385"/>
      <c r="N7" s="385"/>
      <c r="O7" s="385"/>
      <c r="P7" s="385">
        <v>1120</v>
      </c>
      <c r="Q7" s="385"/>
      <c r="R7" s="385"/>
      <c r="S7" s="385"/>
      <c r="T7" s="385">
        <v>2847</v>
      </c>
      <c r="U7" s="385"/>
      <c r="V7" s="385"/>
      <c r="W7" s="385"/>
    </row>
    <row r="8" spans="1:25" ht="23.25" customHeight="1" thickTop="1" x14ac:dyDescent="0.15"/>
    <row r="9" spans="1:25" s="19" customFormat="1" ht="22.5" customHeight="1" x14ac:dyDescent="0.15">
      <c r="A9" s="20" t="s">
        <v>30</v>
      </c>
    </row>
    <row r="10" spans="1:25" ht="15" customHeight="1" thickBot="1" x14ac:dyDescent="0.2">
      <c r="R10" s="390" t="s">
        <v>173</v>
      </c>
      <c r="S10" s="390"/>
      <c r="T10" s="390"/>
      <c r="U10" s="390"/>
      <c r="V10" s="390"/>
      <c r="W10" s="390"/>
    </row>
    <row r="11" spans="1:25" ht="24" customHeight="1" thickTop="1" x14ac:dyDescent="0.15">
      <c r="A11" s="370" t="s">
        <v>37</v>
      </c>
      <c r="B11" s="376"/>
      <c r="C11" s="376"/>
      <c r="D11" s="376"/>
      <c r="E11" s="376"/>
      <c r="F11" s="373" t="s">
        <v>244</v>
      </c>
      <c r="G11" s="369"/>
      <c r="H11" s="369"/>
      <c r="I11" s="369"/>
      <c r="J11" s="369"/>
      <c r="K11" s="370"/>
      <c r="L11" s="376" t="s">
        <v>295</v>
      </c>
      <c r="M11" s="389"/>
      <c r="N11" s="389"/>
      <c r="O11" s="389"/>
      <c r="P11" s="389"/>
      <c r="Q11" s="389"/>
      <c r="R11" s="391" t="s">
        <v>296</v>
      </c>
      <c r="S11" s="392"/>
      <c r="T11" s="392"/>
      <c r="U11" s="392"/>
      <c r="V11" s="392"/>
      <c r="W11" s="393"/>
      <c r="X11" s="21"/>
      <c r="Y11" s="21"/>
    </row>
    <row r="12" spans="1:25" ht="24" customHeight="1" x14ac:dyDescent="0.15">
      <c r="A12" s="377"/>
      <c r="B12" s="378"/>
      <c r="C12" s="378"/>
      <c r="D12" s="378"/>
      <c r="E12" s="378"/>
      <c r="F12" s="379" t="s">
        <v>68</v>
      </c>
      <c r="G12" s="380"/>
      <c r="H12" s="380"/>
      <c r="I12" s="379" t="s">
        <v>69</v>
      </c>
      <c r="J12" s="380"/>
      <c r="K12" s="380"/>
      <c r="L12" s="379" t="s">
        <v>68</v>
      </c>
      <c r="M12" s="380"/>
      <c r="N12" s="380"/>
      <c r="O12" s="379" t="s">
        <v>69</v>
      </c>
      <c r="P12" s="380"/>
      <c r="Q12" s="380"/>
      <c r="R12" s="394" t="s">
        <v>68</v>
      </c>
      <c r="S12" s="395"/>
      <c r="T12" s="395"/>
      <c r="U12" s="394" t="s">
        <v>69</v>
      </c>
      <c r="V12" s="395"/>
      <c r="W12" s="396"/>
      <c r="X12" s="21"/>
      <c r="Y12" s="21"/>
    </row>
    <row r="13" spans="1:25" ht="21" customHeight="1" x14ac:dyDescent="0.15">
      <c r="A13" s="367" t="s">
        <v>21</v>
      </c>
      <c r="B13" s="367"/>
      <c r="C13" s="367"/>
      <c r="D13" s="367"/>
      <c r="E13" s="368"/>
      <c r="F13" s="386">
        <v>79731</v>
      </c>
      <c r="G13" s="387"/>
      <c r="H13" s="387"/>
      <c r="I13" s="397">
        <v>3871326</v>
      </c>
      <c r="J13" s="397"/>
      <c r="K13" s="397"/>
      <c r="L13" s="386">
        <v>80883</v>
      </c>
      <c r="M13" s="387"/>
      <c r="N13" s="387"/>
      <c r="O13" s="397">
        <v>4104144</v>
      </c>
      <c r="P13" s="397"/>
      <c r="Q13" s="397"/>
      <c r="R13" s="398">
        <v>83850</v>
      </c>
      <c r="S13" s="399"/>
      <c r="T13" s="399"/>
      <c r="U13" s="400">
        <v>4200952</v>
      </c>
      <c r="V13" s="400"/>
      <c r="W13" s="400"/>
      <c r="X13" s="21"/>
      <c r="Y13" s="21"/>
    </row>
    <row r="14" spans="1:25" ht="21" customHeight="1" x14ac:dyDescent="0.15">
      <c r="A14" s="345" t="s">
        <v>70</v>
      </c>
      <c r="B14" s="345"/>
      <c r="C14" s="345"/>
      <c r="D14" s="345"/>
      <c r="E14" s="346"/>
      <c r="F14" s="355">
        <v>23452</v>
      </c>
      <c r="G14" s="356"/>
      <c r="H14" s="356"/>
      <c r="I14" s="357">
        <v>1167014</v>
      </c>
      <c r="J14" s="356"/>
      <c r="K14" s="356"/>
      <c r="L14" s="355">
        <v>23901</v>
      </c>
      <c r="M14" s="356"/>
      <c r="N14" s="356"/>
      <c r="O14" s="357">
        <v>1190464</v>
      </c>
      <c r="P14" s="356"/>
      <c r="Q14" s="356"/>
      <c r="R14" s="337">
        <v>24489</v>
      </c>
      <c r="S14" s="338"/>
      <c r="T14" s="338"/>
      <c r="U14" s="339">
        <v>1211966</v>
      </c>
      <c r="V14" s="338"/>
      <c r="W14" s="338"/>
      <c r="X14" s="21"/>
      <c r="Y14" s="21"/>
    </row>
    <row r="15" spans="1:25" ht="21" customHeight="1" x14ac:dyDescent="0.15">
      <c r="A15" s="345" t="s">
        <v>71</v>
      </c>
      <c r="B15" s="345"/>
      <c r="C15" s="345"/>
      <c r="D15" s="345"/>
      <c r="E15" s="346"/>
      <c r="F15" s="355">
        <v>23408</v>
      </c>
      <c r="G15" s="356"/>
      <c r="H15" s="356"/>
      <c r="I15" s="357">
        <v>777390</v>
      </c>
      <c r="J15" s="356"/>
      <c r="K15" s="356"/>
      <c r="L15" s="355">
        <v>23906</v>
      </c>
      <c r="M15" s="356"/>
      <c r="N15" s="356"/>
      <c r="O15" s="357">
        <v>786239</v>
      </c>
      <c r="P15" s="356"/>
      <c r="Q15" s="356"/>
      <c r="R15" s="337">
        <v>24738</v>
      </c>
      <c r="S15" s="338"/>
      <c r="T15" s="338"/>
      <c r="U15" s="339">
        <v>806920</v>
      </c>
      <c r="V15" s="338"/>
      <c r="W15" s="338"/>
      <c r="X15" s="21"/>
      <c r="Y15" s="21"/>
    </row>
    <row r="16" spans="1:25" ht="21" customHeight="1" x14ac:dyDescent="0.15">
      <c r="A16" s="345" t="s">
        <v>72</v>
      </c>
      <c r="B16" s="345"/>
      <c r="C16" s="345"/>
      <c r="D16" s="345"/>
      <c r="E16" s="346"/>
      <c r="F16" s="355">
        <v>1098</v>
      </c>
      <c r="G16" s="356"/>
      <c r="H16" s="356"/>
      <c r="I16" s="357">
        <v>8055</v>
      </c>
      <c r="J16" s="356"/>
      <c r="K16" s="356"/>
      <c r="L16" s="355">
        <v>1098</v>
      </c>
      <c r="M16" s="356"/>
      <c r="N16" s="356"/>
      <c r="O16" s="357">
        <v>8070</v>
      </c>
      <c r="P16" s="356"/>
      <c r="Q16" s="356"/>
      <c r="R16" s="337">
        <v>1134</v>
      </c>
      <c r="S16" s="338"/>
      <c r="T16" s="338"/>
      <c r="U16" s="339">
        <v>8411</v>
      </c>
      <c r="V16" s="338"/>
      <c r="W16" s="338"/>
      <c r="X16" s="21"/>
      <c r="Y16" s="21"/>
    </row>
    <row r="17" spans="1:25" ht="21" customHeight="1" x14ac:dyDescent="0.15">
      <c r="A17" s="345" t="s">
        <v>308</v>
      </c>
      <c r="B17" s="345"/>
      <c r="C17" s="345"/>
      <c r="D17" s="345"/>
      <c r="E17" s="346"/>
      <c r="F17" s="355">
        <v>5456</v>
      </c>
      <c r="G17" s="356"/>
      <c r="H17" s="356"/>
      <c r="I17" s="357">
        <v>107028</v>
      </c>
      <c r="J17" s="356"/>
      <c r="K17" s="356"/>
      <c r="L17" s="355">
        <v>5406</v>
      </c>
      <c r="M17" s="356"/>
      <c r="N17" s="356"/>
      <c r="O17" s="357">
        <v>114600</v>
      </c>
      <c r="P17" s="356"/>
      <c r="Q17" s="402"/>
      <c r="R17" s="337">
        <v>5843</v>
      </c>
      <c r="S17" s="338"/>
      <c r="T17" s="338"/>
      <c r="U17" s="339">
        <v>125364</v>
      </c>
      <c r="V17" s="338"/>
      <c r="W17" s="338"/>
      <c r="X17" s="21"/>
      <c r="Y17" s="21"/>
    </row>
    <row r="18" spans="1:25" ht="21" customHeight="1" x14ac:dyDescent="0.15">
      <c r="A18" s="345" t="s">
        <v>73</v>
      </c>
      <c r="B18" s="345"/>
      <c r="C18" s="345"/>
      <c r="D18" s="345"/>
      <c r="E18" s="346"/>
      <c r="F18" s="355">
        <v>25193</v>
      </c>
      <c r="G18" s="356"/>
      <c r="H18" s="356"/>
      <c r="I18" s="357">
        <v>1759266</v>
      </c>
      <c r="J18" s="356"/>
      <c r="K18" s="356"/>
      <c r="L18" s="355">
        <v>25577</v>
      </c>
      <c r="M18" s="356"/>
      <c r="N18" s="356"/>
      <c r="O18" s="357">
        <v>1958054</v>
      </c>
      <c r="P18" s="356"/>
      <c r="Q18" s="356"/>
      <c r="R18" s="337">
        <v>26667</v>
      </c>
      <c r="S18" s="338"/>
      <c r="T18" s="338"/>
      <c r="U18" s="339">
        <v>2000423</v>
      </c>
      <c r="V18" s="338"/>
      <c r="W18" s="338"/>
      <c r="X18" s="21"/>
      <c r="Y18" s="21"/>
    </row>
    <row r="19" spans="1:25" ht="21" customHeight="1" x14ac:dyDescent="0.15">
      <c r="A19" s="345" t="s">
        <v>74</v>
      </c>
      <c r="B19" s="345"/>
      <c r="C19" s="345"/>
      <c r="D19" s="345"/>
      <c r="E19" s="346"/>
      <c r="F19" s="347">
        <v>1</v>
      </c>
      <c r="G19" s="348"/>
      <c r="H19" s="348"/>
      <c r="I19" s="348">
        <v>139</v>
      </c>
      <c r="J19" s="348"/>
      <c r="K19" s="348"/>
      <c r="L19" s="349">
        <v>0</v>
      </c>
      <c r="M19" s="350"/>
      <c r="N19" s="350"/>
      <c r="O19" s="351">
        <v>0</v>
      </c>
      <c r="P19" s="351"/>
      <c r="Q19" s="351"/>
      <c r="R19" s="340">
        <v>2</v>
      </c>
      <c r="S19" s="341"/>
      <c r="T19" s="341"/>
      <c r="U19" s="342">
        <v>13</v>
      </c>
      <c r="V19" s="342"/>
      <c r="W19" s="342"/>
      <c r="X19" s="21"/>
      <c r="Y19" s="21"/>
    </row>
    <row r="20" spans="1:25" ht="21" customHeight="1" x14ac:dyDescent="0.15">
      <c r="A20" s="345" t="s">
        <v>75</v>
      </c>
      <c r="B20" s="345"/>
      <c r="C20" s="345"/>
      <c r="D20" s="345"/>
      <c r="E20" s="346"/>
      <c r="F20" s="352">
        <v>557</v>
      </c>
      <c r="G20" s="353"/>
      <c r="H20" s="353"/>
      <c r="I20" s="353">
        <v>8027</v>
      </c>
      <c r="J20" s="353"/>
      <c r="K20" s="353"/>
      <c r="L20" s="352">
        <v>569</v>
      </c>
      <c r="M20" s="353"/>
      <c r="N20" s="353"/>
      <c r="O20" s="353">
        <v>6892</v>
      </c>
      <c r="P20" s="353"/>
      <c r="Q20" s="353"/>
      <c r="R20" s="343">
        <v>567</v>
      </c>
      <c r="S20" s="344"/>
      <c r="T20" s="344"/>
      <c r="U20" s="344">
        <v>8309</v>
      </c>
      <c r="V20" s="344"/>
      <c r="W20" s="344"/>
      <c r="X20" s="21"/>
      <c r="Y20" s="21"/>
    </row>
    <row r="21" spans="1:25" ht="21" customHeight="1" x14ac:dyDescent="0.15">
      <c r="A21" s="345" t="s">
        <v>76</v>
      </c>
      <c r="B21" s="345"/>
      <c r="C21" s="345"/>
      <c r="D21" s="345"/>
      <c r="E21" s="346"/>
      <c r="F21" s="355">
        <v>71</v>
      </c>
      <c r="G21" s="356"/>
      <c r="H21" s="356"/>
      <c r="I21" s="357">
        <v>15498</v>
      </c>
      <c r="J21" s="356"/>
      <c r="K21" s="356"/>
      <c r="L21" s="355">
        <v>59</v>
      </c>
      <c r="M21" s="356"/>
      <c r="N21" s="356"/>
      <c r="O21" s="357">
        <v>12058</v>
      </c>
      <c r="P21" s="356"/>
      <c r="Q21" s="356"/>
      <c r="R21" s="337">
        <v>64</v>
      </c>
      <c r="S21" s="338"/>
      <c r="T21" s="338"/>
      <c r="U21" s="339">
        <v>12601</v>
      </c>
      <c r="V21" s="338"/>
      <c r="W21" s="338"/>
      <c r="X21" s="21"/>
      <c r="Y21" s="21"/>
    </row>
    <row r="22" spans="1:25" ht="21" customHeight="1" x14ac:dyDescent="0.15">
      <c r="A22" s="345" t="s">
        <v>309</v>
      </c>
      <c r="B22" s="345"/>
      <c r="C22" s="345"/>
      <c r="D22" s="345"/>
      <c r="E22" s="346"/>
      <c r="F22" s="347">
        <v>13</v>
      </c>
      <c r="G22" s="348"/>
      <c r="H22" s="348"/>
      <c r="I22" s="348">
        <v>933</v>
      </c>
      <c r="J22" s="348"/>
      <c r="K22" s="348"/>
      <c r="L22" s="349">
        <v>19</v>
      </c>
      <c r="M22" s="350"/>
      <c r="N22" s="350"/>
      <c r="O22" s="351">
        <v>785</v>
      </c>
      <c r="P22" s="351"/>
      <c r="Q22" s="351"/>
      <c r="R22" s="340">
        <v>23</v>
      </c>
      <c r="S22" s="341"/>
      <c r="T22" s="341"/>
      <c r="U22" s="342">
        <v>932</v>
      </c>
      <c r="V22" s="342"/>
      <c r="W22" s="342"/>
      <c r="X22" s="21"/>
      <c r="Y22" s="21"/>
    </row>
    <row r="23" spans="1:25" ht="21" customHeight="1" x14ac:dyDescent="0.15">
      <c r="A23" s="345" t="s">
        <v>310</v>
      </c>
      <c r="B23" s="345"/>
      <c r="C23" s="345"/>
      <c r="D23" s="345"/>
      <c r="E23" s="346"/>
      <c r="F23" s="352">
        <v>12</v>
      </c>
      <c r="G23" s="353"/>
      <c r="H23" s="353"/>
      <c r="I23" s="353">
        <v>1400</v>
      </c>
      <c r="J23" s="353"/>
      <c r="K23" s="353"/>
      <c r="L23" s="352">
        <v>1</v>
      </c>
      <c r="M23" s="353"/>
      <c r="N23" s="353"/>
      <c r="O23" s="348">
        <v>100</v>
      </c>
      <c r="P23" s="348"/>
      <c r="Q23" s="348"/>
      <c r="R23" s="343">
        <v>8</v>
      </c>
      <c r="S23" s="344"/>
      <c r="T23" s="344"/>
      <c r="U23" s="344">
        <v>1400</v>
      </c>
      <c r="V23" s="344"/>
      <c r="W23" s="344"/>
      <c r="X23" s="21"/>
      <c r="Y23" s="21"/>
    </row>
    <row r="24" spans="1:25" ht="21" customHeight="1" thickBot="1" x14ac:dyDescent="0.2">
      <c r="A24" s="364" t="s">
        <v>77</v>
      </c>
      <c r="B24" s="365"/>
      <c r="C24" s="365"/>
      <c r="D24" s="365"/>
      <c r="E24" s="366"/>
      <c r="F24" s="358">
        <v>470</v>
      </c>
      <c r="G24" s="359"/>
      <c r="H24" s="359"/>
      <c r="I24" s="360">
        <v>26576</v>
      </c>
      <c r="J24" s="359"/>
      <c r="K24" s="359"/>
      <c r="L24" s="358">
        <v>347</v>
      </c>
      <c r="M24" s="359"/>
      <c r="N24" s="359"/>
      <c r="O24" s="360">
        <v>26882</v>
      </c>
      <c r="P24" s="359"/>
      <c r="Q24" s="401"/>
      <c r="R24" s="361">
        <v>315</v>
      </c>
      <c r="S24" s="362"/>
      <c r="T24" s="362"/>
      <c r="U24" s="363">
        <v>24613</v>
      </c>
      <c r="V24" s="362"/>
      <c r="W24" s="362"/>
      <c r="X24" s="21"/>
      <c r="Y24" s="21"/>
    </row>
    <row r="25" spans="1:25" ht="21" customHeight="1" thickTop="1" x14ac:dyDescent="0.15">
      <c r="A25" s="7" t="s">
        <v>311</v>
      </c>
      <c r="Q25" s="132"/>
      <c r="R25" s="322"/>
      <c r="S25" s="321"/>
      <c r="T25" s="321"/>
      <c r="U25" s="322"/>
      <c r="V25" s="321"/>
      <c r="W25" s="321"/>
      <c r="X25" s="21"/>
      <c r="Y25" s="21"/>
    </row>
    <row r="26" spans="1:25" ht="18" customHeight="1" x14ac:dyDescent="0.15">
      <c r="A26" s="176"/>
      <c r="K26" s="23"/>
    </row>
    <row r="27" spans="1:25" ht="23.25" customHeight="1" x14ac:dyDescent="0.15"/>
    <row r="28" spans="1:25" ht="18" customHeight="1" x14ac:dyDescent="0.15">
      <c r="A28" s="354"/>
      <c r="B28" s="354"/>
      <c r="C28" s="354"/>
      <c r="D28" s="354"/>
      <c r="E28" s="354"/>
      <c r="F28" s="354"/>
      <c r="G28" s="354"/>
      <c r="H28" s="354"/>
      <c r="I28" s="354"/>
      <c r="J28" s="354"/>
      <c r="K28" s="354"/>
      <c r="L28" s="354"/>
      <c r="M28" s="354"/>
      <c r="N28" s="354"/>
      <c r="O28" s="354"/>
      <c r="P28" s="354"/>
      <c r="Q28" s="354"/>
      <c r="R28" s="354"/>
      <c r="S28" s="354"/>
      <c r="T28" s="354"/>
      <c r="U28" s="354"/>
      <c r="V28" s="354"/>
      <c r="W28" s="354"/>
    </row>
    <row r="29" spans="1:25" x14ac:dyDescent="0.15">
      <c r="A29" s="354"/>
      <c r="B29" s="354"/>
      <c r="C29" s="354"/>
      <c r="D29" s="354"/>
      <c r="E29" s="354"/>
      <c r="F29" s="354"/>
      <c r="G29" s="354"/>
      <c r="H29" s="354"/>
      <c r="I29" s="354"/>
      <c r="J29" s="354"/>
      <c r="K29" s="354"/>
      <c r="L29" s="354"/>
      <c r="M29" s="354"/>
      <c r="N29" s="354"/>
      <c r="O29" s="354"/>
      <c r="P29" s="354"/>
      <c r="Q29" s="354"/>
      <c r="R29" s="354"/>
      <c r="S29" s="354"/>
      <c r="T29" s="354"/>
      <c r="U29" s="354"/>
      <c r="V29" s="354"/>
      <c r="W29" s="354"/>
    </row>
  </sheetData>
  <mergeCells count="121">
    <mergeCell ref="L24:N24"/>
    <mergeCell ref="O24:Q24"/>
    <mergeCell ref="L17:N17"/>
    <mergeCell ref="O17:Q17"/>
    <mergeCell ref="L15:N15"/>
    <mergeCell ref="O15:Q15"/>
    <mergeCell ref="L16:N16"/>
    <mergeCell ref="O16:Q16"/>
    <mergeCell ref="L18:N18"/>
    <mergeCell ref="O18:Q18"/>
    <mergeCell ref="L19:N19"/>
    <mergeCell ref="O19:Q19"/>
    <mergeCell ref="L20:N20"/>
    <mergeCell ref="O20:Q20"/>
    <mergeCell ref="H6:K6"/>
    <mergeCell ref="L6:O6"/>
    <mergeCell ref="P6:S6"/>
    <mergeCell ref="T6:W6"/>
    <mergeCell ref="L13:N13"/>
    <mergeCell ref="O13:Q13"/>
    <mergeCell ref="L14:N14"/>
    <mergeCell ref="O14:Q14"/>
    <mergeCell ref="I14:K14"/>
    <mergeCell ref="R15:T15"/>
    <mergeCell ref="U15:W15"/>
    <mergeCell ref="R16:T16"/>
    <mergeCell ref="U16:W16"/>
    <mergeCell ref="R18:T18"/>
    <mergeCell ref="F18:H18"/>
    <mergeCell ref="I18:K18"/>
    <mergeCell ref="R3:W3"/>
    <mergeCell ref="I12:K12"/>
    <mergeCell ref="T5:W5"/>
    <mergeCell ref="I13:K13"/>
    <mergeCell ref="L4:O4"/>
    <mergeCell ref="T4:W4"/>
    <mergeCell ref="R13:T13"/>
    <mergeCell ref="U13:W13"/>
    <mergeCell ref="R14:T14"/>
    <mergeCell ref="U14:W14"/>
    <mergeCell ref="P4:S4"/>
    <mergeCell ref="L12:N12"/>
    <mergeCell ref="L7:O7"/>
    <mergeCell ref="F11:K11"/>
    <mergeCell ref="H4:K4"/>
    <mergeCell ref="F14:H14"/>
    <mergeCell ref="D6:G6"/>
    <mergeCell ref="L5:O5"/>
    <mergeCell ref="P5:S5"/>
    <mergeCell ref="L11:Q11"/>
    <mergeCell ref="O12:Q12"/>
    <mergeCell ref="R10:W10"/>
    <mergeCell ref="P7:S7"/>
    <mergeCell ref="T7:W7"/>
    <mergeCell ref="R11:W11"/>
    <mergeCell ref="R12:T12"/>
    <mergeCell ref="U12:W12"/>
    <mergeCell ref="A13:E13"/>
    <mergeCell ref="A14:E14"/>
    <mergeCell ref="A15:E15"/>
    <mergeCell ref="A16:E16"/>
    <mergeCell ref="A18:E18"/>
    <mergeCell ref="A19:E19"/>
    <mergeCell ref="A20:E20"/>
    <mergeCell ref="A4:C4"/>
    <mergeCell ref="A5:C5"/>
    <mergeCell ref="D4:G4"/>
    <mergeCell ref="A6:C6"/>
    <mergeCell ref="D5:G5"/>
    <mergeCell ref="A11:E12"/>
    <mergeCell ref="F12:H12"/>
    <mergeCell ref="A7:C7"/>
    <mergeCell ref="D7:G7"/>
    <mergeCell ref="H7:K7"/>
    <mergeCell ref="F17:H17"/>
    <mergeCell ref="I17:K17"/>
    <mergeCell ref="F15:H15"/>
    <mergeCell ref="I15:K15"/>
    <mergeCell ref="F13:H13"/>
    <mergeCell ref="H5:K5"/>
    <mergeCell ref="F19:H19"/>
    <mergeCell ref="A28:W29"/>
    <mergeCell ref="F16:H16"/>
    <mergeCell ref="I16:K16"/>
    <mergeCell ref="F24:H24"/>
    <mergeCell ref="I24:K24"/>
    <mergeCell ref="F21:H21"/>
    <mergeCell ref="I21:K21"/>
    <mergeCell ref="F20:H20"/>
    <mergeCell ref="I19:K19"/>
    <mergeCell ref="I20:K20"/>
    <mergeCell ref="U18:W18"/>
    <mergeCell ref="R19:T19"/>
    <mergeCell ref="U19:W19"/>
    <mergeCell ref="R20:T20"/>
    <mergeCell ref="U20:W20"/>
    <mergeCell ref="R21:T21"/>
    <mergeCell ref="U21:W21"/>
    <mergeCell ref="R24:T24"/>
    <mergeCell ref="U24:W24"/>
    <mergeCell ref="A17:E17"/>
    <mergeCell ref="A21:E21"/>
    <mergeCell ref="A24:E24"/>
    <mergeCell ref="L21:N21"/>
    <mergeCell ref="O21:Q21"/>
    <mergeCell ref="R17:T17"/>
    <mergeCell ref="U17:W17"/>
    <mergeCell ref="R22:T22"/>
    <mergeCell ref="U22:W22"/>
    <mergeCell ref="R23:T23"/>
    <mergeCell ref="U23:W23"/>
    <mergeCell ref="A22:E22"/>
    <mergeCell ref="F22:H22"/>
    <mergeCell ref="I22:K22"/>
    <mergeCell ref="L22:N22"/>
    <mergeCell ref="O22:Q22"/>
    <mergeCell ref="A23:E23"/>
    <mergeCell ref="F23:H23"/>
    <mergeCell ref="I23:K23"/>
    <mergeCell ref="L23:N23"/>
    <mergeCell ref="O23:Q23"/>
  </mergeCells>
  <phoneticPr fontId="2"/>
  <pageMargins left="0.59055118110236227" right="0.59055118110236227" top="0.86614173228346458" bottom="0.70866141732283472" header="0.39370078740157483" footer="0.47244094488188981"/>
  <pageSetup paperSize="9" scale="99" orientation="portrait" r:id="rId1"/>
  <headerFooter alignWithMargins="0">
    <oddHeader>&amp;L&amp;16Ｍ　社会保障</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W43"/>
  <sheetViews>
    <sheetView topLeftCell="A37" zoomScaleNormal="100" workbookViewId="0">
      <selection activeCell="H12" sqref="H12"/>
    </sheetView>
  </sheetViews>
  <sheetFormatPr defaultRowHeight="13.5" x14ac:dyDescent="0.15"/>
  <cols>
    <col min="1" max="2" width="8.75" style="148" customWidth="1"/>
    <col min="3" max="14" width="6.25" style="148" customWidth="1"/>
    <col min="15" max="16384" width="9" style="148"/>
  </cols>
  <sheetData>
    <row r="1" spans="1:23" s="26" customFormat="1" ht="27" customHeight="1" x14ac:dyDescent="0.2">
      <c r="A1" s="18" t="s">
        <v>256</v>
      </c>
      <c r="B1" s="25"/>
      <c r="C1" s="25"/>
      <c r="D1" s="25"/>
      <c r="E1" s="25"/>
      <c r="F1" s="25"/>
      <c r="G1" s="25"/>
      <c r="H1" s="25"/>
      <c r="I1" s="25"/>
      <c r="J1" s="25"/>
      <c r="K1" s="25"/>
      <c r="L1" s="25"/>
      <c r="M1" s="25"/>
      <c r="N1" s="25"/>
      <c r="O1" s="25"/>
      <c r="P1" s="25"/>
      <c r="Q1" s="25"/>
      <c r="R1" s="25"/>
      <c r="S1" s="25"/>
      <c r="T1" s="25"/>
      <c r="U1" s="25"/>
      <c r="V1" s="25"/>
      <c r="W1" s="25"/>
    </row>
    <row r="2" spans="1:23" ht="18.75" customHeight="1" thickBot="1" x14ac:dyDescent="0.25">
      <c r="A2" s="8"/>
      <c r="B2" s="8"/>
      <c r="C2" s="8"/>
      <c r="D2" s="8"/>
      <c r="E2" s="27"/>
      <c r="F2" s="8"/>
      <c r="G2" s="8"/>
      <c r="H2" s="8"/>
      <c r="I2" s="8"/>
      <c r="J2" s="8"/>
      <c r="K2" s="8"/>
      <c r="L2" s="8"/>
      <c r="M2" s="7"/>
      <c r="N2" s="167" t="s">
        <v>230</v>
      </c>
      <c r="O2" s="7"/>
      <c r="P2" s="7"/>
      <c r="Q2" s="7"/>
      <c r="R2" s="7"/>
      <c r="T2" s="212"/>
      <c r="U2" s="212"/>
      <c r="V2" s="212"/>
      <c r="W2" s="212"/>
    </row>
    <row r="3" spans="1:23" ht="21" customHeight="1" thickTop="1" x14ac:dyDescent="0.15">
      <c r="A3" s="419" t="s">
        <v>37</v>
      </c>
      <c r="B3" s="420"/>
      <c r="C3" s="423" t="s">
        <v>79</v>
      </c>
      <c r="D3" s="424"/>
      <c r="E3" s="420"/>
      <c r="F3" s="426" t="s">
        <v>80</v>
      </c>
      <c r="G3" s="427"/>
      <c r="H3" s="427"/>
      <c r="I3" s="427"/>
      <c r="J3" s="427"/>
      <c r="K3" s="427"/>
      <c r="L3" s="427"/>
      <c r="M3" s="427"/>
      <c r="N3" s="427"/>
    </row>
    <row r="4" spans="1:23" ht="21" customHeight="1" x14ac:dyDescent="0.15">
      <c r="A4" s="421"/>
      <c r="B4" s="422"/>
      <c r="C4" s="425"/>
      <c r="D4" s="421"/>
      <c r="E4" s="422"/>
      <c r="F4" s="413" t="s">
        <v>81</v>
      </c>
      <c r="G4" s="428"/>
      <c r="H4" s="429"/>
      <c r="I4" s="413" t="s">
        <v>82</v>
      </c>
      <c r="J4" s="428"/>
      <c r="K4" s="429"/>
      <c r="L4" s="413" t="s">
        <v>83</v>
      </c>
      <c r="M4" s="428"/>
      <c r="N4" s="428"/>
    </row>
    <row r="5" spans="1:23" s="8" customFormat="1" ht="24" customHeight="1" x14ac:dyDescent="0.15">
      <c r="A5" s="406" t="s">
        <v>242</v>
      </c>
      <c r="B5" s="407"/>
      <c r="C5" s="430">
        <v>329</v>
      </c>
      <c r="D5" s="430"/>
      <c r="E5" s="254"/>
      <c r="F5" s="430">
        <v>316</v>
      </c>
      <c r="G5" s="430"/>
      <c r="H5" s="254"/>
      <c r="I5" s="430">
        <v>91</v>
      </c>
      <c r="J5" s="430"/>
      <c r="K5" s="113"/>
      <c r="L5" s="430">
        <v>225</v>
      </c>
      <c r="M5" s="430"/>
      <c r="N5" s="113"/>
    </row>
    <row r="6" spans="1:23" s="8" customFormat="1" ht="24" customHeight="1" x14ac:dyDescent="0.15">
      <c r="A6" s="406" t="s">
        <v>276</v>
      </c>
      <c r="B6" s="407"/>
      <c r="C6" s="443">
        <v>329</v>
      </c>
      <c r="D6" s="430"/>
      <c r="E6" s="274"/>
      <c r="F6" s="430">
        <v>311</v>
      </c>
      <c r="G6" s="430"/>
      <c r="H6" s="274"/>
      <c r="I6" s="430">
        <v>94</v>
      </c>
      <c r="J6" s="430"/>
      <c r="K6" s="113"/>
      <c r="L6" s="430">
        <v>217</v>
      </c>
      <c r="M6" s="430"/>
      <c r="N6" s="113"/>
    </row>
    <row r="7" spans="1:23" ht="24" customHeight="1" thickBot="1" x14ac:dyDescent="0.2">
      <c r="A7" s="431" t="s">
        <v>297</v>
      </c>
      <c r="B7" s="432"/>
      <c r="C7" s="441">
        <v>329</v>
      </c>
      <c r="D7" s="441"/>
      <c r="E7" s="288"/>
      <c r="F7" s="442">
        <v>317</v>
      </c>
      <c r="G7" s="442"/>
      <c r="H7" s="288"/>
      <c r="I7" s="442">
        <v>96</v>
      </c>
      <c r="J7" s="442"/>
      <c r="K7" s="289"/>
      <c r="L7" s="442">
        <v>221</v>
      </c>
      <c r="M7" s="442"/>
      <c r="N7" s="289"/>
    </row>
    <row r="8" spans="1:23" s="154" customFormat="1" ht="18" customHeight="1" thickTop="1" x14ac:dyDescent="0.15">
      <c r="A8" s="176" t="s">
        <v>243</v>
      </c>
      <c r="B8" s="7"/>
      <c r="C8" s="132"/>
      <c r="D8" s="132"/>
      <c r="E8" s="7"/>
      <c r="F8" s="7"/>
      <c r="G8" s="7"/>
      <c r="H8" s="7"/>
      <c r="I8" s="7"/>
      <c r="J8" s="7"/>
      <c r="K8" s="7"/>
      <c r="L8" s="7"/>
      <c r="M8" s="7"/>
      <c r="N8" s="7"/>
      <c r="O8" s="7"/>
      <c r="P8" s="7"/>
      <c r="Q8" s="7"/>
      <c r="R8" s="7"/>
      <c r="S8" s="7"/>
      <c r="T8" s="7"/>
      <c r="U8" s="7"/>
      <c r="V8" s="7"/>
      <c r="W8" s="7"/>
    </row>
    <row r="9" spans="1:23" ht="19.5" customHeight="1" x14ac:dyDescent="0.15"/>
    <row r="10" spans="1:23" s="26" customFormat="1" ht="27" customHeight="1" x14ac:dyDescent="0.2">
      <c r="A10" s="18" t="s">
        <v>257</v>
      </c>
      <c r="B10" s="25"/>
    </row>
    <row r="11" spans="1:23" s="29" customFormat="1" ht="22.5" customHeight="1" x14ac:dyDescent="0.15">
      <c r="A11" s="18" t="s">
        <v>38</v>
      </c>
      <c r="B11" s="18"/>
    </row>
    <row r="12" spans="1:23" ht="15" customHeight="1" thickBot="1" x14ac:dyDescent="0.2">
      <c r="A12" s="8"/>
      <c r="B12" s="8"/>
      <c r="C12" s="8"/>
      <c r="D12" s="8"/>
      <c r="E12" s="8"/>
      <c r="F12" s="8"/>
      <c r="G12" s="8"/>
      <c r="K12" s="167" t="s">
        <v>145</v>
      </c>
      <c r="L12" s="28"/>
      <c r="M12" s="28"/>
      <c r="N12" s="28"/>
    </row>
    <row r="13" spans="1:23" ht="27" customHeight="1" thickTop="1" x14ac:dyDescent="0.15">
      <c r="A13" s="419" t="s">
        <v>37</v>
      </c>
      <c r="B13" s="434"/>
      <c r="C13" s="423" t="s">
        <v>182</v>
      </c>
      <c r="D13" s="419"/>
      <c r="E13" s="419"/>
      <c r="F13" s="419"/>
      <c r="G13" s="419"/>
      <c r="H13" s="419"/>
      <c r="I13" s="419"/>
      <c r="J13" s="419"/>
      <c r="K13" s="419"/>
      <c r="L13" s="200"/>
      <c r="M13" s="213"/>
      <c r="N13" s="198"/>
      <c r="O13" s="30"/>
      <c r="P13" s="30"/>
    </row>
    <row r="14" spans="1:23" ht="27" customHeight="1" x14ac:dyDescent="0.15">
      <c r="A14" s="435"/>
      <c r="B14" s="436"/>
      <c r="C14" s="413" t="s">
        <v>39</v>
      </c>
      <c r="D14" s="414"/>
      <c r="E14" s="415"/>
      <c r="F14" s="413" t="s">
        <v>40</v>
      </c>
      <c r="G14" s="415"/>
      <c r="H14" s="413" t="s">
        <v>41</v>
      </c>
      <c r="I14" s="415"/>
      <c r="J14" s="413" t="s">
        <v>175</v>
      </c>
      <c r="K14" s="414"/>
      <c r="L14" s="406"/>
      <c r="M14" s="406"/>
      <c r="N14" s="198"/>
      <c r="O14" s="30"/>
      <c r="P14" s="30"/>
    </row>
    <row r="15" spans="1:23" s="8" customFormat="1" ht="24" customHeight="1" x14ac:dyDescent="0.15">
      <c r="A15" s="406" t="s">
        <v>241</v>
      </c>
      <c r="B15" s="407"/>
      <c r="C15" s="408">
        <v>14684844</v>
      </c>
      <c r="D15" s="409"/>
      <c r="E15" s="409"/>
      <c r="F15" s="409">
        <v>13167278</v>
      </c>
      <c r="G15" s="409"/>
      <c r="H15" s="409">
        <v>542000</v>
      </c>
      <c r="I15" s="409"/>
      <c r="J15" s="409">
        <v>975566</v>
      </c>
      <c r="K15" s="409"/>
      <c r="L15" s="409"/>
      <c r="M15" s="409"/>
      <c r="N15" s="114"/>
      <c r="O15" s="177"/>
      <c r="P15" s="14"/>
    </row>
    <row r="16" spans="1:23" s="8" customFormat="1" ht="24" customHeight="1" x14ac:dyDescent="0.15">
      <c r="A16" s="406" t="s">
        <v>269</v>
      </c>
      <c r="B16" s="407"/>
      <c r="C16" s="408">
        <v>14984672</v>
      </c>
      <c r="D16" s="409"/>
      <c r="E16" s="409"/>
      <c r="F16" s="409">
        <v>13556212</v>
      </c>
      <c r="G16" s="409"/>
      <c r="H16" s="409">
        <v>492500</v>
      </c>
      <c r="I16" s="409"/>
      <c r="J16" s="409">
        <v>935960</v>
      </c>
      <c r="K16" s="409"/>
      <c r="L16" s="409"/>
      <c r="M16" s="409"/>
      <c r="N16" s="114"/>
      <c r="O16" s="177"/>
      <c r="P16" s="14"/>
    </row>
    <row r="17" spans="1:16" ht="24" customHeight="1" thickBot="1" x14ac:dyDescent="0.2">
      <c r="A17" s="431" t="s">
        <v>298</v>
      </c>
      <c r="B17" s="432"/>
      <c r="C17" s="447">
        <v>14526351</v>
      </c>
      <c r="D17" s="448"/>
      <c r="E17" s="448"/>
      <c r="F17" s="449">
        <v>13035937</v>
      </c>
      <c r="G17" s="449"/>
      <c r="H17" s="449">
        <v>550231</v>
      </c>
      <c r="I17" s="449"/>
      <c r="J17" s="449">
        <v>940183</v>
      </c>
      <c r="K17" s="449"/>
      <c r="L17" s="433"/>
      <c r="M17" s="433"/>
      <c r="N17" s="124"/>
      <c r="O17" s="31"/>
      <c r="P17" s="30"/>
    </row>
    <row r="18" spans="1:16" ht="17.25" customHeight="1" thickTop="1" x14ac:dyDescent="0.15">
      <c r="E18" s="272"/>
      <c r="F18" s="272"/>
      <c r="G18" s="272"/>
      <c r="H18" s="272"/>
      <c r="I18" s="272"/>
      <c r="J18" s="272"/>
      <c r="K18" s="272"/>
      <c r="L18" s="214"/>
      <c r="M18" s="214"/>
      <c r="N18" s="214"/>
    </row>
    <row r="19" spans="1:16" s="33" customFormat="1" ht="22.5" customHeight="1" x14ac:dyDescent="0.15">
      <c r="A19" s="32" t="s">
        <v>42</v>
      </c>
      <c r="B19" s="32"/>
      <c r="E19" s="34"/>
      <c r="F19" s="34"/>
      <c r="G19" s="34"/>
      <c r="H19" s="34"/>
      <c r="I19" s="34"/>
      <c r="J19" s="34"/>
      <c r="K19" s="34"/>
      <c r="L19" s="34"/>
      <c r="M19" s="34"/>
      <c r="N19" s="34"/>
      <c r="O19" s="136"/>
      <c r="P19" s="136"/>
    </row>
    <row r="20" spans="1:16" ht="15" customHeight="1" thickBot="1" x14ac:dyDescent="0.2">
      <c r="A20" s="35"/>
      <c r="B20" s="35"/>
      <c r="C20" s="35"/>
      <c r="D20" s="35"/>
      <c r="E20" s="35"/>
      <c r="F20" s="35"/>
      <c r="G20" s="35"/>
      <c r="H20" s="35"/>
      <c r="I20" s="35"/>
      <c r="J20" s="214"/>
      <c r="K20" s="167" t="s">
        <v>2</v>
      </c>
      <c r="M20" s="24"/>
      <c r="N20" s="28"/>
    </row>
    <row r="21" spans="1:16" ht="27" customHeight="1" thickTop="1" x14ac:dyDescent="0.15">
      <c r="A21" s="419" t="s">
        <v>37</v>
      </c>
      <c r="B21" s="434"/>
      <c r="C21" s="423" t="s">
        <v>182</v>
      </c>
      <c r="D21" s="419"/>
      <c r="E21" s="419"/>
      <c r="F21" s="419"/>
      <c r="G21" s="419"/>
      <c r="H21" s="419"/>
      <c r="I21" s="419"/>
      <c r="J21" s="419"/>
      <c r="K21" s="419"/>
      <c r="L21" s="200"/>
      <c r="M21" s="213"/>
      <c r="N21" s="198"/>
    </row>
    <row r="22" spans="1:16" ht="27" customHeight="1" x14ac:dyDescent="0.15">
      <c r="A22" s="435"/>
      <c r="B22" s="436"/>
      <c r="C22" s="413" t="s">
        <v>39</v>
      </c>
      <c r="D22" s="414"/>
      <c r="E22" s="415"/>
      <c r="F22" s="413" t="s">
        <v>40</v>
      </c>
      <c r="G22" s="414"/>
      <c r="H22" s="415"/>
      <c r="I22" s="413" t="s">
        <v>183</v>
      </c>
      <c r="J22" s="414"/>
      <c r="K22" s="414"/>
      <c r="L22" s="406"/>
      <c r="M22" s="406"/>
      <c r="N22" s="198"/>
    </row>
    <row r="23" spans="1:16" ht="25.5" customHeight="1" x14ac:dyDescent="0.15">
      <c r="A23" s="406" t="s">
        <v>241</v>
      </c>
      <c r="B23" s="407"/>
      <c r="C23" s="416">
        <v>7841884</v>
      </c>
      <c r="D23" s="417"/>
      <c r="E23" s="417"/>
      <c r="F23" s="418">
        <v>7294167</v>
      </c>
      <c r="G23" s="418"/>
      <c r="H23" s="418"/>
      <c r="I23" s="418">
        <v>547717</v>
      </c>
      <c r="J23" s="418"/>
      <c r="K23" s="418"/>
      <c r="L23" s="437"/>
      <c r="M23" s="437"/>
      <c r="N23" s="125"/>
    </row>
    <row r="24" spans="1:16" s="8" customFormat="1" ht="25.5" customHeight="1" x14ac:dyDescent="0.15">
      <c r="A24" s="406" t="s">
        <v>269</v>
      </c>
      <c r="B24" s="407"/>
      <c r="C24" s="438">
        <v>7743153</v>
      </c>
      <c r="D24" s="439"/>
      <c r="E24" s="439"/>
      <c r="F24" s="440">
        <v>7348142</v>
      </c>
      <c r="G24" s="440"/>
      <c r="H24" s="440"/>
      <c r="I24" s="418">
        <v>395011</v>
      </c>
      <c r="J24" s="418"/>
      <c r="K24" s="418"/>
      <c r="L24" s="418"/>
      <c r="M24" s="418"/>
      <c r="N24" s="115"/>
    </row>
    <row r="25" spans="1:16" ht="25.5" customHeight="1" thickBot="1" x14ac:dyDescent="0.2">
      <c r="A25" s="431" t="s">
        <v>298</v>
      </c>
      <c r="B25" s="432"/>
      <c r="C25" s="447">
        <v>7495514</v>
      </c>
      <c r="D25" s="448"/>
      <c r="E25" s="448"/>
      <c r="F25" s="450">
        <v>7132481</v>
      </c>
      <c r="G25" s="450"/>
      <c r="H25" s="450"/>
      <c r="I25" s="451">
        <v>363033</v>
      </c>
      <c r="J25" s="451"/>
      <c r="K25" s="451"/>
      <c r="L25" s="437"/>
      <c r="M25" s="437"/>
      <c r="N25" s="125"/>
    </row>
    <row r="26" spans="1:16" s="154" customFormat="1" ht="18" customHeight="1" thickTop="1" x14ac:dyDescent="0.15">
      <c r="A26" s="176" t="s">
        <v>185</v>
      </c>
      <c r="B26" s="171"/>
    </row>
    <row r="27" spans="1:16" ht="52.5" customHeight="1" x14ac:dyDescent="0.15"/>
    <row r="28" spans="1:16" s="26" customFormat="1" ht="27" customHeight="1" x14ac:dyDescent="0.2">
      <c r="A28" s="18" t="s">
        <v>258</v>
      </c>
      <c r="B28" s="25"/>
    </row>
    <row r="29" spans="1:16" s="33" customFormat="1" ht="22.5" customHeight="1" thickBot="1" x14ac:dyDescent="0.2">
      <c r="A29" s="32" t="s">
        <v>31</v>
      </c>
      <c r="B29" s="32"/>
    </row>
    <row r="30" spans="1:16" s="8" customFormat="1" ht="27" customHeight="1" thickTop="1" x14ac:dyDescent="0.15">
      <c r="A30" s="455" t="s">
        <v>37</v>
      </c>
      <c r="B30" s="456"/>
      <c r="C30" s="373" t="s">
        <v>85</v>
      </c>
      <c r="D30" s="369"/>
      <c r="E30" s="369"/>
      <c r="F30" s="369"/>
      <c r="G30" s="369"/>
      <c r="H30" s="370"/>
      <c r="I30" s="373" t="s">
        <v>86</v>
      </c>
      <c r="J30" s="369"/>
      <c r="K30" s="369"/>
      <c r="L30" s="369"/>
      <c r="M30" s="369"/>
      <c r="N30" s="369"/>
    </row>
    <row r="31" spans="1:16" s="8" customFormat="1" ht="27" customHeight="1" x14ac:dyDescent="0.15">
      <c r="A31" s="457"/>
      <c r="B31" s="458"/>
      <c r="C31" s="445" t="s">
        <v>87</v>
      </c>
      <c r="D31" s="377"/>
      <c r="E31" s="445" t="s">
        <v>88</v>
      </c>
      <c r="F31" s="377"/>
      <c r="G31" s="445" t="s">
        <v>89</v>
      </c>
      <c r="H31" s="377"/>
      <c r="I31" s="461" t="s">
        <v>90</v>
      </c>
      <c r="J31" s="462"/>
      <c r="K31" s="445" t="s">
        <v>91</v>
      </c>
      <c r="L31" s="377"/>
      <c r="M31" s="445" t="s">
        <v>89</v>
      </c>
      <c r="N31" s="446"/>
    </row>
    <row r="32" spans="1:16" s="8" customFormat="1" ht="25.5" customHeight="1" x14ac:dyDescent="0.15">
      <c r="A32" s="459" t="s">
        <v>241</v>
      </c>
      <c r="B32" s="460"/>
      <c r="C32" s="410">
        <v>30526</v>
      </c>
      <c r="D32" s="411"/>
      <c r="E32" s="411">
        <v>106424</v>
      </c>
      <c r="F32" s="411"/>
      <c r="G32" s="412">
        <v>28.68</v>
      </c>
      <c r="H32" s="412"/>
      <c r="I32" s="411">
        <v>45701</v>
      </c>
      <c r="J32" s="411"/>
      <c r="K32" s="411">
        <v>244610</v>
      </c>
      <c r="L32" s="411"/>
      <c r="M32" s="412">
        <v>18.68</v>
      </c>
      <c r="N32" s="412"/>
    </row>
    <row r="33" spans="1:15" s="8" customFormat="1" ht="25.5" customHeight="1" x14ac:dyDescent="0.15">
      <c r="A33" s="371" t="s">
        <v>269</v>
      </c>
      <c r="B33" s="372"/>
      <c r="C33" s="453">
        <v>29657</v>
      </c>
      <c r="D33" s="454"/>
      <c r="E33" s="454">
        <v>107780</v>
      </c>
      <c r="F33" s="454"/>
      <c r="G33" s="452">
        <v>27.52</v>
      </c>
      <c r="H33" s="452"/>
      <c r="I33" s="454">
        <v>43839</v>
      </c>
      <c r="J33" s="454"/>
      <c r="K33" s="454">
        <v>245437</v>
      </c>
      <c r="L33" s="454"/>
      <c r="M33" s="452">
        <v>17.86</v>
      </c>
      <c r="N33" s="452"/>
      <c r="O33" s="10"/>
    </row>
    <row r="34" spans="1:15" s="36" customFormat="1" ht="25.5" customHeight="1" thickBot="1" x14ac:dyDescent="0.2">
      <c r="A34" s="381" t="s">
        <v>298</v>
      </c>
      <c r="B34" s="382"/>
      <c r="C34" s="405">
        <v>29047</v>
      </c>
      <c r="D34" s="403"/>
      <c r="E34" s="403">
        <v>108634</v>
      </c>
      <c r="F34" s="403"/>
      <c r="G34" s="404">
        <v>26.74</v>
      </c>
      <c r="H34" s="404"/>
      <c r="I34" s="403">
        <v>42306</v>
      </c>
      <c r="J34" s="403"/>
      <c r="K34" s="403">
        <v>244975</v>
      </c>
      <c r="L34" s="403"/>
      <c r="M34" s="404">
        <v>17.27</v>
      </c>
      <c r="N34" s="404"/>
      <c r="O34" s="178"/>
    </row>
    <row r="35" spans="1:15" ht="17.25" customHeight="1" thickTop="1" x14ac:dyDescent="0.15">
      <c r="A35" s="196" t="s">
        <v>239</v>
      </c>
      <c r="B35" s="215"/>
      <c r="C35" s="215"/>
      <c r="D35" s="215"/>
      <c r="E35" s="215"/>
      <c r="F35" s="215"/>
      <c r="G35" s="215"/>
      <c r="H35" s="215"/>
      <c r="I35" s="215"/>
      <c r="J35" s="215"/>
      <c r="K35" s="215"/>
      <c r="L35" s="215"/>
      <c r="M35" s="215"/>
      <c r="N35" s="215"/>
    </row>
    <row r="36" spans="1:15" ht="18" customHeight="1" x14ac:dyDescent="0.15">
      <c r="A36" s="444" t="s">
        <v>231</v>
      </c>
      <c r="B36" s="444"/>
      <c r="C36" s="444"/>
      <c r="D36" s="444"/>
      <c r="E36" s="444"/>
      <c r="F36" s="444"/>
      <c r="G36" s="444"/>
      <c r="H36" s="444"/>
      <c r="I36" s="444"/>
      <c r="J36" s="444"/>
      <c r="K36" s="444"/>
      <c r="L36" s="444"/>
      <c r="M36" s="444"/>
      <c r="N36" s="444"/>
    </row>
    <row r="37" spans="1:15" ht="17.25" customHeight="1" x14ac:dyDescent="0.15">
      <c r="A37" s="9"/>
    </row>
    <row r="38" spans="1:15" ht="27" customHeight="1" x14ac:dyDescent="0.15"/>
    <row r="39" spans="1:15" ht="25.5" customHeight="1" x14ac:dyDescent="0.15"/>
    <row r="40" spans="1:15" ht="25.5" customHeight="1" x14ac:dyDescent="0.15"/>
    <row r="41" spans="1:15" ht="25.5" customHeight="1" x14ac:dyDescent="0.15"/>
    <row r="43" spans="1:15" ht="22.5" customHeight="1" x14ac:dyDescent="0.15"/>
  </sheetData>
  <mergeCells count="98">
    <mergeCell ref="A30:B31"/>
    <mergeCell ref="A32:B32"/>
    <mergeCell ref="K32:L32"/>
    <mergeCell ref="I31:J31"/>
    <mergeCell ref="K31:L31"/>
    <mergeCell ref="G31:H31"/>
    <mergeCell ref="C30:H30"/>
    <mergeCell ref="M33:N33"/>
    <mergeCell ref="C33:D33"/>
    <mergeCell ref="E33:F33"/>
    <mergeCell ref="G33:H33"/>
    <mergeCell ref="I33:J33"/>
    <mergeCell ref="K33:L33"/>
    <mergeCell ref="L6:M6"/>
    <mergeCell ref="C16:E16"/>
    <mergeCell ref="F16:G16"/>
    <mergeCell ref="H16:I16"/>
    <mergeCell ref="J16:K16"/>
    <mergeCell ref="L16:M16"/>
    <mergeCell ref="L7:M7"/>
    <mergeCell ref="A36:N36"/>
    <mergeCell ref="F14:G14"/>
    <mergeCell ref="M31:N31"/>
    <mergeCell ref="I30:N30"/>
    <mergeCell ref="C31:D31"/>
    <mergeCell ref="E31:F31"/>
    <mergeCell ref="C17:E17"/>
    <mergeCell ref="J17:K17"/>
    <mergeCell ref="H17:I17"/>
    <mergeCell ref="F17:G17"/>
    <mergeCell ref="C25:E25"/>
    <mergeCell ref="F25:H25"/>
    <mergeCell ref="L15:M15"/>
    <mergeCell ref="M32:N32"/>
    <mergeCell ref="L25:M25"/>
    <mergeCell ref="I25:K25"/>
    <mergeCell ref="A6:B6"/>
    <mergeCell ref="I5:J5"/>
    <mergeCell ref="A17:B17"/>
    <mergeCell ref="A15:B15"/>
    <mergeCell ref="C5:D5"/>
    <mergeCell ref="F5:G5"/>
    <mergeCell ref="C14:E14"/>
    <mergeCell ref="C13:K13"/>
    <mergeCell ref="A7:B7"/>
    <mergeCell ref="C7:D7"/>
    <mergeCell ref="F7:G7"/>
    <mergeCell ref="I7:J7"/>
    <mergeCell ref="C6:D6"/>
    <mergeCell ref="F6:G6"/>
    <mergeCell ref="I6:J6"/>
    <mergeCell ref="J14:K14"/>
    <mergeCell ref="L5:M5"/>
    <mergeCell ref="A25:B25"/>
    <mergeCell ref="L17:M17"/>
    <mergeCell ref="I22:K22"/>
    <mergeCell ref="A13:B14"/>
    <mergeCell ref="A21:B22"/>
    <mergeCell ref="A5:B5"/>
    <mergeCell ref="L23:M23"/>
    <mergeCell ref="L14:M14"/>
    <mergeCell ref="H14:I14"/>
    <mergeCell ref="C21:K21"/>
    <mergeCell ref="C24:E24"/>
    <mergeCell ref="F24:H24"/>
    <mergeCell ref="I24:K24"/>
    <mergeCell ref="A23:B23"/>
    <mergeCell ref="C22:E22"/>
    <mergeCell ref="A3:B4"/>
    <mergeCell ref="C3:E4"/>
    <mergeCell ref="F3:N3"/>
    <mergeCell ref="F4:H4"/>
    <mergeCell ref="I4:K4"/>
    <mergeCell ref="L4:N4"/>
    <mergeCell ref="L22:M22"/>
    <mergeCell ref="F22:H22"/>
    <mergeCell ref="A24:B24"/>
    <mergeCell ref="C23:E23"/>
    <mergeCell ref="F23:H23"/>
    <mergeCell ref="I23:K23"/>
    <mergeCell ref="L24:M24"/>
    <mergeCell ref="A33:B33"/>
    <mergeCell ref="C32:D32"/>
    <mergeCell ref="E32:F32"/>
    <mergeCell ref="G32:H32"/>
    <mergeCell ref="I32:J32"/>
    <mergeCell ref="A16:B16"/>
    <mergeCell ref="C15:E15"/>
    <mergeCell ref="F15:G15"/>
    <mergeCell ref="H15:I15"/>
    <mergeCell ref="J15:K15"/>
    <mergeCell ref="K34:L34"/>
    <mergeCell ref="M34:N34"/>
    <mergeCell ref="A34:B34"/>
    <mergeCell ref="C34:D34"/>
    <mergeCell ref="E34:F34"/>
    <mergeCell ref="G34:H34"/>
    <mergeCell ref="I34:J34"/>
  </mergeCells>
  <phoneticPr fontId="2"/>
  <pageMargins left="0.59055118110236227" right="0.59055118110236227" top="0.59055118110236227" bottom="0.70866141732283472" header="0.39370078740157483" footer="0.4724409448818898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AE44"/>
  <sheetViews>
    <sheetView zoomScaleNormal="100" workbookViewId="0">
      <selection activeCell="H12" sqref="H12"/>
    </sheetView>
  </sheetViews>
  <sheetFormatPr defaultRowHeight="13.5" x14ac:dyDescent="0.15"/>
  <cols>
    <col min="1" max="1" width="3.625" style="148" customWidth="1"/>
    <col min="2" max="4" width="3.125" style="148" customWidth="1"/>
    <col min="5" max="16" width="3.75" style="148" customWidth="1"/>
    <col min="17" max="17" width="4.25" style="148" customWidth="1"/>
    <col min="18" max="18" width="4.125" style="148" customWidth="1"/>
    <col min="19" max="22" width="3.75" style="148" customWidth="1"/>
    <col min="23" max="23" width="4" style="148" customWidth="1"/>
    <col min="24" max="24" width="3.75" style="148" customWidth="1"/>
    <col min="25" max="25" width="3.375" style="148" customWidth="1"/>
    <col min="26" max="28" width="3.25" style="148" customWidth="1"/>
    <col min="29" max="40" width="3.625" style="148" customWidth="1"/>
    <col min="41" max="16384" width="9" style="148"/>
  </cols>
  <sheetData>
    <row r="1" spans="1:31" s="33" customFormat="1" ht="22.5" customHeight="1" thickBot="1" x14ac:dyDescent="0.2">
      <c r="A1" s="32" t="s">
        <v>36</v>
      </c>
      <c r="B1" s="32"/>
    </row>
    <row r="2" spans="1:31" ht="30" customHeight="1" thickTop="1" x14ac:dyDescent="0.15">
      <c r="A2" s="370" t="s">
        <v>37</v>
      </c>
      <c r="B2" s="506"/>
      <c r="C2" s="506"/>
      <c r="D2" s="506"/>
      <c r="E2" s="370" t="s">
        <v>159</v>
      </c>
      <c r="F2" s="376"/>
      <c r="G2" s="376"/>
      <c r="H2" s="376"/>
      <c r="I2" s="376"/>
      <c r="J2" s="376"/>
      <c r="K2" s="376"/>
      <c r="L2" s="376" t="s">
        <v>160</v>
      </c>
      <c r="M2" s="510"/>
      <c r="N2" s="510"/>
      <c r="O2" s="510"/>
      <c r="P2" s="510"/>
      <c r="Q2" s="510"/>
      <c r="R2" s="510"/>
      <c r="S2" s="376" t="s">
        <v>161</v>
      </c>
      <c r="T2" s="510"/>
      <c r="U2" s="510"/>
      <c r="V2" s="510"/>
      <c r="W2" s="510"/>
      <c r="X2" s="510"/>
      <c r="Y2" s="511"/>
    </row>
    <row r="3" spans="1:31" s="8" customFormat="1" ht="24" customHeight="1" x14ac:dyDescent="0.15">
      <c r="A3" s="371" t="s">
        <v>241</v>
      </c>
      <c r="B3" s="371"/>
      <c r="C3" s="371"/>
      <c r="D3" s="372"/>
      <c r="E3" s="374">
        <v>5268974035</v>
      </c>
      <c r="F3" s="388"/>
      <c r="G3" s="388"/>
      <c r="H3" s="388"/>
      <c r="I3" s="388"/>
      <c r="J3" s="388"/>
      <c r="K3" s="253"/>
      <c r="L3" s="388">
        <v>4936036743</v>
      </c>
      <c r="M3" s="388"/>
      <c r="N3" s="388"/>
      <c r="O3" s="388"/>
      <c r="P3" s="388"/>
      <c r="Q3" s="388"/>
      <c r="R3" s="253"/>
      <c r="S3" s="507">
        <v>93.68</v>
      </c>
      <c r="T3" s="507"/>
      <c r="U3" s="507"/>
      <c r="V3" s="507"/>
      <c r="W3" s="507"/>
      <c r="X3" s="507"/>
      <c r="Y3" s="201"/>
    </row>
    <row r="4" spans="1:31" s="8" customFormat="1" ht="24" customHeight="1" x14ac:dyDescent="0.15">
      <c r="A4" s="371" t="s">
        <v>269</v>
      </c>
      <c r="B4" s="371"/>
      <c r="C4" s="371"/>
      <c r="D4" s="372"/>
      <c r="E4" s="374">
        <v>5376641810</v>
      </c>
      <c r="F4" s="388"/>
      <c r="G4" s="388"/>
      <c r="H4" s="388"/>
      <c r="I4" s="388"/>
      <c r="J4" s="388"/>
      <c r="K4" s="273"/>
      <c r="L4" s="388">
        <v>5053222188</v>
      </c>
      <c r="M4" s="388"/>
      <c r="N4" s="388"/>
      <c r="O4" s="388"/>
      <c r="P4" s="388"/>
      <c r="Q4" s="388"/>
      <c r="R4" s="273"/>
      <c r="S4" s="507">
        <v>93.98</v>
      </c>
      <c r="T4" s="507"/>
      <c r="U4" s="507"/>
      <c r="V4" s="507"/>
      <c r="W4" s="507"/>
      <c r="X4" s="507"/>
      <c r="Y4" s="276"/>
    </row>
    <row r="5" spans="1:31" ht="24" customHeight="1" thickBot="1" x14ac:dyDescent="0.2">
      <c r="A5" s="381" t="s">
        <v>298</v>
      </c>
      <c r="B5" s="381"/>
      <c r="C5" s="381"/>
      <c r="D5" s="382"/>
      <c r="E5" s="383">
        <v>5404777285</v>
      </c>
      <c r="F5" s="385"/>
      <c r="G5" s="385"/>
      <c r="H5" s="385"/>
      <c r="I5" s="385"/>
      <c r="J5" s="385"/>
      <c r="K5" s="292"/>
      <c r="L5" s="385">
        <v>5090721850</v>
      </c>
      <c r="M5" s="385"/>
      <c r="N5" s="385"/>
      <c r="O5" s="385"/>
      <c r="P5" s="385"/>
      <c r="Q5" s="385"/>
      <c r="R5" s="292"/>
      <c r="S5" s="508">
        <v>94.19</v>
      </c>
      <c r="T5" s="508"/>
      <c r="U5" s="508"/>
      <c r="V5" s="508"/>
      <c r="W5" s="508"/>
      <c r="X5" s="508"/>
      <c r="Y5" s="293"/>
    </row>
    <row r="6" spans="1:31" ht="18" customHeight="1" thickTop="1" x14ac:dyDescent="0.15">
      <c r="A6" s="512" t="s">
        <v>200</v>
      </c>
      <c r="B6" s="512"/>
      <c r="C6" s="512"/>
      <c r="D6" s="512"/>
      <c r="E6" s="512"/>
      <c r="F6" s="512"/>
      <c r="G6" s="512"/>
      <c r="H6" s="512"/>
      <c r="I6" s="512"/>
      <c r="J6" s="512"/>
      <c r="K6" s="512"/>
      <c r="L6" s="512"/>
      <c r="M6" s="512"/>
      <c r="N6" s="512"/>
      <c r="O6" s="512"/>
      <c r="P6" s="147"/>
      <c r="Q6" s="147"/>
      <c r="R6" s="37"/>
      <c r="S6" s="38"/>
      <c r="T6" s="147"/>
      <c r="U6" s="147"/>
      <c r="V6" s="147"/>
      <c r="W6" s="147"/>
      <c r="X6" s="147"/>
      <c r="Y6" s="149"/>
      <c r="AE6" s="149"/>
    </row>
    <row r="7" spans="1:31" ht="60" customHeight="1" x14ac:dyDescent="0.15"/>
    <row r="8" spans="1:31" s="33" customFormat="1" ht="22.5" customHeight="1" thickBot="1" x14ac:dyDescent="0.2">
      <c r="A8" s="32" t="s">
        <v>32</v>
      </c>
      <c r="B8" s="39"/>
      <c r="C8" s="39"/>
      <c r="D8" s="39"/>
      <c r="E8" s="39"/>
      <c r="F8" s="39"/>
      <c r="G8" s="39"/>
      <c r="H8" s="39"/>
      <c r="I8" s="39"/>
    </row>
    <row r="9" spans="1:31" s="8" customFormat="1" ht="28.5" customHeight="1" thickTop="1" x14ac:dyDescent="0.15">
      <c r="A9" s="370" t="s">
        <v>37</v>
      </c>
      <c r="B9" s="503"/>
      <c r="C9" s="503"/>
      <c r="D9" s="503"/>
      <c r="E9" s="373" t="s">
        <v>92</v>
      </c>
      <c r="F9" s="493"/>
      <c r="G9" s="493"/>
      <c r="H9" s="493"/>
      <c r="I9" s="493"/>
      <c r="J9" s="493"/>
      <c r="K9" s="493"/>
      <c r="L9" s="493"/>
      <c r="M9" s="493"/>
      <c r="N9" s="493"/>
      <c r="O9" s="493"/>
      <c r="P9" s="493"/>
      <c r="Q9" s="493"/>
      <c r="R9" s="493"/>
      <c r="S9" s="494"/>
      <c r="T9" s="497" t="s">
        <v>93</v>
      </c>
      <c r="U9" s="498"/>
      <c r="V9" s="499"/>
      <c r="W9" s="497" t="s">
        <v>94</v>
      </c>
      <c r="X9" s="498"/>
      <c r="Y9" s="498"/>
    </row>
    <row r="10" spans="1:31" s="8" customFormat="1" ht="28.5" customHeight="1" x14ac:dyDescent="0.15">
      <c r="A10" s="504"/>
      <c r="B10" s="505"/>
      <c r="C10" s="505"/>
      <c r="D10" s="505"/>
      <c r="E10" s="445" t="s">
        <v>95</v>
      </c>
      <c r="F10" s="495"/>
      <c r="G10" s="496"/>
      <c r="H10" s="445" t="s">
        <v>96</v>
      </c>
      <c r="I10" s="495"/>
      <c r="J10" s="496"/>
      <c r="K10" s="445" t="s">
        <v>97</v>
      </c>
      <c r="L10" s="495"/>
      <c r="M10" s="496"/>
      <c r="N10" s="445" t="s">
        <v>98</v>
      </c>
      <c r="O10" s="446"/>
      <c r="P10" s="377"/>
      <c r="Q10" s="445" t="s">
        <v>81</v>
      </c>
      <c r="R10" s="446"/>
      <c r="S10" s="377"/>
      <c r="T10" s="500"/>
      <c r="U10" s="501"/>
      <c r="V10" s="502"/>
      <c r="W10" s="500"/>
      <c r="X10" s="501"/>
      <c r="Y10" s="501"/>
    </row>
    <row r="11" spans="1:31" s="8" customFormat="1" ht="30" customHeight="1" x14ac:dyDescent="0.15">
      <c r="A11" s="126" t="s">
        <v>227</v>
      </c>
      <c r="B11" s="481" t="s">
        <v>99</v>
      </c>
      <c r="C11" s="482"/>
      <c r="D11" s="483"/>
      <c r="E11" s="509">
        <v>8707</v>
      </c>
      <c r="F11" s="491"/>
      <c r="G11" s="491"/>
      <c r="H11" s="491">
        <v>398351</v>
      </c>
      <c r="I11" s="491"/>
      <c r="J11" s="491"/>
      <c r="K11" s="491">
        <v>100959</v>
      </c>
      <c r="L11" s="491"/>
      <c r="M11" s="491"/>
      <c r="N11" s="492">
        <v>305221</v>
      </c>
      <c r="O11" s="492"/>
      <c r="P11" s="492"/>
      <c r="Q11" s="491">
        <f>SUM(E11:P11)</f>
        <v>813238</v>
      </c>
      <c r="R11" s="491"/>
      <c r="S11" s="491"/>
      <c r="T11" s="491">
        <v>20242</v>
      </c>
      <c r="U11" s="491"/>
      <c r="V11" s="491"/>
      <c r="W11" s="491">
        <v>23654</v>
      </c>
      <c r="X11" s="491"/>
      <c r="Y11" s="491"/>
    </row>
    <row r="12" spans="1:31" s="8" customFormat="1" ht="30" customHeight="1" x14ac:dyDescent="0.15">
      <c r="A12" s="112" t="s">
        <v>228</v>
      </c>
      <c r="B12" s="481" t="s">
        <v>100</v>
      </c>
      <c r="C12" s="482"/>
      <c r="D12" s="483"/>
      <c r="E12" s="487">
        <v>124799</v>
      </c>
      <c r="F12" s="486"/>
      <c r="G12" s="486"/>
      <c r="H12" s="486">
        <v>583853</v>
      </c>
      <c r="I12" s="486"/>
      <c r="J12" s="486"/>
      <c r="K12" s="486">
        <v>163031</v>
      </c>
      <c r="L12" s="486"/>
      <c r="M12" s="486"/>
      <c r="N12" s="488">
        <v>346564</v>
      </c>
      <c r="O12" s="488"/>
      <c r="P12" s="488"/>
      <c r="Q12" s="488">
        <f>SUM(E12:P12)</f>
        <v>1218247</v>
      </c>
      <c r="R12" s="488"/>
      <c r="S12" s="488"/>
      <c r="T12" s="489" t="s">
        <v>84</v>
      </c>
      <c r="U12" s="489"/>
      <c r="V12" s="489"/>
      <c r="W12" s="489" t="s">
        <v>84</v>
      </c>
      <c r="X12" s="489"/>
      <c r="Y12" s="489"/>
    </row>
    <row r="13" spans="1:31" s="8" customFormat="1" ht="30" customHeight="1" x14ac:dyDescent="0.15">
      <c r="A13" s="112">
        <v>4</v>
      </c>
      <c r="B13" s="481" t="s">
        <v>101</v>
      </c>
      <c r="C13" s="482"/>
      <c r="D13" s="483"/>
      <c r="E13" s="487">
        <v>5680218847</v>
      </c>
      <c r="F13" s="486"/>
      <c r="G13" s="486"/>
      <c r="H13" s="486">
        <v>6369342422</v>
      </c>
      <c r="I13" s="486"/>
      <c r="J13" s="486"/>
      <c r="K13" s="486">
        <v>1347380330</v>
      </c>
      <c r="L13" s="486"/>
      <c r="M13" s="486"/>
      <c r="N13" s="486">
        <v>3435133410</v>
      </c>
      <c r="O13" s="486"/>
      <c r="P13" s="486"/>
      <c r="Q13" s="486">
        <f>SUM(E13:P13)</f>
        <v>16832075009</v>
      </c>
      <c r="R13" s="486"/>
      <c r="S13" s="486"/>
      <c r="T13" s="486">
        <v>194699883</v>
      </c>
      <c r="U13" s="486"/>
      <c r="V13" s="486"/>
      <c r="W13" s="489" t="s">
        <v>84</v>
      </c>
      <c r="X13" s="489"/>
      <c r="Y13" s="489"/>
    </row>
    <row r="14" spans="1:31" s="8" customFormat="1" ht="30" customHeight="1" x14ac:dyDescent="0.15">
      <c r="A14" s="112" t="s">
        <v>216</v>
      </c>
      <c r="B14" s="481" t="s">
        <v>102</v>
      </c>
      <c r="C14" s="482"/>
      <c r="D14" s="483"/>
      <c r="E14" s="487">
        <v>4197867992</v>
      </c>
      <c r="F14" s="486"/>
      <c r="G14" s="486"/>
      <c r="H14" s="486">
        <v>4706968871</v>
      </c>
      <c r="I14" s="486"/>
      <c r="J14" s="486"/>
      <c r="K14" s="486">
        <v>988458540</v>
      </c>
      <c r="L14" s="486"/>
      <c r="M14" s="486"/>
      <c r="N14" s="486">
        <v>2540954951</v>
      </c>
      <c r="O14" s="486"/>
      <c r="P14" s="486"/>
      <c r="Q14" s="486">
        <f>SUM(E14:P14)</f>
        <v>12434250354</v>
      </c>
      <c r="R14" s="486"/>
      <c r="S14" s="486"/>
      <c r="T14" s="486">
        <v>143497456</v>
      </c>
      <c r="U14" s="486"/>
      <c r="V14" s="486"/>
      <c r="W14" s="486">
        <v>1746764356</v>
      </c>
      <c r="X14" s="486"/>
      <c r="Y14" s="486"/>
    </row>
    <row r="15" spans="1:31" s="8" customFormat="1" ht="30" customHeight="1" x14ac:dyDescent="0.15">
      <c r="A15" s="112" t="s">
        <v>103</v>
      </c>
      <c r="B15" s="513" t="s">
        <v>104</v>
      </c>
      <c r="C15" s="514"/>
      <c r="D15" s="515"/>
      <c r="E15" s="484">
        <v>1362933891</v>
      </c>
      <c r="F15" s="485"/>
      <c r="G15" s="485"/>
      <c r="H15" s="485">
        <v>1436464543</v>
      </c>
      <c r="I15" s="485"/>
      <c r="J15" s="485"/>
      <c r="K15" s="485">
        <v>326734059</v>
      </c>
      <c r="L15" s="485"/>
      <c r="M15" s="485"/>
      <c r="N15" s="485">
        <v>734609491</v>
      </c>
      <c r="O15" s="485"/>
      <c r="P15" s="485"/>
      <c r="Q15" s="485">
        <f>SUM(E15:P15)</f>
        <v>3860741984</v>
      </c>
      <c r="R15" s="485"/>
      <c r="S15" s="485"/>
      <c r="T15" s="485">
        <v>39520190</v>
      </c>
      <c r="U15" s="485"/>
      <c r="V15" s="485"/>
      <c r="W15" s="490" t="s">
        <v>84</v>
      </c>
      <c r="X15" s="490"/>
      <c r="Y15" s="490"/>
    </row>
    <row r="16" spans="1:31" s="8" customFormat="1" ht="30" customHeight="1" x14ac:dyDescent="0.15">
      <c r="A16" s="126" t="s">
        <v>227</v>
      </c>
      <c r="B16" s="481" t="s">
        <v>99</v>
      </c>
      <c r="C16" s="482"/>
      <c r="D16" s="483"/>
      <c r="E16" s="487">
        <v>9046</v>
      </c>
      <c r="F16" s="486"/>
      <c r="G16" s="486"/>
      <c r="H16" s="486">
        <v>386966</v>
      </c>
      <c r="I16" s="486"/>
      <c r="J16" s="486"/>
      <c r="K16" s="486">
        <v>97377</v>
      </c>
      <c r="L16" s="486"/>
      <c r="M16" s="486"/>
      <c r="N16" s="488">
        <v>299444</v>
      </c>
      <c r="O16" s="488"/>
      <c r="P16" s="488"/>
      <c r="Q16" s="486">
        <f t="shared" ref="Q16:Q18" si="0">SUM(E16:P16)</f>
        <v>792833</v>
      </c>
      <c r="R16" s="486"/>
      <c r="S16" s="486"/>
      <c r="T16" s="486">
        <v>19886</v>
      </c>
      <c r="U16" s="486"/>
      <c r="V16" s="486"/>
      <c r="W16" s="486">
        <v>23732</v>
      </c>
      <c r="X16" s="486"/>
      <c r="Y16" s="486"/>
    </row>
    <row r="17" spans="1:25" s="8" customFormat="1" ht="30" customHeight="1" x14ac:dyDescent="0.15">
      <c r="A17" s="112" t="s">
        <v>228</v>
      </c>
      <c r="B17" s="481" t="s">
        <v>100</v>
      </c>
      <c r="C17" s="482"/>
      <c r="D17" s="483"/>
      <c r="E17" s="487">
        <v>132459</v>
      </c>
      <c r="F17" s="486"/>
      <c r="G17" s="486"/>
      <c r="H17" s="486">
        <v>560117</v>
      </c>
      <c r="I17" s="486"/>
      <c r="J17" s="486"/>
      <c r="K17" s="486">
        <v>153886</v>
      </c>
      <c r="L17" s="486"/>
      <c r="M17" s="486"/>
      <c r="N17" s="488">
        <v>340633</v>
      </c>
      <c r="O17" s="488"/>
      <c r="P17" s="488"/>
      <c r="Q17" s="488">
        <f t="shared" si="0"/>
        <v>1187095</v>
      </c>
      <c r="R17" s="488"/>
      <c r="S17" s="488"/>
      <c r="T17" s="489" t="s">
        <v>84</v>
      </c>
      <c r="U17" s="489"/>
      <c r="V17" s="489"/>
      <c r="W17" s="489" t="s">
        <v>84</v>
      </c>
      <c r="X17" s="489"/>
      <c r="Y17" s="489"/>
    </row>
    <row r="18" spans="1:25" s="8" customFormat="1" ht="30" customHeight="1" x14ac:dyDescent="0.15">
      <c r="A18" s="112">
        <v>5</v>
      </c>
      <c r="B18" s="481" t="s">
        <v>101</v>
      </c>
      <c r="C18" s="482"/>
      <c r="D18" s="483"/>
      <c r="E18" s="487">
        <v>5891163986</v>
      </c>
      <c r="F18" s="486"/>
      <c r="G18" s="486"/>
      <c r="H18" s="486">
        <v>6264062743</v>
      </c>
      <c r="I18" s="486"/>
      <c r="J18" s="486"/>
      <c r="K18" s="486">
        <v>1299661897</v>
      </c>
      <c r="L18" s="486"/>
      <c r="M18" s="486"/>
      <c r="N18" s="486">
        <v>3371740284</v>
      </c>
      <c r="O18" s="486"/>
      <c r="P18" s="486"/>
      <c r="Q18" s="486">
        <f t="shared" si="0"/>
        <v>16826628910</v>
      </c>
      <c r="R18" s="486"/>
      <c r="S18" s="486"/>
      <c r="T18" s="486">
        <v>236759721</v>
      </c>
      <c r="U18" s="486"/>
      <c r="V18" s="486"/>
      <c r="W18" s="489" t="s">
        <v>84</v>
      </c>
      <c r="X18" s="489"/>
      <c r="Y18" s="489"/>
    </row>
    <row r="19" spans="1:25" s="8" customFormat="1" ht="30" customHeight="1" x14ac:dyDescent="0.15">
      <c r="A19" s="112" t="s">
        <v>216</v>
      </c>
      <c r="B19" s="481" t="s">
        <v>102</v>
      </c>
      <c r="C19" s="482"/>
      <c r="D19" s="483"/>
      <c r="E19" s="487">
        <v>4352428316</v>
      </c>
      <c r="F19" s="486"/>
      <c r="G19" s="486"/>
      <c r="H19" s="486">
        <v>4618624669</v>
      </c>
      <c r="I19" s="486"/>
      <c r="J19" s="486"/>
      <c r="K19" s="486">
        <v>951537609</v>
      </c>
      <c r="L19" s="486"/>
      <c r="M19" s="486"/>
      <c r="N19" s="486">
        <v>2488835394</v>
      </c>
      <c r="O19" s="486"/>
      <c r="P19" s="486"/>
      <c r="Q19" s="486">
        <v>12411425988</v>
      </c>
      <c r="R19" s="486"/>
      <c r="S19" s="486"/>
      <c r="T19" s="486">
        <v>172373352</v>
      </c>
      <c r="U19" s="486"/>
      <c r="V19" s="486"/>
      <c r="W19" s="486">
        <v>1850825306</v>
      </c>
      <c r="X19" s="486"/>
      <c r="Y19" s="486"/>
    </row>
    <row r="20" spans="1:25" s="8" customFormat="1" ht="30" customHeight="1" x14ac:dyDescent="0.15">
      <c r="A20" s="127" t="s">
        <v>103</v>
      </c>
      <c r="B20" s="481" t="s">
        <v>104</v>
      </c>
      <c r="C20" s="482"/>
      <c r="D20" s="483"/>
      <c r="E20" s="484">
        <v>1430862605</v>
      </c>
      <c r="F20" s="485"/>
      <c r="G20" s="485"/>
      <c r="H20" s="485">
        <v>1451244079</v>
      </c>
      <c r="I20" s="485"/>
      <c r="J20" s="485"/>
      <c r="K20" s="485">
        <v>316264633</v>
      </c>
      <c r="L20" s="485"/>
      <c r="M20" s="485"/>
      <c r="N20" s="485">
        <v>716402413</v>
      </c>
      <c r="O20" s="485"/>
      <c r="P20" s="485"/>
      <c r="Q20" s="485">
        <v>3914773730</v>
      </c>
      <c r="R20" s="485"/>
      <c r="S20" s="485"/>
      <c r="T20" s="485">
        <v>53080595</v>
      </c>
      <c r="U20" s="485"/>
      <c r="V20" s="485"/>
      <c r="W20" s="490" t="s">
        <v>84</v>
      </c>
      <c r="X20" s="490"/>
      <c r="Y20" s="490"/>
    </row>
    <row r="21" spans="1:25" s="36" customFormat="1" ht="30" customHeight="1" x14ac:dyDescent="0.15">
      <c r="A21" s="265" t="s">
        <v>227</v>
      </c>
      <c r="B21" s="475" t="s">
        <v>99</v>
      </c>
      <c r="C21" s="476"/>
      <c r="D21" s="477"/>
      <c r="E21" s="478">
        <v>8505</v>
      </c>
      <c r="F21" s="479"/>
      <c r="G21" s="479"/>
      <c r="H21" s="473">
        <v>378219</v>
      </c>
      <c r="I21" s="473"/>
      <c r="J21" s="473"/>
      <c r="K21" s="473">
        <v>94246</v>
      </c>
      <c r="L21" s="473"/>
      <c r="M21" s="473"/>
      <c r="N21" s="480">
        <v>292392</v>
      </c>
      <c r="O21" s="480"/>
      <c r="P21" s="480"/>
      <c r="Q21" s="473">
        <v>773362</v>
      </c>
      <c r="R21" s="473"/>
      <c r="S21" s="473"/>
      <c r="T21" s="473">
        <v>18609</v>
      </c>
      <c r="U21" s="473"/>
      <c r="V21" s="473"/>
      <c r="W21" s="473">
        <v>21494</v>
      </c>
      <c r="X21" s="473"/>
      <c r="Y21" s="473"/>
    </row>
    <row r="22" spans="1:25" s="36" customFormat="1" ht="30" customHeight="1" x14ac:dyDescent="0.15">
      <c r="A22" s="265" t="s">
        <v>228</v>
      </c>
      <c r="B22" s="469" t="s">
        <v>100</v>
      </c>
      <c r="C22" s="470"/>
      <c r="D22" s="471"/>
      <c r="E22" s="472">
        <v>122891</v>
      </c>
      <c r="F22" s="473"/>
      <c r="G22" s="473"/>
      <c r="H22" s="473">
        <v>547169</v>
      </c>
      <c r="I22" s="473"/>
      <c r="J22" s="473"/>
      <c r="K22" s="473">
        <v>145455</v>
      </c>
      <c r="L22" s="473"/>
      <c r="M22" s="473"/>
      <c r="N22" s="480">
        <v>332117</v>
      </c>
      <c r="O22" s="480"/>
      <c r="P22" s="480"/>
      <c r="Q22" s="480">
        <v>1147632</v>
      </c>
      <c r="R22" s="480"/>
      <c r="S22" s="480"/>
      <c r="T22" s="474" t="s">
        <v>84</v>
      </c>
      <c r="U22" s="474"/>
      <c r="V22" s="474"/>
      <c r="W22" s="474" t="s">
        <v>84</v>
      </c>
      <c r="X22" s="474"/>
      <c r="Y22" s="474"/>
    </row>
    <row r="23" spans="1:25" s="36" customFormat="1" ht="30" customHeight="1" x14ac:dyDescent="0.15">
      <c r="A23" s="265">
        <v>6</v>
      </c>
      <c r="B23" s="469" t="s">
        <v>101</v>
      </c>
      <c r="C23" s="470"/>
      <c r="D23" s="471"/>
      <c r="E23" s="472">
        <v>5523911827</v>
      </c>
      <c r="F23" s="473"/>
      <c r="G23" s="473"/>
      <c r="H23" s="473">
        <v>5860506875</v>
      </c>
      <c r="I23" s="473"/>
      <c r="J23" s="473"/>
      <c r="K23" s="473">
        <v>1261174040</v>
      </c>
      <c r="L23" s="473"/>
      <c r="M23" s="473"/>
      <c r="N23" s="473">
        <v>3226018679</v>
      </c>
      <c r="O23" s="473"/>
      <c r="P23" s="473"/>
      <c r="Q23" s="473">
        <v>15871611421</v>
      </c>
      <c r="R23" s="473"/>
      <c r="S23" s="473"/>
      <c r="T23" s="473">
        <v>193364412</v>
      </c>
      <c r="U23" s="473"/>
      <c r="V23" s="473"/>
      <c r="W23" s="474" t="s">
        <v>84</v>
      </c>
      <c r="X23" s="474"/>
      <c r="Y23" s="474"/>
    </row>
    <row r="24" spans="1:25" s="36" customFormat="1" ht="30" customHeight="1" x14ac:dyDescent="0.15">
      <c r="A24" s="265" t="s">
        <v>216</v>
      </c>
      <c r="B24" s="469" t="s">
        <v>102</v>
      </c>
      <c r="C24" s="470"/>
      <c r="D24" s="471"/>
      <c r="E24" s="472">
        <v>4072591570</v>
      </c>
      <c r="F24" s="473"/>
      <c r="G24" s="473"/>
      <c r="H24" s="473">
        <v>4312622155</v>
      </c>
      <c r="I24" s="473"/>
      <c r="J24" s="473"/>
      <c r="K24" s="473">
        <v>921220898</v>
      </c>
      <c r="L24" s="473"/>
      <c r="M24" s="473"/>
      <c r="N24" s="473">
        <v>2369287130</v>
      </c>
      <c r="O24" s="473"/>
      <c r="P24" s="473"/>
      <c r="Q24" s="473">
        <v>11675721753</v>
      </c>
      <c r="R24" s="473"/>
      <c r="S24" s="473"/>
      <c r="T24" s="473">
        <v>141929322</v>
      </c>
      <c r="U24" s="473"/>
      <c r="V24" s="473"/>
      <c r="W24" s="473">
        <v>1758406680</v>
      </c>
      <c r="X24" s="473"/>
      <c r="Y24" s="473"/>
    </row>
    <row r="25" spans="1:25" s="36" customFormat="1" ht="30" customHeight="1" thickBot="1" x14ac:dyDescent="0.2">
      <c r="A25" s="266" t="s">
        <v>103</v>
      </c>
      <c r="B25" s="463" t="s">
        <v>104</v>
      </c>
      <c r="C25" s="464"/>
      <c r="D25" s="465"/>
      <c r="E25" s="466">
        <v>1359321079</v>
      </c>
      <c r="F25" s="467"/>
      <c r="G25" s="467"/>
      <c r="H25" s="467">
        <v>1364940203</v>
      </c>
      <c r="I25" s="467"/>
      <c r="J25" s="467"/>
      <c r="K25" s="467">
        <v>306169689</v>
      </c>
      <c r="L25" s="467"/>
      <c r="M25" s="467"/>
      <c r="N25" s="467">
        <v>693639854</v>
      </c>
      <c r="O25" s="467"/>
      <c r="P25" s="467"/>
      <c r="Q25" s="467">
        <v>3724070825</v>
      </c>
      <c r="R25" s="467"/>
      <c r="S25" s="467"/>
      <c r="T25" s="467">
        <v>37711435</v>
      </c>
      <c r="U25" s="467"/>
      <c r="V25" s="467"/>
      <c r="W25" s="468" t="s">
        <v>84</v>
      </c>
      <c r="X25" s="468"/>
      <c r="Y25" s="468"/>
    </row>
    <row r="26" spans="1:25" s="172" customFormat="1" ht="18" customHeight="1" thickTop="1" x14ac:dyDescent="0.15">
      <c r="A26" s="176" t="s">
        <v>105</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row>
    <row r="27" spans="1:25" s="172" customFormat="1" ht="18" customHeight="1" x14ac:dyDescent="0.15">
      <c r="A27" s="171" t="s">
        <v>209</v>
      </c>
      <c r="B27" s="173"/>
      <c r="C27" s="173"/>
      <c r="D27" s="173"/>
      <c r="E27" s="173"/>
      <c r="F27" s="173"/>
      <c r="G27" s="173"/>
      <c r="H27" s="173"/>
      <c r="I27" s="173"/>
      <c r="J27" s="154"/>
      <c r="K27" s="154"/>
      <c r="L27" s="154"/>
      <c r="M27" s="154"/>
      <c r="N27" s="154"/>
      <c r="O27" s="154"/>
      <c r="P27" s="154"/>
      <c r="Q27" s="154"/>
      <c r="R27" s="154"/>
      <c r="S27" s="154"/>
      <c r="T27" s="154"/>
      <c r="U27" s="154"/>
      <c r="V27" s="154"/>
      <c r="W27" s="154"/>
      <c r="X27" s="154"/>
      <c r="Y27" s="154"/>
    </row>
    <row r="28" spans="1:25" s="172" customFormat="1" ht="18" customHeight="1" x14ac:dyDescent="0.15">
      <c r="A28" s="171" t="s">
        <v>178</v>
      </c>
      <c r="B28" s="173"/>
      <c r="C28" s="173"/>
      <c r="D28" s="173"/>
      <c r="E28" s="173"/>
      <c r="F28" s="173"/>
      <c r="G28" s="173"/>
      <c r="H28" s="173"/>
      <c r="I28" s="173"/>
      <c r="J28" s="154"/>
      <c r="K28" s="154"/>
      <c r="L28" s="154"/>
      <c r="M28" s="154"/>
      <c r="N28" s="154"/>
      <c r="O28" s="154"/>
      <c r="P28" s="154"/>
      <c r="Q28" s="154"/>
      <c r="R28" s="154"/>
      <c r="S28" s="154"/>
      <c r="T28" s="154"/>
      <c r="U28" s="154"/>
      <c r="V28" s="154"/>
      <c r="W28" s="154"/>
      <c r="X28" s="154"/>
      <c r="Y28" s="154"/>
    </row>
    <row r="29" spans="1:25" s="36" customFormat="1" ht="30" customHeight="1" x14ac:dyDescent="0.15">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row>
    <row r="30" spans="1:25" s="36" customFormat="1" ht="30" customHeight="1" x14ac:dyDescent="0.15">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row>
    <row r="31" spans="1:25" ht="18" customHeight="1" x14ac:dyDescent="0.15"/>
    <row r="32" spans="1:25" ht="21" customHeight="1" x14ac:dyDescent="0.15"/>
    <row r="33" spans="1:9" ht="15" customHeight="1" x14ac:dyDescent="0.15"/>
    <row r="34" spans="1:9" ht="22.5" customHeight="1" x14ac:dyDescent="0.15"/>
    <row r="35" spans="1:9" ht="36" customHeight="1" x14ac:dyDescent="0.15"/>
    <row r="36" spans="1:9" ht="19.5" customHeight="1" x14ac:dyDescent="0.15"/>
    <row r="37" spans="1:9" ht="19.5" customHeight="1" x14ac:dyDescent="0.15"/>
    <row r="38" spans="1:9" ht="19.5" customHeight="1" x14ac:dyDescent="0.15"/>
    <row r="39" spans="1:9" ht="19.5" customHeight="1" x14ac:dyDescent="0.15"/>
    <row r="40" spans="1:9" ht="19.5" customHeight="1" x14ac:dyDescent="0.15">
      <c r="A40" s="8"/>
      <c r="B40" s="8"/>
      <c r="C40" s="8"/>
      <c r="D40" s="8"/>
      <c r="E40" s="8"/>
      <c r="F40" s="8"/>
      <c r="G40" s="8"/>
      <c r="H40" s="8"/>
      <c r="I40" s="8"/>
    </row>
    <row r="41" spans="1:9" ht="19.5" customHeight="1" x14ac:dyDescent="0.15">
      <c r="A41" s="8"/>
      <c r="B41" s="8"/>
      <c r="C41" s="8"/>
      <c r="D41" s="8"/>
      <c r="E41" s="8"/>
      <c r="F41" s="8"/>
      <c r="G41" s="8"/>
      <c r="H41" s="8"/>
      <c r="I41" s="8"/>
    </row>
    <row r="42" spans="1:9" ht="19.5" customHeight="1" x14ac:dyDescent="0.15">
      <c r="A42" s="8"/>
      <c r="B42" s="8"/>
      <c r="C42" s="8"/>
      <c r="D42" s="8"/>
      <c r="E42" s="8"/>
      <c r="F42" s="8"/>
      <c r="G42" s="8"/>
      <c r="H42" s="8"/>
      <c r="I42" s="8"/>
    </row>
    <row r="43" spans="1:9" ht="19.5" customHeight="1" x14ac:dyDescent="0.15">
      <c r="A43" s="8"/>
      <c r="B43" s="8"/>
      <c r="C43" s="8"/>
      <c r="D43" s="8"/>
      <c r="E43" s="8"/>
      <c r="F43" s="8"/>
      <c r="G43" s="8"/>
      <c r="H43" s="8"/>
      <c r="I43" s="8"/>
    </row>
    <row r="44" spans="1:9" ht="19.5" customHeight="1" x14ac:dyDescent="0.15"/>
  </sheetData>
  <mergeCells count="146">
    <mergeCell ref="T20:V20"/>
    <mergeCell ref="W20:Y20"/>
    <mergeCell ref="W17:Y17"/>
    <mergeCell ref="E18:G18"/>
    <mergeCell ref="T18:V18"/>
    <mergeCell ref="W18:Y18"/>
    <mergeCell ref="S2:Y2"/>
    <mergeCell ref="E2:K2"/>
    <mergeCell ref="A4:D4"/>
    <mergeCell ref="E3:J3"/>
    <mergeCell ref="L3:Q3"/>
    <mergeCell ref="T16:V16"/>
    <mergeCell ref="W16:Y16"/>
    <mergeCell ref="K19:M19"/>
    <mergeCell ref="N19:P19"/>
    <mergeCell ref="Q19:S19"/>
    <mergeCell ref="T19:V19"/>
    <mergeCell ref="W19:Y19"/>
    <mergeCell ref="L2:R2"/>
    <mergeCell ref="A6:O6"/>
    <mergeCell ref="A5:D5"/>
    <mergeCell ref="B15:D15"/>
    <mergeCell ref="B11:D11"/>
    <mergeCell ref="B12:D12"/>
    <mergeCell ref="E12:G12"/>
    <mergeCell ref="H12:J12"/>
    <mergeCell ref="A9:D10"/>
    <mergeCell ref="B13:D13"/>
    <mergeCell ref="B14:D14"/>
    <mergeCell ref="A2:D2"/>
    <mergeCell ref="A3:D3"/>
    <mergeCell ref="E4:J4"/>
    <mergeCell ref="L4:Q4"/>
    <mergeCell ref="K14:M14"/>
    <mergeCell ref="N14:P14"/>
    <mergeCell ref="Q14:S14"/>
    <mergeCell ref="S3:X3"/>
    <mergeCell ref="S4:X4"/>
    <mergeCell ref="K12:M12"/>
    <mergeCell ref="N12:P12"/>
    <mergeCell ref="Q12:S12"/>
    <mergeCell ref="T12:V12"/>
    <mergeCell ref="W12:Y12"/>
    <mergeCell ref="E5:J5"/>
    <mergeCell ref="L5:Q5"/>
    <mergeCell ref="S5:X5"/>
    <mergeCell ref="E11:G11"/>
    <mergeCell ref="H11:J11"/>
    <mergeCell ref="K11:M11"/>
    <mergeCell ref="N11:P11"/>
    <mergeCell ref="Q11:S11"/>
    <mergeCell ref="T11:V11"/>
    <mergeCell ref="W11:Y11"/>
    <mergeCell ref="E9:S9"/>
    <mergeCell ref="E10:G10"/>
    <mergeCell ref="H10:J10"/>
    <mergeCell ref="K10:M10"/>
    <mergeCell ref="N10:P10"/>
    <mergeCell ref="Q10:S10"/>
    <mergeCell ref="T9:V10"/>
    <mergeCell ref="W9:Y10"/>
    <mergeCell ref="B18:D18"/>
    <mergeCell ref="E13:G13"/>
    <mergeCell ref="H13:J13"/>
    <mergeCell ref="K13:M13"/>
    <mergeCell ref="N13:P13"/>
    <mergeCell ref="Q13:S13"/>
    <mergeCell ref="T13:V13"/>
    <mergeCell ref="W13:Y13"/>
    <mergeCell ref="E17:G17"/>
    <mergeCell ref="H17:J17"/>
    <mergeCell ref="K17:M17"/>
    <mergeCell ref="N17:P17"/>
    <mergeCell ref="Q17:S17"/>
    <mergeCell ref="T17:V17"/>
    <mergeCell ref="E14:G14"/>
    <mergeCell ref="H14:J14"/>
    <mergeCell ref="B16:D16"/>
    <mergeCell ref="T14:V14"/>
    <mergeCell ref="W14:Y14"/>
    <mergeCell ref="T15:V15"/>
    <mergeCell ref="W15:Y15"/>
    <mergeCell ref="B20:D20"/>
    <mergeCell ref="E15:G15"/>
    <mergeCell ref="H15:J15"/>
    <mergeCell ref="K15:M15"/>
    <mergeCell ref="N15:P15"/>
    <mergeCell ref="Q15:S15"/>
    <mergeCell ref="H18:J18"/>
    <mergeCell ref="K18:M18"/>
    <mergeCell ref="N18:P18"/>
    <mergeCell ref="Q18:S18"/>
    <mergeCell ref="E19:G19"/>
    <mergeCell ref="H19:J19"/>
    <mergeCell ref="B19:D19"/>
    <mergeCell ref="E16:G16"/>
    <mergeCell ref="H16:J16"/>
    <mergeCell ref="K16:M16"/>
    <mergeCell ref="N16:P16"/>
    <mergeCell ref="Q16:S16"/>
    <mergeCell ref="B17:D17"/>
    <mergeCell ref="E20:G20"/>
    <mergeCell ref="H20:J20"/>
    <mergeCell ref="K20:M20"/>
    <mergeCell ref="N20:P20"/>
    <mergeCell ref="Q20:S20"/>
    <mergeCell ref="B21:D21"/>
    <mergeCell ref="E21:G21"/>
    <mergeCell ref="H21:J21"/>
    <mergeCell ref="K21:M21"/>
    <mergeCell ref="N21:P21"/>
    <mergeCell ref="Q21:S21"/>
    <mergeCell ref="T21:V21"/>
    <mergeCell ref="W21:Y21"/>
    <mergeCell ref="B22:D22"/>
    <mergeCell ref="E22:G22"/>
    <mergeCell ref="H22:J22"/>
    <mergeCell ref="K22:M22"/>
    <mergeCell ref="N22:P22"/>
    <mergeCell ref="Q22:S22"/>
    <mergeCell ref="T22:V22"/>
    <mergeCell ref="W22:Y22"/>
    <mergeCell ref="B25:D25"/>
    <mergeCell ref="E25:G25"/>
    <mergeCell ref="H25:J25"/>
    <mergeCell ref="K25:M25"/>
    <mergeCell ref="N25:P25"/>
    <mergeCell ref="Q25:S25"/>
    <mergeCell ref="T25:V25"/>
    <mergeCell ref="W25:Y25"/>
    <mergeCell ref="B23:D23"/>
    <mergeCell ref="E23:G23"/>
    <mergeCell ref="H23:J23"/>
    <mergeCell ref="K23:M23"/>
    <mergeCell ref="N23:P23"/>
    <mergeCell ref="Q23:S23"/>
    <mergeCell ref="T23:V23"/>
    <mergeCell ref="W23:Y23"/>
    <mergeCell ref="B24:D24"/>
    <mergeCell ref="E24:G24"/>
    <mergeCell ref="H24:J24"/>
    <mergeCell ref="K24:M24"/>
    <mergeCell ref="N24:P24"/>
    <mergeCell ref="Q24:S24"/>
    <mergeCell ref="T24:V24"/>
    <mergeCell ref="W24:Y24"/>
  </mergeCells>
  <phoneticPr fontId="2"/>
  <pageMargins left="0.59055118110236227" right="0.59055118110236227" top="0.86614173228346458" bottom="0.70866141732283472" header="0.39370078740157483" footer="0.47244094488188981"/>
  <pageSetup paperSize="9" scale="9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AO38"/>
  <sheetViews>
    <sheetView topLeftCell="A28" zoomScaleNormal="100" workbookViewId="0">
      <selection activeCell="H12" sqref="H12"/>
    </sheetView>
  </sheetViews>
  <sheetFormatPr defaultColWidth="2.5" defaultRowHeight="13.5" x14ac:dyDescent="0.15"/>
  <cols>
    <col min="1" max="2" width="2.5" style="148" customWidth="1"/>
    <col min="3" max="3" width="5.375" style="148" customWidth="1"/>
    <col min="4" max="4" width="2.5" style="148" customWidth="1"/>
    <col min="5" max="5" width="2.125" style="148" customWidth="1"/>
    <col min="6" max="6" width="1.75" style="148" customWidth="1"/>
    <col min="7" max="7" width="2.375" style="148" customWidth="1"/>
    <col min="8" max="8" width="2.625" style="148" customWidth="1"/>
    <col min="9" max="9" width="3" style="148" customWidth="1"/>
    <col min="10" max="10" width="2" style="148" customWidth="1"/>
    <col min="11" max="11" width="2.875" style="148" customWidth="1"/>
    <col min="12" max="12" width="2.5" style="148" customWidth="1"/>
    <col min="13" max="13" width="2.875" style="148" customWidth="1"/>
    <col min="14" max="14" width="1.625" style="148" customWidth="1"/>
    <col min="15" max="18" width="2.5" style="148" customWidth="1"/>
    <col min="19" max="19" width="2.125" style="148" customWidth="1"/>
    <col min="20" max="20" width="2.625" style="148" customWidth="1"/>
    <col min="21" max="21" width="1.75" style="148" customWidth="1"/>
    <col min="22" max="22" width="2.5" style="148" customWidth="1"/>
    <col min="23" max="23" width="2.875" style="148" customWidth="1"/>
    <col min="24" max="24" width="2.5" style="148" customWidth="1"/>
    <col min="25" max="25" width="2.75" style="148" customWidth="1"/>
    <col min="26" max="26" width="2" style="148" customWidth="1"/>
    <col min="27" max="27" width="2.625" style="148" customWidth="1"/>
    <col min="28" max="31" width="2.5" style="148" customWidth="1"/>
    <col min="32" max="32" width="2.875" style="148" customWidth="1"/>
    <col min="33" max="33" width="1.5" style="148" customWidth="1"/>
    <col min="34" max="34" width="3.375" style="148" customWidth="1"/>
    <col min="35" max="35" width="3.875" style="148" customWidth="1"/>
    <col min="36" max="36" width="1.625" style="148" customWidth="1"/>
    <col min="37" max="16384" width="2.5" style="148"/>
  </cols>
  <sheetData>
    <row r="1" spans="1:35" s="40" customFormat="1" ht="27" customHeight="1" x14ac:dyDescent="0.15">
      <c r="A1" s="18" t="s">
        <v>259</v>
      </c>
    </row>
    <row r="2" spans="1:35" s="40" customFormat="1" ht="13.5" customHeight="1" x14ac:dyDescent="0.15">
      <c r="A2" s="18"/>
    </row>
    <row r="3" spans="1:35" s="40" customFormat="1" ht="22.5" customHeight="1" thickBot="1" x14ac:dyDescent="0.2">
      <c r="A3" s="41" t="s">
        <v>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row>
    <row r="4" spans="1:35" s="8" customFormat="1" ht="23.25" customHeight="1" thickTop="1" x14ac:dyDescent="0.15">
      <c r="A4" s="455" t="s">
        <v>1</v>
      </c>
      <c r="B4" s="455"/>
      <c r="C4" s="455"/>
      <c r="D4" s="455"/>
      <c r="E4" s="456"/>
      <c r="F4" s="533" t="s">
        <v>188</v>
      </c>
      <c r="G4" s="534"/>
      <c r="H4" s="534"/>
      <c r="I4" s="534"/>
      <c r="J4" s="546"/>
      <c r="K4" s="537" t="s">
        <v>4</v>
      </c>
      <c r="L4" s="538"/>
      <c r="M4" s="538"/>
      <c r="N4" s="538"/>
      <c r="O4" s="538"/>
      <c r="P4" s="538"/>
      <c r="Q4" s="538"/>
      <c r="R4" s="538"/>
      <c r="S4" s="538"/>
      <c r="T4" s="538"/>
      <c r="U4" s="538"/>
      <c r="V4" s="538"/>
      <c r="W4" s="538"/>
      <c r="X4" s="538"/>
      <c r="Y4" s="538"/>
      <c r="Z4" s="538"/>
      <c r="AA4" s="538"/>
      <c r="AB4" s="538"/>
      <c r="AC4" s="538"/>
      <c r="AD4" s="539"/>
      <c r="AE4" s="531" t="s">
        <v>5</v>
      </c>
      <c r="AF4" s="455"/>
      <c r="AG4" s="455"/>
      <c r="AH4" s="455"/>
      <c r="AI4" s="455"/>
    </row>
    <row r="5" spans="1:35" s="8" customFormat="1" ht="23.25" customHeight="1" x14ac:dyDescent="0.15">
      <c r="A5" s="457"/>
      <c r="B5" s="457"/>
      <c r="C5" s="457"/>
      <c r="D5" s="457"/>
      <c r="E5" s="458"/>
      <c r="F5" s="535"/>
      <c r="G5" s="536"/>
      <c r="H5" s="536"/>
      <c r="I5" s="536"/>
      <c r="J5" s="547"/>
      <c r="K5" s="548" t="s">
        <v>61</v>
      </c>
      <c r="L5" s="548"/>
      <c r="M5" s="548"/>
      <c r="N5" s="548"/>
      <c r="O5" s="548"/>
      <c r="P5" s="549" t="s">
        <v>6</v>
      </c>
      <c r="Q5" s="549"/>
      <c r="R5" s="549"/>
      <c r="S5" s="549"/>
      <c r="T5" s="549"/>
      <c r="U5" s="549" t="s">
        <v>62</v>
      </c>
      <c r="V5" s="549"/>
      <c r="W5" s="549"/>
      <c r="X5" s="549"/>
      <c r="Y5" s="549"/>
      <c r="Z5" s="532" t="s">
        <v>201</v>
      </c>
      <c r="AA5" s="457"/>
      <c r="AB5" s="457"/>
      <c r="AC5" s="457"/>
      <c r="AD5" s="458"/>
      <c r="AE5" s="532"/>
      <c r="AF5" s="457"/>
      <c r="AG5" s="457"/>
      <c r="AH5" s="457"/>
      <c r="AI5" s="457"/>
    </row>
    <row r="6" spans="1:35" s="36" customFormat="1" ht="24.75" customHeight="1" x14ac:dyDescent="0.15">
      <c r="A6" s="371" t="s">
        <v>241</v>
      </c>
      <c r="B6" s="371"/>
      <c r="C6" s="371"/>
      <c r="D6" s="371"/>
      <c r="E6" s="372"/>
      <c r="F6" s="529">
        <v>244610</v>
      </c>
      <c r="G6" s="520"/>
      <c r="H6" s="520"/>
      <c r="I6" s="520"/>
      <c r="J6" s="520"/>
      <c r="K6" s="520">
        <v>26954</v>
      </c>
      <c r="L6" s="520"/>
      <c r="M6" s="520"/>
      <c r="N6" s="520"/>
      <c r="O6" s="520"/>
      <c r="P6" s="520">
        <v>600</v>
      </c>
      <c r="Q6" s="520"/>
      <c r="R6" s="520"/>
      <c r="S6" s="520"/>
      <c r="T6" s="520"/>
      <c r="U6" s="520">
        <v>18626</v>
      </c>
      <c r="V6" s="520"/>
      <c r="W6" s="520"/>
      <c r="X6" s="520"/>
      <c r="Y6" s="520"/>
      <c r="Z6" s="520">
        <v>46180</v>
      </c>
      <c r="AA6" s="520"/>
      <c r="AB6" s="520"/>
      <c r="AC6" s="520"/>
      <c r="AD6" s="520"/>
      <c r="AE6" s="550">
        <v>18.899999999999999</v>
      </c>
      <c r="AF6" s="550"/>
      <c r="AG6" s="550"/>
      <c r="AH6" s="550"/>
      <c r="AI6" s="550"/>
    </row>
    <row r="7" spans="1:35" s="8" customFormat="1" ht="24.75" customHeight="1" x14ac:dyDescent="0.15">
      <c r="A7" s="371" t="s">
        <v>269</v>
      </c>
      <c r="B7" s="371"/>
      <c r="C7" s="371"/>
      <c r="D7" s="371"/>
      <c r="E7" s="371"/>
      <c r="F7" s="529">
        <v>245437</v>
      </c>
      <c r="G7" s="520"/>
      <c r="H7" s="520"/>
      <c r="I7" s="520"/>
      <c r="J7" s="520"/>
      <c r="K7" s="520">
        <v>26828</v>
      </c>
      <c r="L7" s="520"/>
      <c r="M7" s="520"/>
      <c r="N7" s="520"/>
      <c r="O7" s="520"/>
      <c r="P7" s="520">
        <v>612</v>
      </c>
      <c r="Q7" s="520"/>
      <c r="R7" s="520"/>
      <c r="S7" s="520"/>
      <c r="T7" s="520"/>
      <c r="U7" s="520">
        <v>17958</v>
      </c>
      <c r="V7" s="520"/>
      <c r="W7" s="520"/>
      <c r="X7" s="520"/>
      <c r="Y7" s="520"/>
      <c r="Z7" s="520">
        <v>45398</v>
      </c>
      <c r="AA7" s="520"/>
      <c r="AB7" s="520"/>
      <c r="AC7" s="520"/>
      <c r="AD7" s="520"/>
      <c r="AE7" s="550">
        <v>18.5</v>
      </c>
      <c r="AF7" s="550"/>
      <c r="AG7" s="550"/>
      <c r="AH7" s="550"/>
      <c r="AI7" s="550"/>
    </row>
    <row r="8" spans="1:35" s="36" customFormat="1" ht="24.75" customHeight="1" thickBot="1" x14ac:dyDescent="0.2">
      <c r="A8" s="381" t="s">
        <v>298</v>
      </c>
      <c r="B8" s="381"/>
      <c r="C8" s="381"/>
      <c r="D8" s="381"/>
      <c r="E8" s="381"/>
      <c r="F8" s="528">
        <v>245072</v>
      </c>
      <c r="G8" s="516"/>
      <c r="H8" s="516"/>
      <c r="I8" s="516"/>
      <c r="J8" s="516"/>
      <c r="K8" s="516">
        <v>26444</v>
      </c>
      <c r="L8" s="516"/>
      <c r="M8" s="516"/>
      <c r="N8" s="516"/>
      <c r="O8" s="516"/>
      <c r="P8" s="516">
        <v>625</v>
      </c>
      <c r="Q8" s="516"/>
      <c r="R8" s="516"/>
      <c r="S8" s="516"/>
      <c r="T8" s="516"/>
      <c r="U8" s="516">
        <v>16906</v>
      </c>
      <c r="V8" s="516"/>
      <c r="W8" s="516"/>
      <c r="X8" s="516"/>
      <c r="Y8" s="516"/>
      <c r="Z8" s="516">
        <v>43975</v>
      </c>
      <c r="AA8" s="516"/>
      <c r="AB8" s="516"/>
      <c r="AC8" s="516"/>
      <c r="AD8" s="516"/>
      <c r="AE8" s="519">
        <v>17.899999999999999</v>
      </c>
      <c r="AF8" s="519"/>
      <c r="AG8" s="519"/>
      <c r="AH8" s="519"/>
      <c r="AI8" s="519"/>
    </row>
    <row r="9" spans="1:35" ht="18" customHeight="1" thickTop="1" x14ac:dyDescent="0.15">
      <c r="A9" s="9" t="s">
        <v>232</v>
      </c>
      <c r="B9" s="147"/>
      <c r="C9" s="147"/>
      <c r="D9" s="147"/>
      <c r="E9" s="147"/>
      <c r="F9" s="147"/>
      <c r="G9" s="147"/>
      <c r="H9" s="147"/>
      <c r="I9" s="147"/>
      <c r="J9" s="147"/>
      <c r="K9" s="147"/>
      <c r="L9" s="147"/>
      <c r="M9" s="147"/>
      <c r="N9" s="147"/>
      <c r="O9" s="147"/>
    </row>
    <row r="10" spans="1:35" ht="27" customHeight="1" x14ac:dyDescent="0.15">
      <c r="A10" s="43"/>
      <c r="B10" s="147"/>
      <c r="C10" s="147"/>
      <c r="D10" s="147"/>
      <c r="E10" s="147"/>
      <c r="F10" s="147"/>
      <c r="G10" s="147"/>
      <c r="H10" s="147"/>
      <c r="I10" s="147"/>
      <c r="J10" s="147"/>
      <c r="K10" s="147"/>
      <c r="L10" s="147"/>
      <c r="M10" s="147"/>
      <c r="N10" s="147"/>
      <c r="O10" s="147"/>
    </row>
    <row r="11" spans="1:35" s="40" customFormat="1" ht="22.5" customHeight="1" thickBot="1" x14ac:dyDescent="0.2">
      <c r="A11" s="41" t="s">
        <v>33</v>
      </c>
      <c r="B11" s="44"/>
      <c r="C11" s="44"/>
      <c r="D11" s="44"/>
      <c r="E11" s="44"/>
      <c r="F11" s="44"/>
      <c r="G11" s="44"/>
      <c r="H11" s="44"/>
      <c r="I11" s="44"/>
      <c r="J11" s="44"/>
      <c r="K11" s="44"/>
      <c r="L11" s="44"/>
      <c r="M11" s="44"/>
      <c r="N11" s="44"/>
      <c r="O11" s="44"/>
      <c r="P11" s="44"/>
      <c r="Q11" s="44"/>
      <c r="R11" s="44"/>
      <c r="S11" s="42"/>
      <c r="T11" s="42"/>
      <c r="U11" s="42"/>
      <c r="V11" s="42"/>
      <c r="W11" s="42"/>
      <c r="X11" s="42"/>
      <c r="Y11" s="42"/>
      <c r="Z11" s="42"/>
      <c r="AA11" s="42"/>
      <c r="AB11" s="42"/>
      <c r="AC11" s="42"/>
      <c r="AD11" s="42"/>
      <c r="AE11" s="42"/>
      <c r="AF11" s="42"/>
    </row>
    <row r="12" spans="1:35" s="8" customFormat="1" ht="27" customHeight="1" thickTop="1" x14ac:dyDescent="0.15">
      <c r="A12" s="369" t="s">
        <v>37</v>
      </c>
      <c r="B12" s="369"/>
      <c r="C12" s="369"/>
      <c r="D12" s="369"/>
      <c r="E12" s="370"/>
      <c r="F12" s="537" t="s">
        <v>202</v>
      </c>
      <c r="G12" s="538"/>
      <c r="H12" s="538"/>
      <c r="I12" s="538"/>
      <c r="J12" s="539"/>
      <c r="K12" s="537" t="s">
        <v>106</v>
      </c>
      <c r="L12" s="538"/>
      <c r="M12" s="538"/>
      <c r="N12" s="538"/>
      <c r="O12" s="539"/>
      <c r="P12" s="537" t="s">
        <v>107</v>
      </c>
      <c r="Q12" s="538"/>
      <c r="R12" s="538"/>
      <c r="S12" s="538"/>
      <c r="T12" s="539"/>
      <c r="U12" s="537" t="s">
        <v>108</v>
      </c>
      <c r="V12" s="538"/>
      <c r="W12" s="538"/>
      <c r="X12" s="538"/>
      <c r="Y12" s="538"/>
      <c r="Z12" s="539"/>
      <c r="AA12" s="537" t="s">
        <v>109</v>
      </c>
      <c r="AB12" s="538"/>
      <c r="AC12" s="538"/>
      <c r="AD12" s="538"/>
      <c r="AE12" s="538"/>
      <c r="AF12" s="538"/>
    </row>
    <row r="13" spans="1:35" s="8" customFormat="1" ht="24.75" customHeight="1" x14ac:dyDescent="0.15">
      <c r="A13" s="371" t="s">
        <v>241</v>
      </c>
      <c r="B13" s="371"/>
      <c r="C13" s="371"/>
      <c r="D13" s="371"/>
      <c r="E13" s="372"/>
      <c r="F13" s="551">
        <v>17887</v>
      </c>
      <c r="G13" s="540"/>
      <c r="H13" s="540"/>
      <c r="I13" s="540"/>
      <c r="J13" s="540"/>
      <c r="K13" s="540">
        <v>212240</v>
      </c>
      <c r="L13" s="540"/>
      <c r="M13" s="540"/>
      <c r="N13" s="540"/>
      <c r="O13" s="540"/>
      <c r="P13" s="540">
        <v>165072</v>
      </c>
      <c r="Q13" s="540"/>
      <c r="R13" s="540"/>
      <c r="S13" s="540"/>
      <c r="T13" s="540"/>
      <c r="U13" s="540">
        <v>2771054880</v>
      </c>
      <c r="V13" s="540"/>
      <c r="W13" s="540"/>
      <c r="X13" s="540"/>
      <c r="Y13" s="540"/>
      <c r="Z13" s="540"/>
      <c r="AA13" s="523">
        <v>77.8</v>
      </c>
      <c r="AB13" s="523"/>
      <c r="AC13" s="523"/>
      <c r="AD13" s="523"/>
      <c r="AE13" s="523"/>
      <c r="AF13" s="523"/>
    </row>
    <row r="14" spans="1:35" s="8" customFormat="1" ht="24.75" customHeight="1" x14ac:dyDescent="0.15">
      <c r="A14" s="371" t="s">
        <v>269</v>
      </c>
      <c r="B14" s="371"/>
      <c r="C14" s="371"/>
      <c r="D14" s="371"/>
      <c r="E14" s="372"/>
      <c r="F14" s="551">
        <v>17841</v>
      </c>
      <c r="G14" s="540"/>
      <c r="H14" s="540"/>
      <c r="I14" s="540"/>
      <c r="J14" s="540"/>
      <c r="K14" s="540">
        <v>209480</v>
      </c>
      <c r="L14" s="540"/>
      <c r="M14" s="540"/>
      <c r="N14" s="540"/>
      <c r="O14" s="540"/>
      <c r="P14" s="540">
        <v>167041</v>
      </c>
      <c r="Q14" s="540"/>
      <c r="R14" s="540"/>
      <c r="S14" s="540"/>
      <c r="T14" s="540"/>
      <c r="U14" s="540">
        <v>2798521040</v>
      </c>
      <c r="V14" s="540"/>
      <c r="W14" s="540"/>
      <c r="X14" s="540"/>
      <c r="Y14" s="540"/>
      <c r="Z14" s="540"/>
      <c r="AA14" s="523">
        <v>79.7</v>
      </c>
      <c r="AB14" s="523"/>
      <c r="AC14" s="523"/>
      <c r="AD14" s="523"/>
      <c r="AE14" s="523"/>
      <c r="AF14" s="523"/>
    </row>
    <row r="15" spans="1:35" s="36" customFormat="1" ht="24.75" customHeight="1" thickBot="1" x14ac:dyDescent="0.2">
      <c r="A15" s="524" t="s">
        <v>298</v>
      </c>
      <c r="B15" s="524"/>
      <c r="C15" s="524"/>
      <c r="D15" s="524"/>
      <c r="E15" s="525"/>
      <c r="F15" s="526">
        <v>17448</v>
      </c>
      <c r="G15" s="517"/>
      <c r="H15" s="517"/>
      <c r="I15" s="517"/>
      <c r="J15" s="517"/>
      <c r="K15" s="517">
        <v>206015</v>
      </c>
      <c r="L15" s="517"/>
      <c r="M15" s="517"/>
      <c r="N15" s="517"/>
      <c r="O15" s="517"/>
      <c r="P15" s="517">
        <v>168493</v>
      </c>
      <c r="Q15" s="517"/>
      <c r="R15" s="517"/>
      <c r="S15" s="517"/>
      <c r="T15" s="517"/>
      <c r="U15" s="517">
        <v>2898470700</v>
      </c>
      <c r="V15" s="517"/>
      <c r="W15" s="517"/>
      <c r="X15" s="517"/>
      <c r="Y15" s="517"/>
      <c r="Z15" s="517"/>
      <c r="AA15" s="518">
        <v>81.8</v>
      </c>
      <c r="AB15" s="518"/>
      <c r="AC15" s="518"/>
      <c r="AD15" s="518"/>
      <c r="AE15" s="518"/>
      <c r="AF15" s="518"/>
    </row>
    <row r="16" spans="1:35" s="36" customFormat="1" ht="18" customHeight="1" thickTop="1" x14ac:dyDescent="0.15">
      <c r="A16" s="512" t="s">
        <v>179</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row>
    <row r="17" spans="1:41" ht="27" customHeight="1" x14ac:dyDescent="0.15">
      <c r="A17" s="9"/>
      <c r="B17" s="10"/>
      <c r="C17" s="10"/>
      <c r="D17" s="10"/>
      <c r="E17" s="10"/>
      <c r="F17" s="10"/>
      <c r="G17" s="10"/>
      <c r="H17" s="10"/>
      <c r="I17" s="10"/>
      <c r="J17" s="149"/>
      <c r="K17" s="149"/>
      <c r="L17" s="149"/>
      <c r="M17" s="149"/>
      <c r="N17" s="149"/>
      <c r="O17" s="149"/>
    </row>
    <row r="18" spans="1:41" s="40" customFormat="1" ht="22.5" customHeight="1" thickBot="1" x14ac:dyDescent="0.2">
      <c r="A18" s="41" t="s">
        <v>53</v>
      </c>
      <c r="B18" s="44"/>
      <c r="C18" s="44"/>
      <c r="D18" s="44"/>
      <c r="E18" s="44"/>
      <c r="F18" s="44"/>
      <c r="G18" s="44"/>
      <c r="H18" s="44"/>
      <c r="I18" s="44"/>
      <c r="J18" s="44"/>
      <c r="K18" s="44"/>
      <c r="L18" s="44"/>
      <c r="M18" s="44"/>
      <c r="N18" s="44"/>
      <c r="O18" s="44"/>
      <c r="P18" s="44"/>
      <c r="Q18" s="44"/>
      <c r="R18" s="44"/>
      <c r="S18" s="42"/>
      <c r="T18" s="42"/>
      <c r="U18" s="42"/>
      <c r="V18" s="42"/>
      <c r="W18" s="42"/>
      <c r="X18" s="42"/>
      <c r="Y18" s="42"/>
      <c r="Z18" s="42"/>
      <c r="AA18" s="42"/>
      <c r="AB18" s="42"/>
      <c r="AC18" s="42"/>
      <c r="AD18" s="42"/>
      <c r="AE18" s="42"/>
      <c r="AF18" s="42"/>
      <c r="AG18" s="42"/>
      <c r="AH18" s="42"/>
      <c r="AI18" s="42"/>
    </row>
    <row r="19" spans="1:41" s="8" customFormat="1" ht="23.25" customHeight="1" thickTop="1" x14ac:dyDescent="0.15">
      <c r="A19" s="455" t="s">
        <v>1</v>
      </c>
      <c r="B19" s="455"/>
      <c r="C19" s="455"/>
      <c r="D19" s="455"/>
      <c r="E19" s="456"/>
      <c r="F19" s="533" t="s">
        <v>177</v>
      </c>
      <c r="G19" s="534"/>
      <c r="H19" s="546"/>
      <c r="I19" s="537" t="s">
        <v>47</v>
      </c>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9"/>
      <c r="AG19" s="533" t="s">
        <v>48</v>
      </c>
      <c r="AH19" s="534"/>
      <c r="AI19" s="534"/>
    </row>
    <row r="20" spans="1:41" s="8" customFormat="1" ht="23.25" customHeight="1" x14ac:dyDescent="0.15">
      <c r="A20" s="457"/>
      <c r="B20" s="457"/>
      <c r="C20" s="457"/>
      <c r="D20" s="457"/>
      <c r="E20" s="458"/>
      <c r="F20" s="535"/>
      <c r="G20" s="536"/>
      <c r="H20" s="547"/>
      <c r="I20" s="461" t="s">
        <v>128</v>
      </c>
      <c r="J20" s="541"/>
      <c r="K20" s="462"/>
      <c r="L20" s="461" t="s">
        <v>49</v>
      </c>
      <c r="M20" s="541"/>
      <c r="N20" s="462"/>
      <c r="O20" s="461" t="s">
        <v>135</v>
      </c>
      <c r="P20" s="541"/>
      <c r="Q20" s="462"/>
      <c r="R20" s="461" t="s">
        <v>50</v>
      </c>
      <c r="S20" s="541"/>
      <c r="T20" s="462"/>
      <c r="U20" s="461" t="s">
        <v>203</v>
      </c>
      <c r="V20" s="541"/>
      <c r="W20" s="462"/>
      <c r="X20" s="461" t="s">
        <v>51</v>
      </c>
      <c r="Y20" s="541"/>
      <c r="Z20" s="462"/>
      <c r="AA20" s="542" t="s">
        <v>186</v>
      </c>
      <c r="AB20" s="543"/>
      <c r="AC20" s="544"/>
      <c r="AD20" s="521" t="s">
        <v>3</v>
      </c>
      <c r="AE20" s="522"/>
      <c r="AF20" s="527"/>
      <c r="AG20" s="535"/>
      <c r="AH20" s="536"/>
      <c r="AI20" s="536"/>
    </row>
    <row r="21" spans="1:41" s="36" customFormat="1" ht="24.75" customHeight="1" x14ac:dyDescent="0.15">
      <c r="A21" s="371" t="s">
        <v>241</v>
      </c>
      <c r="B21" s="371"/>
      <c r="C21" s="371"/>
      <c r="D21" s="371"/>
      <c r="E21" s="372"/>
      <c r="F21" s="540">
        <v>26954</v>
      </c>
      <c r="G21" s="540"/>
      <c r="H21" s="540"/>
      <c r="I21" s="540">
        <v>1998</v>
      </c>
      <c r="J21" s="540"/>
      <c r="K21" s="540"/>
      <c r="L21" s="540">
        <v>3277</v>
      </c>
      <c r="M21" s="540"/>
      <c r="N21" s="540"/>
      <c r="O21" s="540">
        <v>229</v>
      </c>
      <c r="P21" s="540"/>
      <c r="Q21" s="540"/>
      <c r="R21" s="540">
        <v>161</v>
      </c>
      <c r="S21" s="540"/>
      <c r="T21" s="540"/>
      <c r="U21" s="540">
        <v>96</v>
      </c>
      <c r="V21" s="540"/>
      <c r="W21" s="540"/>
      <c r="X21" s="540">
        <v>3326</v>
      </c>
      <c r="Y21" s="540"/>
      <c r="Z21" s="540"/>
      <c r="AA21" s="540">
        <v>1066</v>
      </c>
      <c r="AB21" s="540"/>
      <c r="AC21" s="540"/>
      <c r="AD21" s="540">
        <v>10153</v>
      </c>
      <c r="AE21" s="540"/>
      <c r="AF21" s="540"/>
      <c r="AG21" s="523">
        <v>37.700000000000003</v>
      </c>
      <c r="AH21" s="523"/>
      <c r="AI21" s="523"/>
    </row>
    <row r="22" spans="1:41" s="8" customFormat="1" ht="24.75" customHeight="1" x14ac:dyDescent="0.15">
      <c r="A22" s="371" t="s">
        <v>269</v>
      </c>
      <c r="B22" s="371"/>
      <c r="C22" s="371"/>
      <c r="D22" s="371"/>
      <c r="E22" s="372"/>
      <c r="F22" s="540">
        <v>26828</v>
      </c>
      <c r="G22" s="540"/>
      <c r="H22" s="540"/>
      <c r="I22" s="540">
        <v>2040</v>
      </c>
      <c r="J22" s="540"/>
      <c r="K22" s="540"/>
      <c r="L22" s="540">
        <v>3193</v>
      </c>
      <c r="M22" s="540"/>
      <c r="N22" s="540"/>
      <c r="O22" s="540">
        <v>268</v>
      </c>
      <c r="P22" s="540"/>
      <c r="Q22" s="540"/>
      <c r="R22" s="540">
        <v>185</v>
      </c>
      <c r="S22" s="540"/>
      <c r="T22" s="540"/>
      <c r="U22" s="540">
        <v>117</v>
      </c>
      <c r="V22" s="540"/>
      <c r="W22" s="540"/>
      <c r="X22" s="540">
        <v>3232</v>
      </c>
      <c r="Y22" s="540"/>
      <c r="Z22" s="540"/>
      <c r="AA22" s="540">
        <v>1134</v>
      </c>
      <c r="AB22" s="540"/>
      <c r="AC22" s="540"/>
      <c r="AD22" s="540">
        <v>10169</v>
      </c>
      <c r="AE22" s="540"/>
      <c r="AF22" s="540"/>
      <c r="AG22" s="523">
        <v>37.9</v>
      </c>
      <c r="AH22" s="523"/>
      <c r="AI22" s="523"/>
      <c r="AO22" s="10"/>
    </row>
    <row r="23" spans="1:41" s="36" customFormat="1" ht="24.75" customHeight="1" thickBot="1" x14ac:dyDescent="0.2">
      <c r="A23" s="524" t="s">
        <v>298</v>
      </c>
      <c r="B23" s="524"/>
      <c r="C23" s="524"/>
      <c r="D23" s="524"/>
      <c r="E23" s="525"/>
      <c r="F23" s="526">
        <v>26444</v>
      </c>
      <c r="G23" s="517"/>
      <c r="H23" s="517"/>
      <c r="I23" s="517">
        <v>2085</v>
      </c>
      <c r="J23" s="517"/>
      <c r="K23" s="517"/>
      <c r="L23" s="517">
        <v>3220</v>
      </c>
      <c r="M23" s="517"/>
      <c r="N23" s="517"/>
      <c r="O23" s="517">
        <v>280</v>
      </c>
      <c r="P23" s="517"/>
      <c r="Q23" s="517"/>
      <c r="R23" s="517">
        <v>160</v>
      </c>
      <c r="S23" s="517"/>
      <c r="T23" s="517"/>
      <c r="U23" s="517">
        <v>101</v>
      </c>
      <c r="V23" s="517"/>
      <c r="W23" s="517"/>
      <c r="X23" s="517">
        <v>3087</v>
      </c>
      <c r="Y23" s="517"/>
      <c r="Z23" s="517"/>
      <c r="AA23" s="517">
        <v>1229</v>
      </c>
      <c r="AB23" s="517"/>
      <c r="AC23" s="517"/>
      <c r="AD23" s="517">
        <v>10162</v>
      </c>
      <c r="AE23" s="517"/>
      <c r="AF23" s="517"/>
      <c r="AG23" s="518">
        <v>38.4</v>
      </c>
      <c r="AH23" s="518"/>
      <c r="AI23" s="518"/>
    </row>
    <row r="24" spans="1:41" ht="7.5" customHeight="1" thickTop="1" x14ac:dyDescent="0.15">
      <c r="A24" s="14"/>
      <c r="B24" s="10"/>
      <c r="C24" s="10"/>
      <c r="D24" s="10"/>
      <c r="E24" s="10"/>
      <c r="F24" s="10"/>
      <c r="G24" s="10"/>
      <c r="H24" s="10"/>
      <c r="I24" s="10"/>
      <c r="J24" s="10"/>
      <c r="K24" s="149"/>
      <c r="L24" s="149"/>
      <c r="M24" s="149"/>
      <c r="N24" s="149"/>
      <c r="O24" s="149"/>
      <c r="P24" s="149"/>
      <c r="Q24" s="149"/>
      <c r="R24" s="149"/>
    </row>
    <row r="25" spans="1:41" ht="18" customHeight="1" x14ac:dyDescent="0.15">
      <c r="A25" s="14"/>
      <c r="B25" s="10"/>
      <c r="C25" s="10"/>
      <c r="D25" s="10"/>
      <c r="E25" s="10"/>
      <c r="F25" s="10"/>
      <c r="G25" s="10"/>
      <c r="H25" s="10"/>
      <c r="I25" s="10"/>
      <c r="J25" s="10"/>
      <c r="K25" s="149"/>
      <c r="L25" s="149"/>
      <c r="M25" s="149"/>
      <c r="N25" s="149"/>
      <c r="O25" s="149"/>
      <c r="P25" s="149"/>
      <c r="Q25" s="149"/>
      <c r="R25" s="149"/>
    </row>
    <row r="26" spans="1:41" ht="27" customHeight="1" x14ac:dyDescent="0.15">
      <c r="Q26" s="149"/>
      <c r="T26" s="149"/>
      <c r="U26" s="149"/>
      <c r="V26" s="149"/>
      <c r="Z26" s="149"/>
      <c r="AA26" s="149"/>
      <c r="AB26" s="149"/>
      <c r="AF26" s="149"/>
      <c r="AG26" s="149"/>
      <c r="AI26" s="149"/>
    </row>
    <row r="27" spans="1:41" s="40" customFormat="1" ht="22.5" customHeight="1" thickBot="1" x14ac:dyDescent="0.2">
      <c r="A27" s="41" t="s">
        <v>52</v>
      </c>
      <c r="B27" s="41"/>
      <c r="C27" s="42"/>
      <c r="D27" s="42"/>
      <c r="E27" s="42"/>
      <c r="F27" s="42"/>
      <c r="G27" s="42"/>
      <c r="H27" s="42"/>
      <c r="I27" s="42"/>
      <c r="J27" s="42"/>
      <c r="K27" s="42"/>
      <c r="L27" s="42"/>
      <c r="M27" s="42"/>
      <c r="N27" s="42"/>
      <c r="O27" s="42"/>
      <c r="P27" s="42"/>
      <c r="Q27" s="44"/>
      <c r="R27" s="44"/>
      <c r="S27" s="42"/>
      <c r="T27" s="45"/>
      <c r="U27" s="45"/>
      <c r="V27" s="46"/>
      <c r="W27" s="46"/>
      <c r="X27" s="42"/>
      <c r="Y27" s="45"/>
      <c r="Z27" s="45"/>
      <c r="AA27" s="45"/>
      <c r="AB27" s="45"/>
      <c r="AC27" s="42"/>
      <c r="AD27" s="44"/>
      <c r="AE27" s="44"/>
      <c r="AF27" s="44"/>
      <c r="AG27" s="44"/>
      <c r="AH27" s="42"/>
      <c r="AI27" s="45"/>
      <c r="AJ27" s="42"/>
    </row>
    <row r="28" spans="1:41" s="8" customFormat="1" ht="27" customHeight="1" thickTop="1" x14ac:dyDescent="0.15">
      <c r="A28" s="455" t="s">
        <v>37</v>
      </c>
      <c r="B28" s="455"/>
      <c r="C28" s="456"/>
      <c r="D28" s="537" t="s">
        <v>110</v>
      </c>
      <c r="E28" s="538"/>
      <c r="F28" s="538"/>
      <c r="G28" s="538"/>
      <c r="H28" s="538"/>
      <c r="I28" s="538"/>
      <c r="J28" s="538"/>
      <c r="K28" s="539"/>
      <c r="L28" s="537" t="s">
        <v>111</v>
      </c>
      <c r="M28" s="538"/>
      <c r="N28" s="538"/>
      <c r="O28" s="538"/>
      <c r="P28" s="538"/>
      <c r="Q28" s="538"/>
      <c r="R28" s="538"/>
      <c r="S28" s="539"/>
      <c r="T28" s="552" t="s">
        <v>112</v>
      </c>
      <c r="U28" s="545"/>
      <c r="V28" s="545"/>
      <c r="W28" s="545"/>
      <c r="X28" s="545"/>
      <c r="Y28" s="553"/>
      <c r="Z28" s="537" t="s">
        <v>113</v>
      </c>
      <c r="AA28" s="538"/>
      <c r="AB28" s="538"/>
      <c r="AC28" s="538"/>
      <c r="AD28" s="538"/>
      <c r="AE28" s="539"/>
      <c r="AF28" s="545" t="s">
        <v>114</v>
      </c>
      <c r="AG28" s="545"/>
      <c r="AH28" s="545"/>
      <c r="AI28" s="545"/>
      <c r="AJ28" s="545"/>
    </row>
    <row r="29" spans="1:41" s="8" customFormat="1" ht="23.25" customHeight="1" x14ac:dyDescent="0.15">
      <c r="A29" s="457"/>
      <c r="B29" s="457"/>
      <c r="C29" s="458"/>
      <c r="D29" s="521" t="s">
        <v>99</v>
      </c>
      <c r="E29" s="522"/>
      <c r="F29" s="527"/>
      <c r="G29" s="521" t="s">
        <v>115</v>
      </c>
      <c r="H29" s="522"/>
      <c r="I29" s="522"/>
      <c r="J29" s="522"/>
      <c r="K29" s="522"/>
      <c r="L29" s="521" t="s">
        <v>99</v>
      </c>
      <c r="M29" s="522"/>
      <c r="N29" s="527"/>
      <c r="O29" s="521" t="s">
        <v>115</v>
      </c>
      <c r="P29" s="522"/>
      <c r="Q29" s="522"/>
      <c r="R29" s="522"/>
      <c r="S29" s="522"/>
      <c r="T29" s="521" t="s">
        <v>99</v>
      </c>
      <c r="U29" s="527"/>
      <c r="V29" s="521" t="s">
        <v>115</v>
      </c>
      <c r="W29" s="522"/>
      <c r="X29" s="522"/>
      <c r="Y29" s="527"/>
      <c r="Z29" s="521" t="s">
        <v>99</v>
      </c>
      <c r="AA29" s="527"/>
      <c r="AB29" s="521" t="s">
        <v>115</v>
      </c>
      <c r="AC29" s="522"/>
      <c r="AD29" s="522"/>
      <c r="AE29" s="530"/>
      <c r="AF29" s="521" t="s">
        <v>99</v>
      </c>
      <c r="AG29" s="527"/>
      <c r="AH29" s="521" t="s">
        <v>115</v>
      </c>
      <c r="AI29" s="522"/>
      <c r="AJ29" s="522"/>
    </row>
    <row r="30" spans="1:41" s="36" customFormat="1" ht="24.75" customHeight="1" x14ac:dyDescent="0.15">
      <c r="A30" s="371" t="s">
        <v>241</v>
      </c>
      <c r="B30" s="371"/>
      <c r="C30" s="372"/>
      <c r="D30" s="529">
        <v>62720</v>
      </c>
      <c r="E30" s="520"/>
      <c r="F30" s="520"/>
      <c r="G30" s="520">
        <v>41907736000</v>
      </c>
      <c r="H30" s="520"/>
      <c r="I30" s="520"/>
      <c r="J30" s="520"/>
      <c r="K30" s="520"/>
      <c r="L30" s="520">
        <v>3296</v>
      </c>
      <c r="M30" s="520"/>
      <c r="N30" s="520"/>
      <c r="O30" s="520">
        <v>2813273000</v>
      </c>
      <c r="P30" s="520"/>
      <c r="Q30" s="520"/>
      <c r="R30" s="520"/>
      <c r="S30" s="520"/>
      <c r="T30" s="520">
        <v>399</v>
      </c>
      <c r="U30" s="520"/>
      <c r="V30" s="520">
        <v>313435000</v>
      </c>
      <c r="W30" s="520"/>
      <c r="X30" s="520"/>
      <c r="Y30" s="520"/>
      <c r="Z30" s="520">
        <v>12</v>
      </c>
      <c r="AA30" s="520"/>
      <c r="AB30" s="520">
        <v>4733000</v>
      </c>
      <c r="AC30" s="520"/>
      <c r="AD30" s="520"/>
      <c r="AE30" s="520"/>
      <c r="AF30" s="520">
        <v>34</v>
      </c>
      <c r="AG30" s="520"/>
      <c r="AH30" s="520">
        <v>4664000</v>
      </c>
      <c r="AI30" s="520"/>
      <c r="AJ30" s="520"/>
    </row>
    <row r="31" spans="1:41" s="10" customFormat="1" ht="24.75" customHeight="1" x14ac:dyDescent="0.15">
      <c r="A31" s="371" t="s">
        <v>269</v>
      </c>
      <c r="B31" s="371"/>
      <c r="C31" s="372"/>
      <c r="D31" s="529">
        <v>63120</v>
      </c>
      <c r="E31" s="520"/>
      <c r="F31" s="520"/>
      <c r="G31" s="520">
        <v>43122485000</v>
      </c>
      <c r="H31" s="520"/>
      <c r="I31" s="520"/>
      <c r="J31" s="520"/>
      <c r="K31" s="520"/>
      <c r="L31" s="520">
        <v>3437</v>
      </c>
      <c r="M31" s="520"/>
      <c r="N31" s="520"/>
      <c r="O31" s="520">
        <v>2993303000</v>
      </c>
      <c r="P31" s="520"/>
      <c r="Q31" s="520"/>
      <c r="R31" s="520"/>
      <c r="S31" s="520"/>
      <c r="T31" s="520">
        <v>406</v>
      </c>
      <c r="U31" s="520"/>
      <c r="V31" s="520">
        <v>327536000</v>
      </c>
      <c r="W31" s="520"/>
      <c r="X31" s="520"/>
      <c r="Y31" s="520"/>
      <c r="Z31" s="520">
        <v>11</v>
      </c>
      <c r="AA31" s="520"/>
      <c r="AB31" s="520">
        <v>3986000</v>
      </c>
      <c r="AC31" s="520"/>
      <c r="AD31" s="520"/>
      <c r="AE31" s="520"/>
      <c r="AF31" s="520" t="s">
        <v>277</v>
      </c>
      <c r="AG31" s="520"/>
      <c r="AH31" s="520" t="s">
        <v>277</v>
      </c>
      <c r="AI31" s="520"/>
      <c r="AJ31" s="520"/>
    </row>
    <row r="32" spans="1:41" s="36" customFormat="1" ht="24.75" customHeight="1" thickBot="1" x14ac:dyDescent="0.2">
      <c r="A32" s="381" t="s">
        <v>298</v>
      </c>
      <c r="B32" s="381"/>
      <c r="C32" s="382"/>
      <c r="D32" s="528">
        <v>63339</v>
      </c>
      <c r="E32" s="516"/>
      <c r="F32" s="516"/>
      <c r="G32" s="516">
        <v>44560261000</v>
      </c>
      <c r="H32" s="516"/>
      <c r="I32" s="516"/>
      <c r="J32" s="516"/>
      <c r="K32" s="516"/>
      <c r="L32" s="516">
        <v>3523</v>
      </c>
      <c r="M32" s="516"/>
      <c r="N32" s="516"/>
      <c r="O32" s="516">
        <v>3146046000</v>
      </c>
      <c r="P32" s="516"/>
      <c r="Q32" s="516"/>
      <c r="R32" s="516"/>
      <c r="S32" s="516"/>
      <c r="T32" s="516">
        <v>397</v>
      </c>
      <c r="U32" s="516"/>
      <c r="V32" s="516">
        <v>331432000</v>
      </c>
      <c r="W32" s="516"/>
      <c r="X32" s="516"/>
      <c r="Y32" s="516"/>
      <c r="Z32" s="516">
        <v>14</v>
      </c>
      <c r="AA32" s="516"/>
      <c r="AB32" s="516">
        <v>5282000</v>
      </c>
      <c r="AC32" s="516"/>
      <c r="AD32" s="516"/>
      <c r="AE32" s="516"/>
      <c r="AF32" s="516" t="s">
        <v>277</v>
      </c>
      <c r="AG32" s="516"/>
      <c r="AH32" s="516" t="s">
        <v>277</v>
      </c>
      <c r="AI32" s="516"/>
      <c r="AJ32" s="516"/>
    </row>
    <row r="33" spans="1:36" s="154" customFormat="1" ht="18" customHeight="1" thickTop="1" x14ac:dyDescent="0.15">
      <c r="A33" s="176" t="s">
        <v>105</v>
      </c>
      <c r="B33" s="173"/>
      <c r="C33" s="173"/>
      <c r="D33" s="173"/>
      <c r="E33" s="173"/>
      <c r="F33" s="173"/>
      <c r="G33" s="173"/>
      <c r="H33" s="173"/>
      <c r="I33" s="173"/>
      <c r="J33" s="173"/>
      <c r="S33" s="170"/>
      <c r="T33" s="170"/>
      <c r="U33" s="170"/>
      <c r="V33" s="170"/>
    </row>
    <row r="34" spans="1:36" x14ac:dyDescent="0.15">
      <c r="A34" s="9"/>
      <c r="B34" s="8"/>
      <c r="C34" s="8"/>
      <c r="D34" s="8"/>
      <c r="E34" s="8"/>
      <c r="F34" s="8"/>
      <c r="G34" s="8"/>
      <c r="H34" s="8"/>
      <c r="I34" s="8"/>
      <c r="J34" s="8"/>
      <c r="S34" s="15"/>
      <c r="T34" s="15"/>
      <c r="U34" s="15"/>
      <c r="V34" s="15"/>
    </row>
    <row r="38" spans="1:36" x14ac:dyDescent="0.15">
      <c r="AJ38" s="149"/>
    </row>
  </sheetData>
  <mergeCells count="148">
    <mergeCell ref="A13:E13"/>
    <mergeCell ref="F13:J13"/>
    <mergeCell ref="K13:O13"/>
    <mergeCell ref="P13:T13"/>
    <mergeCell ref="U13:Z13"/>
    <mergeCell ref="AA13:AF13"/>
    <mergeCell ref="F15:J15"/>
    <mergeCell ref="A14:E14"/>
    <mergeCell ref="K14:O14"/>
    <mergeCell ref="A15:E15"/>
    <mergeCell ref="K15:O15"/>
    <mergeCell ref="P15:T15"/>
    <mergeCell ref="D31:F31"/>
    <mergeCell ref="G31:K31"/>
    <mergeCell ref="L31:N31"/>
    <mergeCell ref="O31:S31"/>
    <mergeCell ref="T31:U31"/>
    <mergeCell ref="V31:Y31"/>
    <mergeCell ref="Z31:AA31"/>
    <mergeCell ref="AB31:AE31"/>
    <mergeCell ref="AF31:AG31"/>
    <mergeCell ref="D28:K28"/>
    <mergeCell ref="F21:H21"/>
    <mergeCell ref="I21:K21"/>
    <mergeCell ref="A16:AF16"/>
    <mergeCell ref="U20:W20"/>
    <mergeCell ref="A22:E22"/>
    <mergeCell ref="U23:W23"/>
    <mergeCell ref="Z28:AE28"/>
    <mergeCell ref="T28:Y28"/>
    <mergeCell ref="A21:E21"/>
    <mergeCell ref="A19:E20"/>
    <mergeCell ref="O20:Q20"/>
    <mergeCell ref="F19:H20"/>
    <mergeCell ref="I20:K20"/>
    <mergeCell ref="L20:N20"/>
    <mergeCell ref="R21:T21"/>
    <mergeCell ref="X23:Z23"/>
    <mergeCell ref="AA23:AC23"/>
    <mergeCell ref="F7:J7"/>
    <mergeCell ref="K7:O7"/>
    <mergeCell ref="P7:T7"/>
    <mergeCell ref="U7:Y7"/>
    <mergeCell ref="Z7:AD7"/>
    <mergeCell ref="AE7:AI7"/>
    <mergeCell ref="F22:H22"/>
    <mergeCell ref="I22:K22"/>
    <mergeCell ref="L22:N22"/>
    <mergeCell ref="O22:Q22"/>
    <mergeCell ref="R22:T22"/>
    <mergeCell ref="U22:W22"/>
    <mergeCell ref="X22:Z22"/>
    <mergeCell ref="AA22:AC22"/>
    <mergeCell ref="AD22:AF22"/>
    <mergeCell ref="AG22:AI22"/>
    <mergeCell ref="R20:T20"/>
    <mergeCell ref="U15:Z15"/>
    <mergeCell ref="AA15:AF15"/>
    <mergeCell ref="U8:Y8"/>
    <mergeCell ref="O21:Q21"/>
    <mergeCell ref="L21:N21"/>
    <mergeCell ref="Z8:AD8"/>
    <mergeCell ref="P12:T12"/>
    <mergeCell ref="A4:E5"/>
    <mergeCell ref="A6:E6"/>
    <mergeCell ref="A7:E7"/>
    <mergeCell ref="F4:J5"/>
    <mergeCell ref="F6:J6"/>
    <mergeCell ref="AA14:AF14"/>
    <mergeCell ref="P8:T8"/>
    <mergeCell ref="K4:AD4"/>
    <mergeCell ref="Z6:AD6"/>
    <mergeCell ref="K5:O5"/>
    <mergeCell ref="U5:Y5"/>
    <mergeCell ref="AE6:AI6"/>
    <mergeCell ref="F14:J14"/>
    <mergeCell ref="K12:O12"/>
    <mergeCell ref="A8:E8"/>
    <mergeCell ref="F8:J8"/>
    <mergeCell ref="K8:O8"/>
    <mergeCell ref="A12:E12"/>
    <mergeCell ref="F12:J12"/>
    <mergeCell ref="U6:Y6"/>
    <mergeCell ref="P5:T5"/>
    <mergeCell ref="P14:T14"/>
    <mergeCell ref="U12:Z12"/>
    <mergeCell ref="Z5:AD5"/>
    <mergeCell ref="V32:Y32"/>
    <mergeCell ref="Z32:AA32"/>
    <mergeCell ref="V30:Y30"/>
    <mergeCell ref="Z29:AA29"/>
    <mergeCell ref="AB32:AE32"/>
    <mergeCell ref="AF32:AG32"/>
    <mergeCell ref="AE4:AI5"/>
    <mergeCell ref="AG19:AI20"/>
    <mergeCell ref="I19:AF19"/>
    <mergeCell ref="K6:O6"/>
    <mergeCell ref="U14:Z14"/>
    <mergeCell ref="X20:Z20"/>
    <mergeCell ref="AA20:AC20"/>
    <mergeCell ref="P6:T6"/>
    <mergeCell ref="AD20:AF20"/>
    <mergeCell ref="AA12:AF12"/>
    <mergeCell ref="V29:Y29"/>
    <mergeCell ref="L28:S28"/>
    <mergeCell ref="AD21:AF21"/>
    <mergeCell ref="U21:W21"/>
    <mergeCell ref="AA21:AC21"/>
    <mergeCell ref="X21:Z21"/>
    <mergeCell ref="T29:U29"/>
    <mergeCell ref="AF28:AJ28"/>
    <mergeCell ref="G30:K30"/>
    <mergeCell ref="O30:S30"/>
    <mergeCell ref="L30:N30"/>
    <mergeCell ref="D30:F30"/>
    <mergeCell ref="AB30:AE30"/>
    <mergeCell ref="AF29:AG29"/>
    <mergeCell ref="AF30:AG30"/>
    <mergeCell ref="T30:U30"/>
    <mergeCell ref="AB29:AE29"/>
    <mergeCell ref="Z30:AA30"/>
    <mergeCell ref="G29:K29"/>
    <mergeCell ref="L29:N29"/>
    <mergeCell ref="O29:S29"/>
    <mergeCell ref="AH32:AJ32"/>
    <mergeCell ref="AD23:AF23"/>
    <mergeCell ref="AG23:AI23"/>
    <mergeCell ref="AE8:AI8"/>
    <mergeCell ref="AH30:AJ30"/>
    <mergeCell ref="AH29:AJ29"/>
    <mergeCell ref="AG21:AI21"/>
    <mergeCell ref="AH31:AJ31"/>
    <mergeCell ref="A23:E23"/>
    <mergeCell ref="F23:H23"/>
    <mergeCell ref="I23:K23"/>
    <mergeCell ref="L23:N23"/>
    <mergeCell ref="O23:Q23"/>
    <mergeCell ref="R23:T23"/>
    <mergeCell ref="D29:F29"/>
    <mergeCell ref="A30:C30"/>
    <mergeCell ref="A32:C32"/>
    <mergeCell ref="D32:F32"/>
    <mergeCell ref="G32:K32"/>
    <mergeCell ref="L32:N32"/>
    <mergeCell ref="O32:S32"/>
    <mergeCell ref="T32:U32"/>
    <mergeCell ref="A31:C31"/>
    <mergeCell ref="A28:C29"/>
  </mergeCells>
  <phoneticPr fontId="2"/>
  <pageMargins left="0.59055118110236227" right="0.59055118110236227" top="0.86614173228346458" bottom="0.7086614173228347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Z53"/>
  <sheetViews>
    <sheetView zoomScaleNormal="100" workbookViewId="0">
      <selection activeCell="H12" sqref="H12"/>
    </sheetView>
  </sheetViews>
  <sheetFormatPr defaultRowHeight="13.5" x14ac:dyDescent="0.15"/>
  <cols>
    <col min="1" max="1" width="4.375" style="15" customWidth="1"/>
    <col min="2" max="2" width="9" style="15"/>
    <col min="3" max="4" width="6.125" style="15" customWidth="1"/>
    <col min="5" max="16" width="4.875" style="15" customWidth="1"/>
    <col min="17" max="17" width="5.375" style="15" customWidth="1"/>
    <col min="18" max="16384" width="9" style="15"/>
  </cols>
  <sheetData>
    <row r="1" spans="1:26" s="148" customFormat="1" ht="27" customHeight="1" thickBot="1" x14ac:dyDescent="0.2">
      <c r="A1" s="47" t="s">
        <v>260</v>
      </c>
      <c r="B1" s="47"/>
      <c r="C1" s="8"/>
      <c r="D1" s="8"/>
      <c r="E1" s="8"/>
      <c r="F1" s="8"/>
      <c r="G1" s="8"/>
      <c r="H1" s="8"/>
      <c r="M1" s="15"/>
      <c r="N1" s="15"/>
      <c r="O1" s="15"/>
      <c r="P1" s="15"/>
      <c r="Q1" s="15"/>
      <c r="R1" s="15"/>
    </row>
    <row r="2" spans="1:26" s="148" customFormat="1" ht="20.25" customHeight="1" thickTop="1" x14ac:dyDescent="0.15">
      <c r="A2" s="539" t="s">
        <v>1</v>
      </c>
      <c r="B2" s="506"/>
      <c r="C2" s="533" t="s">
        <v>7</v>
      </c>
      <c r="D2" s="534"/>
      <c r="E2" s="546"/>
      <c r="F2" s="537" t="s">
        <v>8</v>
      </c>
      <c r="G2" s="538"/>
      <c r="H2" s="538"/>
      <c r="I2" s="538"/>
      <c r="J2" s="538"/>
      <c r="K2" s="538"/>
      <c r="L2" s="538"/>
      <c r="M2" s="538"/>
      <c r="N2" s="538"/>
      <c r="O2" s="538"/>
      <c r="P2" s="538"/>
      <c r="Q2" s="533" t="s">
        <v>34</v>
      </c>
      <c r="R2" s="48"/>
      <c r="S2" s="48"/>
    </row>
    <row r="3" spans="1:26" s="148" customFormat="1" ht="20.25" customHeight="1" x14ac:dyDescent="0.15">
      <c r="A3" s="563"/>
      <c r="B3" s="564"/>
      <c r="C3" s="552"/>
      <c r="D3" s="545"/>
      <c r="E3" s="553"/>
      <c r="F3" s="558" t="s">
        <v>0</v>
      </c>
      <c r="G3" s="560"/>
      <c r="H3" s="558" t="s">
        <v>9</v>
      </c>
      <c r="I3" s="559"/>
      <c r="J3" s="560"/>
      <c r="K3" s="521" t="s">
        <v>10</v>
      </c>
      <c r="L3" s="522"/>
      <c r="M3" s="522"/>
      <c r="N3" s="522"/>
      <c r="O3" s="522"/>
      <c r="P3" s="522"/>
      <c r="Q3" s="552"/>
      <c r="R3" s="48"/>
      <c r="S3" s="48"/>
    </row>
    <row r="4" spans="1:26" s="148" customFormat="1" ht="22.5" customHeight="1" x14ac:dyDescent="0.15">
      <c r="A4" s="563"/>
      <c r="B4" s="564"/>
      <c r="C4" s="535"/>
      <c r="D4" s="536"/>
      <c r="E4" s="547"/>
      <c r="F4" s="535"/>
      <c r="G4" s="547"/>
      <c r="H4" s="535"/>
      <c r="I4" s="536"/>
      <c r="J4" s="547"/>
      <c r="K4" s="521" t="s">
        <v>11</v>
      </c>
      <c r="L4" s="522"/>
      <c r="M4" s="522"/>
      <c r="N4" s="521" t="s">
        <v>12</v>
      </c>
      <c r="O4" s="522"/>
      <c r="P4" s="527"/>
      <c r="Q4" s="535"/>
    </row>
    <row r="5" spans="1:26" s="148" customFormat="1" ht="24" customHeight="1" x14ac:dyDescent="0.15">
      <c r="A5" s="371" t="s">
        <v>245</v>
      </c>
      <c r="B5" s="372"/>
      <c r="C5" s="374">
        <v>2</v>
      </c>
      <c r="D5" s="388"/>
      <c r="E5" s="388"/>
      <c r="F5" s="388">
        <v>0</v>
      </c>
      <c r="G5" s="388"/>
      <c r="H5" s="388">
        <v>0</v>
      </c>
      <c r="I5" s="388"/>
      <c r="J5" s="388"/>
      <c r="K5" s="388">
        <v>0</v>
      </c>
      <c r="L5" s="388"/>
      <c r="M5" s="388"/>
      <c r="N5" s="388">
        <v>0</v>
      </c>
      <c r="O5" s="388"/>
      <c r="P5" s="388"/>
      <c r="Q5" s="199">
        <v>2</v>
      </c>
      <c r="R5" s="94"/>
      <c r="S5" s="49"/>
      <c r="T5" s="216"/>
      <c r="U5" s="216"/>
      <c r="V5" s="216"/>
      <c r="W5" s="216"/>
      <c r="X5" s="217"/>
      <c r="Y5" s="217"/>
      <c r="Z5" s="217"/>
    </row>
    <row r="6" spans="1:26" s="8" customFormat="1" ht="24" customHeight="1" x14ac:dyDescent="0.15">
      <c r="A6" s="371" t="s">
        <v>270</v>
      </c>
      <c r="B6" s="372"/>
      <c r="C6" s="374">
        <v>2</v>
      </c>
      <c r="D6" s="388"/>
      <c r="E6" s="388"/>
      <c r="F6" s="388">
        <v>0</v>
      </c>
      <c r="G6" s="388"/>
      <c r="H6" s="388">
        <v>0</v>
      </c>
      <c r="I6" s="388"/>
      <c r="J6" s="388"/>
      <c r="K6" s="388">
        <v>0</v>
      </c>
      <c r="L6" s="388"/>
      <c r="M6" s="388"/>
      <c r="N6" s="388">
        <v>0</v>
      </c>
      <c r="O6" s="388"/>
      <c r="P6" s="388"/>
      <c r="Q6" s="275">
        <v>2</v>
      </c>
      <c r="R6" s="179"/>
      <c r="S6" s="199"/>
      <c r="T6" s="180"/>
      <c r="U6" s="180"/>
      <c r="V6" s="180"/>
      <c r="W6" s="180"/>
      <c r="X6" s="181"/>
      <c r="Y6" s="181"/>
      <c r="Z6" s="181"/>
    </row>
    <row r="7" spans="1:26" s="148" customFormat="1" ht="24" customHeight="1" thickBot="1" x14ac:dyDescent="0.2">
      <c r="A7" s="381" t="s">
        <v>299</v>
      </c>
      <c r="B7" s="382"/>
      <c r="C7" s="383">
        <v>2</v>
      </c>
      <c r="D7" s="385"/>
      <c r="E7" s="385"/>
      <c r="F7" s="385">
        <v>0</v>
      </c>
      <c r="G7" s="385"/>
      <c r="H7" s="385">
        <v>0</v>
      </c>
      <c r="I7" s="385"/>
      <c r="J7" s="385"/>
      <c r="K7" s="385">
        <v>0</v>
      </c>
      <c r="L7" s="385"/>
      <c r="M7" s="385"/>
      <c r="N7" s="385">
        <v>0</v>
      </c>
      <c r="O7" s="385"/>
      <c r="P7" s="385"/>
      <c r="Q7" s="294">
        <v>2</v>
      </c>
      <c r="R7" s="94"/>
      <c r="S7" s="49"/>
      <c r="T7" s="216"/>
      <c r="U7" s="216"/>
      <c r="V7" s="216"/>
      <c r="W7" s="216"/>
      <c r="X7" s="217"/>
      <c r="Y7" s="217"/>
      <c r="Z7" s="217"/>
    </row>
    <row r="8" spans="1:26" s="154" customFormat="1" ht="18" customHeight="1" thickTop="1" x14ac:dyDescent="0.15">
      <c r="A8" s="176" t="s">
        <v>105</v>
      </c>
      <c r="B8" s="171"/>
      <c r="C8" s="173"/>
      <c r="D8" s="173"/>
      <c r="E8" s="173"/>
      <c r="F8" s="173"/>
      <c r="G8" s="173"/>
      <c r="H8" s="173"/>
      <c r="M8" s="170"/>
      <c r="N8" s="170"/>
      <c r="O8" s="170"/>
      <c r="P8" s="170"/>
      <c r="Q8" s="170"/>
      <c r="R8" s="170"/>
      <c r="S8" s="170"/>
    </row>
    <row r="9" spans="1:26" s="148" customFormat="1" ht="21.95" customHeight="1" x14ac:dyDescent="0.15">
      <c r="A9" s="9"/>
      <c r="B9" s="9"/>
      <c r="C9" s="8"/>
      <c r="D9" s="8"/>
      <c r="E9" s="8"/>
      <c r="F9" s="8"/>
      <c r="G9" s="8"/>
      <c r="H9" s="8"/>
      <c r="M9" s="15"/>
      <c r="N9" s="15"/>
      <c r="O9" s="15"/>
      <c r="P9" s="15"/>
      <c r="Q9" s="15"/>
      <c r="R9" s="15"/>
      <c r="S9" s="15"/>
    </row>
    <row r="10" spans="1:26" ht="21.95" customHeight="1" x14ac:dyDescent="0.15"/>
    <row r="11" spans="1:26" ht="21.95" customHeight="1" x14ac:dyDescent="0.15"/>
    <row r="12" spans="1:26" ht="27" customHeight="1" x14ac:dyDescent="0.15">
      <c r="A12" s="150" t="s">
        <v>261</v>
      </c>
    </row>
    <row r="13" spans="1:26" s="151" customFormat="1" ht="22.5" customHeight="1" thickBot="1" x14ac:dyDescent="0.2">
      <c r="A13" s="32" t="s">
        <v>31</v>
      </c>
      <c r="B13" s="32"/>
      <c r="C13" s="33"/>
      <c r="D13" s="33"/>
      <c r="E13" s="33"/>
      <c r="F13" s="33"/>
      <c r="G13" s="33"/>
      <c r="H13" s="33"/>
      <c r="I13" s="33"/>
      <c r="J13" s="33"/>
      <c r="K13" s="33"/>
      <c r="L13" s="33"/>
      <c r="M13" s="33"/>
      <c r="N13" s="33"/>
    </row>
    <row r="14" spans="1:26" ht="24" customHeight="1" thickTop="1" x14ac:dyDescent="0.15">
      <c r="A14" s="369" t="s">
        <v>1</v>
      </c>
      <c r="B14" s="370"/>
      <c r="C14" s="373" t="s">
        <v>156</v>
      </c>
      <c r="D14" s="369"/>
      <c r="E14" s="369"/>
      <c r="F14" s="370"/>
      <c r="G14" s="373" t="s">
        <v>157</v>
      </c>
      <c r="H14" s="369"/>
      <c r="I14" s="369"/>
      <c r="J14" s="370"/>
      <c r="K14" s="373" t="s">
        <v>158</v>
      </c>
      <c r="L14" s="369"/>
      <c r="M14" s="369"/>
      <c r="N14" s="369"/>
    </row>
    <row r="15" spans="1:26" ht="24.75" customHeight="1" x14ac:dyDescent="0.15">
      <c r="A15" s="371" t="s">
        <v>245</v>
      </c>
      <c r="B15" s="372"/>
      <c r="C15" s="453">
        <v>36606</v>
      </c>
      <c r="D15" s="454"/>
      <c r="E15" s="454"/>
      <c r="F15" s="454"/>
      <c r="G15" s="454">
        <v>244610</v>
      </c>
      <c r="H15" s="454"/>
      <c r="I15" s="454"/>
      <c r="J15" s="454"/>
      <c r="K15" s="561">
        <f>C15/G15</f>
        <v>0.14965046400392462</v>
      </c>
      <c r="L15" s="561"/>
      <c r="M15" s="561"/>
      <c r="N15" s="561"/>
      <c r="R15" s="182"/>
    </row>
    <row r="16" spans="1:26" s="182" customFormat="1" ht="24" customHeight="1" x14ac:dyDescent="0.15">
      <c r="A16" s="371" t="s">
        <v>270</v>
      </c>
      <c r="B16" s="372"/>
      <c r="C16" s="453">
        <v>37968</v>
      </c>
      <c r="D16" s="454"/>
      <c r="E16" s="454"/>
      <c r="F16" s="454"/>
      <c r="G16" s="454">
        <v>245437</v>
      </c>
      <c r="H16" s="454"/>
      <c r="I16" s="454"/>
      <c r="J16" s="454"/>
      <c r="K16" s="561">
        <f>C16/G16</f>
        <v>0.15469550230812795</v>
      </c>
      <c r="L16" s="561"/>
      <c r="M16" s="561"/>
      <c r="N16" s="561"/>
    </row>
    <row r="17" spans="1:17" ht="24" customHeight="1" thickBot="1" x14ac:dyDescent="0.2">
      <c r="A17" s="381" t="s">
        <v>299</v>
      </c>
      <c r="B17" s="382"/>
      <c r="C17" s="554">
        <v>39067</v>
      </c>
      <c r="D17" s="555"/>
      <c r="E17" s="555"/>
      <c r="F17" s="555"/>
      <c r="G17" s="555">
        <v>244975</v>
      </c>
      <c r="H17" s="555"/>
      <c r="I17" s="555"/>
      <c r="J17" s="555"/>
      <c r="K17" s="562">
        <f>C17/G17</f>
        <v>0.15947341565465864</v>
      </c>
      <c r="L17" s="562"/>
      <c r="M17" s="562"/>
      <c r="N17" s="562"/>
    </row>
    <row r="18" spans="1:17" ht="18.600000000000001" customHeight="1" thickTop="1" x14ac:dyDescent="0.15">
      <c r="A18" s="9" t="s">
        <v>233</v>
      </c>
      <c r="B18" s="153"/>
      <c r="C18" s="16"/>
      <c r="D18" s="16"/>
      <c r="E18" s="16"/>
      <c r="F18" s="16"/>
      <c r="G18" s="16"/>
      <c r="H18" s="16"/>
      <c r="I18" s="16"/>
      <c r="J18" s="16"/>
      <c r="K18" s="17"/>
      <c r="L18" s="17"/>
      <c r="M18" s="17"/>
      <c r="N18" s="17"/>
    </row>
    <row r="19" spans="1:17" ht="9" customHeight="1" x14ac:dyDescent="0.15">
      <c r="A19" s="152"/>
      <c r="B19" s="153"/>
      <c r="C19" s="16"/>
      <c r="D19" s="16"/>
      <c r="E19" s="16"/>
      <c r="F19" s="16"/>
      <c r="G19" s="16"/>
      <c r="H19" s="16"/>
      <c r="I19" s="16"/>
      <c r="J19" s="16"/>
      <c r="K19" s="17"/>
      <c r="L19" s="17"/>
      <c r="M19" s="17"/>
      <c r="N19" s="17"/>
    </row>
    <row r="20" spans="1:17" ht="21.95" customHeight="1" x14ac:dyDescent="0.15">
      <c r="A20" s="152"/>
      <c r="B20" s="153"/>
      <c r="C20" s="16"/>
      <c r="D20" s="16"/>
      <c r="E20" s="16"/>
      <c r="F20" s="16"/>
      <c r="G20" s="16"/>
      <c r="H20" s="16"/>
      <c r="I20" s="16"/>
      <c r="J20" s="16"/>
      <c r="K20" s="17"/>
      <c r="L20" s="17"/>
      <c r="M20" s="17"/>
      <c r="N20" s="17"/>
    </row>
    <row r="21" spans="1:17" ht="22.5" customHeight="1" thickBot="1" x14ac:dyDescent="0.2">
      <c r="A21" s="77" t="s">
        <v>162</v>
      </c>
    </row>
    <row r="22" spans="1:17" ht="24" customHeight="1" thickTop="1" x14ac:dyDescent="0.15">
      <c r="A22" s="369" t="s">
        <v>1</v>
      </c>
      <c r="B22" s="370"/>
      <c r="C22" s="373" t="s">
        <v>204</v>
      </c>
      <c r="D22" s="369"/>
      <c r="E22" s="369"/>
      <c r="F22" s="370"/>
      <c r="G22" s="373" t="s">
        <v>205</v>
      </c>
      <c r="H22" s="369"/>
      <c r="I22" s="369"/>
      <c r="J22" s="370"/>
      <c r="K22" s="373" t="s">
        <v>206</v>
      </c>
      <c r="L22" s="369"/>
      <c r="M22" s="369"/>
      <c r="N22" s="369"/>
    </row>
    <row r="23" spans="1:17" ht="24" customHeight="1" x14ac:dyDescent="0.15">
      <c r="A23" s="371" t="s">
        <v>245</v>
      </c>
      <c r="B23" s="372"/>
      <c r="C23" s="453">
        <v>3405280480</v>
      </c>
      <c r="D23" s="454"/>
      <c r="E23" s="454"/>
      <c r="F23" s="454"/>
      <c r="G23" s="454">
        <v>3387426790</v>
      </c>
      <c r="H23" s="454"/>
      <c r="I23" s="454"/>
      <c r="J23" s="454"/>
      <c r="K23" s="557">
        <v>99.47</v>
      </c>
      <c r="L23" s="557"/>
      <c r="M23" s="557"/>
      <c r="N23" s="557"/>
    </row>
    <row r="24" spans="1:17" ht="24" customHeight="1" x14ac:dyDescent="0.15">
      <c r="A24" s="371" t="s">
        <v>270</v>
      </c>
      <c r="B24" s="372"/>
      <c r="C24" s="453">
        <v>3501900120</v>
      </c>
      <c r="D24" s="454"/>
      <c r="E24" s="454"/>
      <c r="F24" s="454"/>
      <c r="G24" s="454">
        <v>3485702120</v>
      </c>
      <c r="H24" s="454"/>
      <c r="I24" s="454"/>
      <c r="J24" s="454"/>
      <c r="K24" s="557">
        <v>99.53</v>
      </c>
      <c r="L24" s="557"/>
      <c r="M24" s="557"/>
      <c r="N24" s="557"/>
      <c r="Q24" s="182"/>
    </row>
    <row r="25" spans="1:17" ht="24" customHeight="1" thickBot="1" x14ac:dyDescent="0.2">
      <c r="A25" s="524" t="s">
        <v>299</v>
      </c>
      <c r="B25" s="525"/>
      <c r="C25" s="554">
        <v>4112117980</v>
      </c>
      <c r="D25" s="555"/>
      <c r="E25" s="555"/>
      <c r="F25" s="555"/>
      <c r="G25" s="555">
        <v>4090647280</v>
      </c>
      <c r="H25" s="555"/>
      <c r="I25" s="555"/>
      <c r="J25" s="555"/>
      <c r="K25" s="556">
        <v>99.47</v>
      </c>
      <c r="L25" s="556"/>
      <c r="M25" s="556"/>
      <c r="N25" s="556"/>
    </row>
    <row r="26" spans="1:17" s="170" customFormat="1" ht="18" customHeight="1" thickTop="1" x14ac:dyDescent="0.15">
      <c r="A26" s="183" t="s">
        <v>207</v>
      </c>
    </row>
    <row r="27" spans="1:17" s="170" customFormat="1" ht="18" customHeight="1" x14ac:dyDescent="0.15">
      <c r="A27" s="169" t="s">
        <v>208</v>
      </c>
    </row>
    <row r="28" spans="1:17" ht="21.95" customHeight="1" x14ac:dyDescent="0.15"/>
    <row r="29" spans="1:17" ht="21.95" customHeight="1" x14ac:dyDescent="0.15"/>
    <row r="30" spans="1:17" ht="21.95" customHeight="1" x14ac:dyDescent="0.15"/>
    <row r="31" spans="1:17" ht="21.95" customHeight="1" x14ac:dyDescent="0.15"/>
    <row r="32" spans="1:17"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1.95" customHeight="1" x14ac:dyDescent="0.15"/>
    <row r="43" ht="21.95" customHeight="1" x14ac:dyDescent="0.15"/>
    <row r="44" ht="21.95" customHeight="1" x14ac:dyDescent="0.15"/>
    <row r="45" ht="21.95" customHeight="1" x14ac:dyDescent="0.15"/>
    <row r="46" ht="21.95" customHeight="1" x14ac:dyDescent="0.15"/>
    <row r="47" ht="21.95" customHeight="1" x14ac:dyDescent="0.15"/>
    <row r="48" ht="21.95" customHeight="1" x14ac:dyDescent="0.15"/>
    <row r="49" ht="21.95" customHeight="1" x14ac:dyDescent="0.15"/>
    <row r="50" ht="21.95" customHeight="1" x14ac:dyDescent="0.15"/>
    <row r="51" ht="21.95" customHeight="1" x14ac:dyDescent="0.15"/>
    <row r="52" ht="21.95" customHeight="1" x14ac:dyDescent="0.15"/>
    <row r="53" ht="21.95" customHeight="1" x14ac:dyDescent="0.15"/>
  </sheetData>
  <mergeCells count="59">
    <mergeCell ref="K6:M6"/>
    <mergeCell ref="N6:P6"/>
    <mergeCell ref="C16:F16"/>
    <mergeCell ref="G16:J16"/>
    <mergeCell ref="K16:N16"/>
    <mergeCell ref="H6:J6"/>
    <mergeCell ref="K3:P3"/>
    <mergeCell ref="K4:M4"/>
    <mergeCell ref="K5:M5"/>
    <mergeCell ref="N4:P4"/>
    <mergeCell ref="H5:J5"/>
    <mergeCell ref="N5:P5"/>
    <mergeCell ref="C2:E4"/>
    <mergeCell ref="F3:G4"/>
    <mergeCell ref="A2:B4"/>
    <mergeCell ref="C6:E6"/>
    <mergeCell ref="F6:G6"/>
    <mergeCell ref="A5:B5"/>
    <mergeCell ref="A16:B16"/>
    <mergeCell ref="C15:F15"/>
    <mergeCell ref="G15:J15"/>
    <mergeCell ref="K15:N15"/>
    <mergeCell ref="A24:B24"/>
    <mergeCell ref="C23:F23"/>
    <mergeCell ref="A22:B22"/>
    <mergeCell ref="C22:F22"/>
    <mergeCell ref="A17:B17"/>
    <mergeCell ref="G17:J17"/>
    <mergeCell ref="K17:N17"/>
    <mergeCell ref="C17:F17"/>
    <mergeCell ref="A15:B15"/>
    <mergeCell ref="C24:F24"/>
    <mergeCell ref="G24:J24"/>
    <mergeCell ref="K24:N24"/>
    <mergeCell ref="Q2:Q4"/>
    <mergeCell ref="A14:B14"/>
    <mergeCell ref="C14:F14"/>
    <mergeCell ref="G14:J14"/>
    <mergeCell ref="K14:N14"/>
    <mergeCell ref="F2:P2"/>
    <mergeCell ref="A7:B7"/>
    <mergeCell ref="C7:E7"/>
    <mergeCell ref="F7:G7"/>
    <mergeCell ref="K7:M7"/>
    <mergeCell ref="H7:J7"/>
    <mergeCell ref="A6:B6"/>
    <mergeCell ref="C5:E5"/>
    <mergeCell ref="F5:G5"/>
    <mergeCell ref="H3:J4"/>
    <mergeCell ref="N7:P7"/>
    <mergeCell ref="A25:B25"/>
    <mergeCell ref="C25:F25"/>
    <mergeCell ref="G25:J25"/>
    <mergeCell ref="K25:N25"/>
    <mergeCell ref="G22:J22"/>
    <mergeCell ref="K22:N22"/>
    <mergeCell ref="A23:B23"/>
    <mergeCell ref="G23:J23"/>
    <mergeCell ref="K23:N23"/>
  </mergeCells>
  <phoneticPr fontId="9"/>
  <pageMargins left="0.59055118110236227" right="0.59055118110236227" top="1.0629921259842521" bottom="0.70866141732283472" header="0.39370078740157483" footer="0.4724409448818898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2:Y26"/>
  <sheetViews>
    <sheetView zoomScale="106" zoomScaleNormal="106" workbookViewId="0">
      <selection activeCell="H12" sqref="H12"/>
    </sheetView>
  </sheetViews>
  <sheetFormatPr defaultRowHeight="13.5" x14ac:dyDescent="0.15"/>
  <cols>
    <col min="1" max="1" width="6.125" style="148" customWidth="1"/>
    <col min="2" max="6" width="3.625" style="148" customWidth="1"/>
    <col min="7" max="7" width="4.25" style="148" customWidth="1"/>
    <col min="8" max="8" width="4.125" style="148" customWidth="1"/>
    <col min="9" max="9" width="3.625" style="148" customWidth="1"/>
    <col min="10" max="10" width="4.125" style="148" customWidth="1"/>
    <col min="11" max="13" width="3.625" style="148" customWidth="1"/>
    <col min="14" max="14" width="4.25" style="148" customWidth="1"/>
    <col min="15" max="15" width="3.625" style="148" customWidth="1"/>
    <col min="16" max="16" width="4.25" style="148" customWidth="1"/>
    <col min="17" max="20" width="3.625" style="148" customWidth="1"/>
    <col min="21" max="21" width="1.75" style="148" customWidth="1"/>
    <col min="22" max="22" width="1.5" style="148" customWidth="1"/>
    <col min="23" max="23" width="2.625" style="148" customWidth="1"/>
    <col min="24" max="24" width="3" style="148" customWidth="1"/>
    <col min="25" max="27" width="3.625" style="148" customWidth="1"/>
    <col min="28" max="16384" width="9" style="148"/>
  </cols>
  <sheetData>
    <row r="2" spans="1:25" ht="27" customHeight="1" thickBot="1" x14ac:dyDescent="0.2">
      <c r="A2" s="154" t="s">
        <v>163</v>
      </c>
      <c r="B2" s="8"/>
      <c r="C2" s="8"/>
      <c r="D2" s="8"/>
      <c r="E2" s="8"/>
      <c r="F2" s="8"/>
      <c r="G2" s="8"/>
      <c r="H2" s="8"/>
      <c r="I2" s="8"/>
    </row>
    <row r="3" spans="1:25" ht="24.95" customHeight="1" thickTop="1" x14ac:dyDescent="0.15">
      <c r="A3" s="370" t="s">
        <v>1</v>
      </c>
      <c r="B3" s="376"/>
      <c r="C3" s="376"/>
      <c r="D3" s="376"/>
      <c r="E3" s="376"/>
      <c r="F3" s="376" t="s">
        <v>164</v>
      </c>
      <c r="G3" s="376"/>
      <c r="H3" s="376"/>
      <c r="I3" s="376" t="s">
        <v>165</v>
      </c>
      <c r="J3" s="376"/>
      <c r="K3" s="376"/>
      <c r="L3" s="376" t="s">
        <v>166</v>
      </c>
      <c r="M3" s="376"/>
      <c r="N3" s="376"/>
      <c r="O3" s="376" t="s">
        <v>167</v>
      </c>
      <c r="P3" s="376"/>
      <c r="Q3" s="376"/>
      <c r="R3" s="583" t="s">
        <v>168</v>
      </c>
      <c r="S3" s="583"/>
      <c r="T3" s="583"/>
      <c r="U3" s="376" t="s">
        <v>3</v>
      </c>
      <c r="V3" s="376"/>
      <c r="W3" s="376"/>
      <c r="X3" s="376"/>
      <c r="Y3" s="373"/>
    </row>
    <row r="4" spans="1:25" ht="24.95" customHeight="1" x14ac:dyDescent="0.15">
      <c r="A4" s="112"/>
      <c r="B4" s="584" t="s">
        <v>99</v>
      </c>
      <c r="C4" s="574"/>
      <c r="D4" s="574"/>
      <c r="E4" s="575"/>
      <c r="F4" s="509">
        <v>20294</v>
      </c>
      <c r="G4" s="491"/>
      <c r="H4" s="491"/>
      <c r="I4" s="491">
        <v>537908</v>
      </c>
      <c r="J4" s="491"/>
      <c r="K4" s="491"/>
      <c r="L4" s="491">
        <v>101337</v>
      </c>
      <c r="M4" s="491"/>
      <c r="N4" s="491"/>
      <c r="O4" s="491">
        <v>432212</v>
      </c>
      <c r="P4" s="491"/>
      <c r="Q4" s="491"/>
      <c r="R4" s="582">
        <v>3198</v>
      </c>
      <c r="S4" s="582"/>
      <c r="T4" s="582"/>
      <c r="U4" s="486">
        <f t="shared" ref="U4:U10" si="0">SUM(F4:T4)</f>
        <v>1094949</v>
      </c>
      <c r="V4" s="486"/>
      <c r="W4" s="486"/>
      <c r="X4" s="486"/>
      <c r="Y4" s="486"/>
    </row>
    <row r="5" spans="1:25" ht="24.95" customHeight="1" x14ac:dyDescent="0.15">
      <c r="A5" s="112" t="s">
        <v>227</v>
      </c>
      <c r="B5" s="579" t="s">
        <v>100</v>
      </c>
      <c r="C5" s="580"/>
      <c r="D5" s="580"/>
      <c r="E5" s="581"/>
      <c r="F5" s="487">
        <v>308881</v>
      </c>
      <c r="G5" s="486"/>
      <c r="H5" s="486"/>
      <c r="I5" s="486">
        <v>853820</v>
      </c>
      <c r="J5" s="486"/>
      <c r="K5" s="486"/>
      <c r="L5" s="486">
        <v>172553</v>
      </c>
      <c r="M5" s="486"/>
      <c r="N5" s="486"/>
      <c r="O5" s="486">
        <v>509075</v>
      </c>
      <c r="P5" s="486"/>
      <c r="Q5" s="486"/>
      <c r="R5" s="576">
        <v>25754</v>
      </c>
      <c r="S5" s="576"/>
      <c r="T5" s="576"/>
      <c r="U5" s="486">
        <f t="shared" si="0"/>
        <v>1870083</v>
      </c>
      <c r="V5" s="486"/>
      <c r="W5" s="486"/>
      <c r="X5" s="486"/>
      <c r="Y5" s="486"/>
    </row>
    <row r="6" spans="1:25" ht="24.95" customHeight="1" x14ac:dyDescent="0.15">
      <c r="A6" s="112" t="s">
        <v>228</v>
      </c>
      <c r="B6" s="579" t="s">
        <v>174</v>
      </c>
      <c r="C6" s="580"/>
      <c r="D6" s="580"/>
      <c r="E6" s="581"/>
      <c r="F6" s="487">
        <v>14045934391</v>
      </c>
      <c r="G6" s="486"/>
      <c r="H6" s="486"/>
      <c r="I6" s="486">
        <v>8884407680</v>
      </c>
      <c r="J6" s="486"/>
      <c r="K6" s="486"/>
      <c r="L6" s="486">
        <v>1396600860</v>
      </c>
      <c r="M6" s="486"/>
      <c r="N6" s="486"/>
      <c r="O6" s="486">
        <v>5500082090</v>
      </c>
      <c r="P6" s="486"/>
      <c r="Q6" s="486"/>
      <c r="R6" s="486">
        <v>372255030</v>
      </c>
      <c r="S6" s="486"/>
      <c r="T6" s="486"/>
      <c r="U6" s="486">
        <f t="shared" si="0"/>
        <v>30199280051</v>
      </c>
      <c r="V6" s="486"/>
      <c r="W6" s="486"/>
      <c r="X6" s="486"/>
      <c r="Y6" s="486"/>
    </row>
    <row r="7" spans="1:25" ht="24.95" customHeight="1" x14ac:dyDescent="0.15">
      <c r="A7" s="112">
        <v>4</v>
      </c>
      <c r="B7" s="155"/>
      <c r="C7" s="574" t="s">
        <v>169</v>
      </c>
      <c r="D7" s="574"/>
      <c r="E7" s="575"/>
      <c r="F7" s="487">
        <v>12011705054</v>
      </c>
      <c r="G7" s="486"/>
      <c r="H7" s="486"/>
      <c r="I7" s="486">
        <v>7692988070</v>
      </c>
      <c r="J7" s="486"/>
      <c r="K7" s="486"/>
      <c r="L7" s="486">
        <v>1208151675</v>
      </c>
      <c r="M7" s="486"/>
      <c r="N7" s="486"/>
      <c r="O7" s="486">
        <v>4764951577</v>
      </c>
      <c r="P7" s="486"/>
      <c r="Q7" s="486"/>
      <c r="R7" s="576">
        <v>326075055</v>
      </c>
      <c r="S7" s="576"/>
      <c r="T7" s="576"/>
      <c r="U7" s="486">
        <f t="shared" si="0"/>
        <v>26003871431</v>
      </c>
      <c r="V7" s="486"/>
      <c r="W7" s="486"/>
      <c r="X7" s="486"/>
      <c r="Y7" s="486"/>
    </row>
    <row r="8" spans="1:25" ht="24.95" customHeight="1" x14ac:dyDescent="0.15">
      <c r="A8" s="112" t="s">
        <v>176</v>
      </c>
      <c r="B8" s="155"/>
      <c r="C8" s="574" t="s">
        <v>170</v>
      </c>
      <c r="D8" s="574"/>
      <c r="E8" s="575"/>
      <c r="F8" s="487">
        <v>897809183</v>
      </c>
      <c r="G8" s="486"/>
      <c r="H8" s="486"/>
      <c r="I8" s="486">
        <v>210301596</v>
      </c>
      <c r="J8" s="486"/>
      <c r="K8" s="486"/>
      <c r="L8" s="486">
        <v>1782625</v>
      </c>
      <c r="M8" s="486"/>
      <c r="N8" s="486"/>
      <c r="O8" s="486">
        <v>62834950</v>
      </c>
      <c r="P8" s="486"/>
      <c r="Q8" s="486"/>
      <c r="R8" s="576">
        <v>15265153</v>
      </c>
      <c r="S8" s="576"/>
      <c r="T8" s="576"/>
      <c r="U8" s="486">
        <f t="shared" si="0"/>
        <v>1187993507</v>
      </c>
      <c r="V8" s="486"/>
      <c r="W8" s="486"/>
      <c r="X8" s="486"/>
      <c r="Y8" s="486"/>
    </row>
    <row r="9" spans="1:25" ht="24.95" customHeight="1" x14ac:dyDescent="0.15">
      <c r="A9" s="112" t="s">
        <v>103</v>
      </c>
      <c r="B9" s="155"/>
      <c r="C9" s="574" t="s">
        <v>171</v>
      </c>
      <c r="D9" s="574"/>
      <c r="E9" s="575"/>
      <c r="F9" s="487">
        <v>1014418685</v>
      </c>
      <c r="G9" s="486"/>
      <c r="H9" s="486"/>
      <c r="I9" s="486">
        <v>903017359</v>
      </c>
      <c r="J9" s="486"/>
      <c r="K9" s="486"/>
      <c r="L9" s="486">
        <v>180293361</v>
      </c>
      <c r="M9" s="486"/>
      <c r="N9" s="486"/>
      <c r="O9" s="486">
        <v>627009931</v>
      </c>
      <c r="P9" s="486"/>
      <c r="Q9" s="486"/>
      <c r="R9" s="576">
        <v>20786401</v>
      </c>
      <c r="S9" s="576"/>
      <c r="T9" s="576"/>
      <c r="U9" s="486">
        <f t="shared" si="0"/>
        <v>2745525737</v>
      </c>
      <c r="V9" s="486"/>
      <c r="W9" s="486"/>
      <c r="X9" s="486"/>
      <c r="Y9" s="486"/>
    </row>
    <row r="10" spans="1:25" ht="24.95" customHeight="1" x14ac:dyDescent="0.15">
      <c r="A10" s="127"/>
      <c r="B10" s="155"/>
      <c r="C10" s="574" t="s">
        <v>172</v>
      </c>
      <c r="D10" s="574"/>
      <c r="E10" s="575"/>
      <c r="F10" s="484">
        <v>122001469</v>
      </c>
      <c r="G10" s="485"/>
      <c r="H10" s="485"/>
      <c r="I10" s="485">
        <v>78100655</v>
      </c>
      <c r="J10" s="485"/>
      <c r="K10" s="485"/>
      <c r="L10" s="485">
        <v>6373199</v>
      </c>
      <c r="M10" s="485"/>
      <c r="N10" s="485"/>
      <c r="O10" s="485">
        <v>45285632</v>
      </c>
      <c r="P10" s="485"/>
      <c r="Q10" s="485"/>
      <c r="R10" s="578">
        <v>10128421</v>
      </c>
      <c r="S10" s="578"/>
      <c r="T10" s="578"/>
      <c r="U10" s="485">
        <f t="shared" si="0"/>
        <v>261889376</v>
      </c>
      <c r="V10" s="485"/>
      <c r="W10" s="485"/>
      <c r="X10" s="485"/>
      <c r="Y10" s="485"/>
    </row>
    <row r="11" spans="1:25" s="8" customFormat="1" ht="24.95" customHeight="1" x14ac:dyDescent="0.15">
      <c r="A11" s="112"/>
      <c r="B11" s="579" t="s">
        <v>99</v>
      </c>
      <c r="C11" s="580"/>
      <c r="D11" s="580"/>
      <c r="E11" s="581"/>
      <c r="F11" s="509">
        <v>23298</v>
      </c>
      <c r="G11" s="491"/>
      <c r="H11" s="491"/>
      <c r="I11" s="491">
        <v>561529</v>
      </c>
      <c r="J11" s="491"/>
      <c r="K11" s="491"/>
      <c r="L11" s="491">
        <v>108094</v>
      </c>
      <c r="M11" s="491"/>
      <c r="N11" s="491"/>
      <c r="O11" s="491">
        <v>451923</v>
      </c>
      <c r="P11" s="491"/>
      <c r="Q11" s="491"/>
      <c r="R11" s="582">
        <v>3622</v>
      </c>
      <c r="S11" s="582"/>
      <c r="T11" s="582"/>
      <c r="U11" s="491">
        <f t="shared" ref="U11:U24" si="1">SUM(F11:T11)</f>
        <v>1148466</v>
      </c>
      <c r="V11" s="491"/>
      <c r="W11" s="491"/>
      <c r="X11" s="491"/>
      <c r="Y11" s="491"/>
    </row>
    <row r="12" spans="1:25" s="8" customFormat="1" ht="24.95" customHeight="1" x14ac:dyDescent="0.15">
      <c r="A12" s="112" t="s">
        <v>227</v>
      </c>
      <c r="B12" s="579" t="s">
        <v>100</v>
      </c>
      <c r="C12" s="580"/>
      <c r="D12" s="580"/>
      <c r="E12" s="581"/>
      <c r="F12" s="487">
        <v>354827</v>
      </c>
      <c r="G12" s="486"/>
      <c r="H12" s="486"/>
      <c r="I12" s="486">
        <v>879223</v>
      </c>
      <c r="J12" s="486"/>
      <c r="K12" s="486"/>
      <c r="L12" s="486">
        <v>179273</v>
      </c>
      <c r="M12" s="486"/>
      <c r="N12" s="486"/>
      <c r="O12" s="486">
        <v>532480</v>
      </c>
      <c r="P12" s="486"/>
      <c r="Q12" s="486"/>
      <c r="R12" s="576">
        <v>32707</v>
      </c>
      <c r="S12" s="576"/>
      <c r="T12" s="576"/>
      <c r="U12" s="486">
        <f t="shared" si="1"/>
        <v>1978510</v>
      </c>
      <c r="V12" s="486"/>
      <c r="W12" s="486"/>
      <c r="X12" s="486"/>
      <c r="Y12" s="486"/>
    </row>
    <row r="13" spans="1:25" s="8" customFormat="1" ht="24.95" customHeight="1" x14ac:dyDescent="0.15">
      <c r="A13" s="112" t="s">
        <v>228</v>
      </c>
      <c r="B13" s="579" t="s">
        <v>174</v>
      </c>
      <c r="C13" s="580"/>
      <c r="D13" s="580"/>
      <c r="E13" s="581"/>
      <c r="F13" s="487">
        <v>15755911603</v>
      </c>
      <c r="G13" s="486"/>
      <c r="H13" s="486"/>
      <c r="I13" s="486">
        <v>9360207510</v>
      </c>
      <c r="J13" s="486"/>
      <c r="K13" s="486"/>
      <c r="L13" s="486">
        <v>1450592820</v>
      </c>
      <c r="M13" s="486"/>
      <c r="N13" s="486"/>
      <c r="O13" s="486">
        <v>5793129290</v>
      </c>
      <c r="P13" s="486"/>
      <c r="Q13" s="486"/>
      <c r="R13" s="486">
        <v>471485410</v>
      </c>
      <c r="S13" s="486"/>
      <c r="T13" s="486"/>
      <c r="U13" s="486">
        <f t="shared" si="1"/>
        <v>32831326633</v>
      </c>
      <c r="V13" s="486"/>
      <c r="W13" s="486"/>
      <c r="X13" s="486"/>
      <c r="Y13" s="486"/>
    </row>
    <row r="14" spans="1:25" s="8" customFormat="1" ht="24.95" customHeight="1" x14ac:dyDescent="0.15">
      <c r="A14" s="112">
        <v>5</v>
      </c>
      <c r="B14" s="155"/>
      <c r="C14" s="574" t="s">
        <v>169</v>
      </c>
      <c r="D14" s="574"/>
      <c r="E14" s="575"/>
      <c r="F14" s="487">
        <v>13229271958</v>
      </c>
      <c r="G14" s="486"/>
      <c r="H14" s="486"/>
      <c r="I14" s="486">
        <v>7951508182</v>
      </c>
      <c r="J14" s="486"/>
      <c r="K14" s="486"/>
      <c r="L14" s="486">
        <v>1228800373</v>
      </c>
      <c r="M14" s="486"/>
      <c r="N14" s="486"/>
      <c r="O14" s="486">
        <v>4919293709</v>
      </c>
      <c r="P14" s="486"/>
      <c r="Q14" s="486"/>
      <c r="R14" s="576">
        <v>406289386</v>
      </c>
      <c r="S14" s="576"/>
      <c r="T14" s="576"/>
      <c r="U14" s="486">
        <f t="shared" si="1"/>
        <v>27735163608</v>
      </c>
      <c r="V14" s="486"/>
      <c r="W14" s="486"/>
      <c r="X14" s="486"/>
      <c r="Y14" s="486"/>
    </row>
    <row r="15" spans="1:25" s="8" customFormat="1" ht="24.95" customHeight="1" x14ac:dyDescent="0.15">
      <c r="A15" s="112" t="s">
        <v>176</v>
      </c>
      <c r="B15" s="155"/>
      <c r="C15" s="574" t="s">
        <v>170</v>
      </c>
      <c r="D15" s="574"/>
      <c r="E15" s="575"/>
      <c r="F15" s="487">
        <v>1242546897</v>
      </c>
      <c r="G15" s="486"/>
      <c r="H15" s="486"/>
      <c r="I15" s="486">
        <v>293997653</v>
      </c>
      <c r="J15" s="486"/>
      <c r="K15" s="486"/>
      <c r="L15" s="486">
        <v>4572642</v>
      </c>
      <c r="M15" s="486"/>
      <c r="N15" s="486"/>
      <c r="O15" s="486">
        <v>98080543</v>
      </c>
      <c r="P15" s="486"/>
      <c r="Q15" s="486"/>
      <c r="R15" s="576">
        <v>25917828</v>
      </c>
      <c r="S15" s="576"/>
      <c r="T15" s="576"/>
      <c r="U15" s="486">
        <f t="shared" si="1"/>
        <v>1665115563</v>
      </c>
      <c r="V15" s="486"/>
      <c r="W15" s="486"/>
      <c r="X15" s="486"/>
      <c r="Y15" s="486"/>
    </row>
    <row r="16" spans="1:25" s="8" customFormat="1" ht="24.95" customHeight="1" x14ac:dyDescent="0.15">
      <c r="A16" s="112" t="s">
        <v>103</v>
      </c>
      <c r="B16" s="155"/>
      <c r="C16" s="574" t="s">
        <v>171</v>
      </c>
      <c r="D16" s="574"/>
      <c r="E16" s="575"/>
      <c r="F16" s="487">
        <v>1183438326</v>
      </c>
      <c r="G16" s="486"/>
      <c r="H16" s="486"/>
      <c r="I16" s="486">
        <v>1045897062</v>
      </c>
      <c r="J16" s="486"/>
      <c r="K16" s="486"/>
      <c r="L16" s="486">
        <v>210916188</v>
      </c>
      <c r="M16" s="486"/>
      <c r="N16" s="486"/>
      <c r="O16" s="486">
        <v>721026950</v>
      </c>
      <c r="P16" s="486"/>
      <c r="Q16" s="486"/>
      <c r="R16" s="576">
        <v>25348447</v>
      </c>
      <c r="S16" s="576"/>
      <c r="T16" s="576"/>
      <c r="U16" s="486">
        <f t="shared" si="1"/>
        <v>3186626973</v>
      </c>
      <c r="V16" s="486"/>
      <c r="W16" s="486"/>
      <c r="X16" s="486"/>
      <c r="Y16" s="486"/>
    </row>
    <row r="17" spans="1:25" s="8" customFormat="1" ht="24.95" customHeight="1" x14ac:dyDescent="0.15">
      <c r="A17" s="127"/>
      <c r="B17" s="155"/>
      <c r="C17" s="574" t="s">
        <v>172</v>
      </c>
      <c r="D17" s="574"/>
      <c r="E17" s="575"/>
      <c r="F17" s="484">
        <v>100654422</v>
      </c>
      <c r="G17" s="485"/>
      <c r="H17" s="485"/>
      <c r="I17" s="485">
        <v>68804613</v>
      </c>
      <c r="J17" s="485"/>
      <c r="K17" s="485"/>
      <c r="L17" s="485">
        <v>6303617</v>
      </c>
      <c r="M17" s="485"/>
      <c r="N17" s="485"/>
      <c r="O17" s="485">
        <v>54728088</v>
      </c>
      <c r="P17" s="485"/>
      <c r="Q17" s="485"/>
      <c r="R17" s="578">
        <v>13929749</v>
      </c>
      <c r="S17" s="578"/>
      <c r="T17" s="578"/>
      <c r="U17" s="485">
        <f t="shared" si="1"/>
        <v>244420489</v>
      </c>
      <c r="V17" s="485"/>
      <c r="W17" s="485"/>
      <c r="X17" s="485"/>
      <c r="Y17" s="485"/>
    </row>
    <row r="18" spans="1:25" ht="24.95" customHeight="1" x14ac:dyDescent="0.15">
      <c r="A18" s="267"/>
      <c r="B18" s="577" t="s">
        <v>99</v>
      </c>
      <c r="C18" s="568"/>
      <c r="D18" s="568"/>
      <c r="E18" s="569"/>
      <c r="F18" s="472">
        <v>24041</v>
      </c>
      <c r="G18" s="473"/>
      <c r="H18" s="473"/>
      <c r="I18" s="473">
        <v>583618</v>
      </c>
      <c r="J18" s="473"/>
      <c r="K18" s="473"/>
      <c r="L18" s="473">
        <v>113111</v>
      </c>
      <c r="M18" s="473"/>
      <c r="N18" s="473"/>
      <c r="O18" s="473">
        <v>469654</v>
      </c>
      <c r="P18" s="473"/>
      <c r="Q18" s="473"/>
      <c r="R18" s="570">
        <v>3724</v>
      </c>
      <c r="S18" s="570"/>
      <c r="T18" s="570"/>
      <c r="U18" s="473">
        <f t="shared" si="1"/>
        <v>1194148</v>
      </c>
      <c r="V18" s="473"/>
      <c r="W18" s="473"/>
      <c r="X18" s="473"/>
      <c r="Y18" s="473"/>
    </row>
    <row r="19" spans="1:25" ht="24.95" customHeight="1" x14ac:dyDescent="0.15">
      <c r="A19" s="265" t="s">
        <v>227</v>
      </c>
      <c r="B19" s="571" t="s">
        <v>100</v>
      </c>
      <c r="C19" s="572"/>
      <c r="D19" s="572"/>
      <c r="E19" s="573"/>
      <c r="F19" s="472">
        <v>364473</v>
      </c>
      <c r="G19" s="473"/>
      <c r="H19" s="473"/>
      <c r="I19" s="473">
        <v>911647</v>
      </c>
      <c r="J19" s="473"/>
      <c r="K19" s="473"/>
      <c r="L19" s="473">
        <v>182625</v>
      </c>
      <c r="M19" s="473"/>
      <c r="N19" s="473"/>
      <c r="O19" s="473">
        <v>552978</v>
      </c>
      <c r="P19" s="473"/>
      <c r="Q19" s="473"/>
      <c r="R19" s="570">
        <v>33273</v>
      </c>
      <c r="S19" s="570"/>
      <c r="T19" s="570"/>
      <c r="U19" s="473">
        <f t="shared" si="1"/>
        <v>2044996</v>
      </c>
      <c r="V19" s="473"/>
      <c r="W19" s="473"/>
      <c r="X19" s="473"/>
      <c r="Y19" s="473"/>
    </row>
    <row r="20" spans="1:25" ht="24.95" customHeight="1" x14ac:dyDescent="0.15">
      <c r="A20" s="265" t="s">
        <v>228</v>
      </c>
      <c r="B20" s="571" t="s">
        <v>174</v>
      </c>
      <c r="C20" s="572"/>
      <c r="D20" s="572"/>
      <c r="E20" s="573"/>
      <c r="F20" s="472">
        <v>16516255716</v>
      </c>
      <c r="G20" s="473"/>
      <c r="H20" s="473"/>
      <c r="I20" s="473">
        <v>9749850390</v>
      </c>
      <c r="J20" s="473"/>
      <c r="K20" s="473"/>
      <c r="L20" s="473">
        <v>1537043320</v>
      </c>
      <c r="M20" s="473"/>
      <c r="N20" s="473"/>
      <c r="O20" s="473">
        <v>5896223940</v>
      </c>
      <c r="P20" s="473"/>
      <c r="Q20" s="473"/>
      <c r="R20" s="473">
        <v>472466930</v>
      </c>
      <c r="S20" s="473"/>
      <c r="T20" s="473"/>
      <c r="U20" s="473">
        <f t="shared" si="1"/>
        <v>34171840296</v>
      </c>
      <c r="V20" s="473"/>
      <c r="W20" s="473"/>
      <c r="X20" s="473"/>
      <c r="Y20" s="473"/>
    </row>
    <row r="21" spans="1:25" ht="24.95" customHeight="1" x14ac:dyDescent="0.15">
      <c r="A21" s="265">
        <v>6</v>
      </c>
      <c r="B21" s="268"/>
      <c r="C21" s="568" t="s">
        <v>169</v>
      </c>
      <c r="D21" s="568"/>
      <c r="E21" s="569"/>
      <c r="F21" s="472">
        <v>13835515579</v>
      </c>
      <c r="G21" s="473"/>
      <c r="H21" s="473"/>
      <c r="I21" s="473">
        <v>8280572187</v>
      </c>
      <c r="J21" s="473"/>
      <c r="K21" s="473"/>
      <c r="L21" s="473">
        <v>1302342586</v>
      </c>
      <c r="M21" s="473"/>
      <c r="N21" s="473"/>
      <c r="O21" s="473">
        <v>5006142351</v>
      </c>
      <c r="P21" s="473"/>
      <c r="Q21" s="473"/>
      <c r="R21" s="570">
        <v>405054158</v>
      </c>
      <c r="S21" s="570"/>
      <c r="T21" s="570"/>
      <c r="U21" s="473">
        <f t="shared" si="1"/>
        <v>28829626861</v>
      </c>
      <c r="V21" s="473"/>
      <c r="W21" s="473"/>
      <c r="X21" s="473"/>
      <c r="Y21" s="473"/>
    </row>
    <row r="22" spans="1:25" ht="24.95" customHeight="1" x14ac:dyDescent="0.15">
      <c r="A22" s="265" t="s">
        <v>176</v>
      </c>
      <c r="B22" s="268"/>
      <c r="C22" s="568" t="s">
        <v>170</v>
      </c>
      <c r="D22" s="568"/>
      <c r="E22" s="569"/>
      <c r="F22" s="472">
        <v>1370920582</v>
      </c>
      <c r="G22" s="473"/>
      <c r="H22" s="473"/>
      <c r="I22" s="473">
        <v>308757190</v>
      </c>
      <c r="J22" s="473"/>
      <c r="K22" s="473"/>
      <c r="L22" s="473">
        <v>5317600</v>
      </c>
      <c r="M22" s="473"/>
      <c r="N22" s="473"/>
      <c r="O22" s="473">
        <v>99041745</v>
      </c>
      <c r="P22" s="473"/>
      <c r="Q22" s="473"/>
      <c r="R22" s="570">
        <v>27800622</v>
      </c>
      <c r="S22" s="570"/>
      <c r="T22" s="570"/>
      <c r="U22" s="473">
        <f t="shared" si="1"/>
        <v>1811837739</v>
      </c>
      <c r="V22" s="473"/>
      <c r="W22" s="473"/>
      <c r="X22" s="473"/>
      <c r="Y22" s="473"/>
    </row>
    <row r="23" spans="1:25" ht="24.95" customHeight="1" x14ac:dyDescent="0.15">
      <c r="A23" s="265" t="s">
        <v>103</v>
      </c>
      <c r="B23" s="268"/>
      <c r="C23" s="568" t="s">
        <v>171</v>
      </c>
      <c r="D23" s="568"/>
      <c r="E23" s="569"/>
      <c r="F23" s="472">
        <v>1236986495</v>
      </c>
      <c r="G23" s="473"/>
      <c r="H23" s="473"/>
      <c r="I23" s="473">
        <v>1103395233</v>
      </c>
      <c r="J23" s="473"/>
      <c r="K23" s="473"/>
      <c r="L23" s="473">
        <v>223601345</v>
      </c>
      <c r="M23" s="473"/>
      <c r="N23" s="473"/>
      <c r="O23" s="473">
        <v>747883449</v>
      </c>
      <c r="P23" s="473"/>
      <c r="Q23" s="473"/>
      <c r="R23" s="570">
        <v>26605821</v>
      </c>
      <c r="S23" s="570"/>
      <c r="T23" s="570"/>
      <c r="U23" s="473">
        <f t="shared" si="1"/>
        <v>3338472343</v>
      </c>
      <c r="V23" s="473"/>
      <c r="W23" s="473"/>
      <c r="X23" s="473"/>
      <c r="Y23" s="473"/>
    </row>
    <row r="24" spans="1:25" ht="24.95" customHeight="1" thickBot="1" x14ac:dyDescent="0.2">
      <c r="A24" s="266"/>
      <c r="B24" s="269"/>
      <c r="C24" s="565" t="s">
        <v>172</v>
      </c>
      <c r="D24" s="565"/>
      <c r="E24" s="566"/>
      <c r="F24" s="466">
        <v>72833060</v>
      </c>
      <c r="G24" s="467"/>
      <c r="H24" s="467"/>
      <c r="I24" s="467">
        <v>57125780</v>
      </c>
      <c r="J24" s="467"/>
      <c r="K24" s="467"/>
      <c r="L24" s="467">
        <v>5781789</v>
      </c>
      <c r="M24" s="467"/>
      <c r="N24" s="467"/>
      <c r="O24" s="467">
        <v>43156395</v>
      </c>
      <c r="P24" s="467"/>
      <c r="Q24" s="467"/>
      <c r="R24" s="567">
        <v>13006329</v>
      </c>
      <c r="S24" s="567"/>
      <c r="T24" s="567"/>
      <c r="U24" s="467">
        <f t="shared" si="1"/>
        <v>191903353</v>
      </c>
      <c r="V24" s="467"/>
      <c r="W24" s="467"/>
      <c r="X24" s="467"/>
      <c r="Y24" s="467"/>
    </row>
    <row r="25" spans="1:25" s="154" customFormat="1" ht="18" customHeight="1" thickTop="1" x14ac:dyDescent="0.15">
      <c r="A25" s="176" t="s">
        <v>180</v>
      </c>
    </row>
    <row r="26" spans="1:25" s="154" customFormat="1" ht="18" customHeight="1" x14ac:dyDescent="0.15">
      <c r="A26" s="171" t="s">
        <v>181</v>
      </c>
      <c r="B26" s="173"/>
      <c r="C26" s="173"/>
      <c r="D26" s="173"/>
      <c r="E26" s="173"/>
      <c r="F26" s="173"/>
      <c r="G26" s="173"/>
      <c r="H26" s="173"/>
      <c r="I26" s="173"/>
    </row>
  </sheetData>
  <mergeCells count="154">
    <mergeCell ref="O3:Q3"/>
    <mergeCell ref="R3:T3"/>
    <mergeCell ref="I3:K3"/>
    <mergeCell ref="L3:N3"/>
    <mergeCell ref="U3:Y3"/>
    <mergeCell ref="A3:E3"/>
    <mergeCell ref="F3:H3"/>
    <mergeCell ref="B4:E4"/>
    <mergeCell ref="R4:T4"/>
    <mergeCell ref="U4:Y4"/>
    <mergeCell ref="C9:E9"/>
    <mergeCell ref="B11:E11"/>
    <mergeCell ref="F4:H4"/>
    <mergeCell ref="I4:K4"/>
    <mergeCell ref="L4:N4"/>
    <mergeCell ref="O4:Q4"/>
    <mergeCell ref="C10:E10"/>
    <mergeCell ref="F11:H11"/>
    <mergeCell ref="I11:K11"/>
    <mergeCell ref="L11:N11"/>
    <mergeCell ref="O11:Q11"/>
    <mergeCell ref="B5:E5"/>
    <mergeCell ref="F5:H5"/>
    <mergeCell ref="I5:K5"/>
    <mergeCell ref="L5:N5"/>
    <mergeCell ref="O5:Q5"/>
    <mergeCell ref="I7:K7"/>
    <mergeCell ref="L7:N7"/>
    <mergeCell ref="O7:Q7"/>
    <mergeCell ref="F10:H10"/>
    <mergeCell ref="I10:K10"/>
    <mergeCell ref="L10:N10"/>
    <mergeCell ref="O10:Q10"/>
    <mergeCell ref="U5:Y5"/>
    <mergeCell ref="C7:E7"/>
    <mergeCell ref="B6:E6"/>
    <mergeCell ref="C8:E8"/>
    <mergeCell ref="R5:T5"/>
    <mergeCell ref="U7:Y7"/>
    <mergeCell ref="R7:T7"/>
    <mergeCell ref="F6:H6"/>
    <mergeCell ref="I6:K6"/>
    <mergeCell ref="L6:N6"/>
    <mergeCell ref="O6:Q6"/>
    <mergeCell ref="R6:T6"/>
    <mergeCell ref="U6:Y6"/>
    <mergeCell ref="F8:H8"/>
    <mergeCell ref="I8:K8"/>
    <mergeCell ref="L8:N8"/>
    <mergeCell ref="O8:Q8"/>
    <mergeCell ref="R8:T8"/>
    <mergeCell ref="U8:Y8"/>
    <mergeCell ref="R10:T10"/>
    <mergeCell ref="U10:Y10"/>
    <mergeCell ref="U9:Y9"/>
    <mergeCell ref="R11:T11"/>
    <mergeCell ref="U11:Y11"/>
    <mergeCell ref="I9:K9"/>
    <mergeCell ref="L9:N9"/>
    <mergeCell ref="O9:Q9"/>
    <mergeCell ref="R9:T9"/>
    <mergeCell ref="R17:T17"/>
    <mergeCell ref="C14:E14"/>
    <mergeCell ref="F7:H7"/>
    <mergeCell ref="U12:Y12"/>
    <mergeCell ref="F13:H13"/>
    <mergeCell ref="I13:K13"/>
    <mergeCell ref="L13:N13"/>
    <mergeCell ref="O13:Q13"/>
    <mergeCell ref="R13:T13"/>
    <mergeCell ref="U13:Y13"/>
    <mergeCell ref="F14:H14"/>
    <mergeCell ref="I14:K14"/>
    <mergeCell ref="L14:N14"/>
    <mergeCell ref="O14:Q14"/>
    <mergeCell ref="R14:T14"/>
    <mergeCell ref="U14:Y14"/>
    <mergeCell ref="B13:E13"/>
    <mergeCell ref="B12:E12"/>
    <mergeCell ref="F9:H9"/>
    <mergeCell ref="F12:H12"/>
    <mergeCell ref="I12:K12"/>
    <mergeCell ref="L12:N12"/>
    <mergeCell ref="O12:Q12"/>
    <mergeCell ref="R12:T12"/>
    <mergeCell ref="B19:E19"/>
    <mergeCell ref="F19:H19"/>
    <mergeCell ref="I19:K19"/>
    <mergeCell ref="L19:N19"/>
    <mergeCell ref="O19:Q19"/>
    <mergeCell ref="R19:T19"/>
    <mergeCell ref="U19:Y19"/>
    <mergeCell ref="B18:E18"/>
    <mergeCell ref="F18:H18"/>
    <mergeCell ref="U18:Y18"/>
    <mergeCell ref="C16:E16"/>
    <mergeCell ref="C17:E17"/>
    <mergeCell ref="C15:E15"/>
    <mergeCell ref="U16:Y16"/>
    <mergeCell ref="U17:Y17"/>
    <mergeCell ref="I18:K18"/>
    <mergeCell ref="L18:N18"/>
    <mergeCell ref="O18:Q18"/>
    <mergeCell ref="R18:T18"/>
    <mergeCell ref="F15:H15"/>
    <mergeCell ref="I15:K15"/>
    <mergeCell ref="I16:K16"/>
    <mergeCell ref="L16:N16"/>
    <mergeCell ref="O16:Q16"/>
    <mergeCell ref="L15:N15"/>
    <mergeCell ref="O15:Q15"/>
    <mergeCell ref="R15:T15"/>
    <mergeCell ref="U15:Y15"/>
    <mergeCell ref="F16:H16"/>
    <mergeCell ref="R16:T16"/>
    <mergeCell ref="F17:H17"/>
    <mergeCell ref="I17:K17"/>
    <mergeCell ref="L17:N17"/>
    <mergeCell ref="O17:Q17"/>
    <mergeCell ref="C22:E22"/>
    <mergeCell ref="F22:H22"/>
    <mergeCell ref="R21:T21"/>
    <mergeCell ref="U21:Y21"/>
    <mergeCell ref="B20:E20"/>
    <mergeCell ref="F20:H20"/>
    <mergeCell ref="I20:K20"/>
    <mergeCell ref="L20:N20"/>
    <mergeCell ref="O20:Q20"/>
    <mergeCell ref="R20:T20"/>
    <mergeCell ref="I22:K22"/>
    <mergeCell ref="L22:N22"/>
    <mergeCell ref="O22:Q22"/>
    <mergeCell ref="R22:T22"/>
    <mergeCell ref="U20:Y20"/>
    <mergeCell ref="C21:E21"/>
    <mergeCell ref="F21:H21"/>
    <mergeCell ref="I21:K21"/>
    <mergeCell ref="L21:N21"/>
    <mergeCell ref="O21:Q21"/>
    <mergeCell ref="U22:Y22"/>
    <mergeCell ref="U24:Y24"/>
    <mergeCell ref="C24:E24"/>
    <mergeCell ref="F24:H24"/>
    <mergeCell ref="I24:K24"/>
    <mergeCell ref="L24:N24"/>
    <mergeCell ref="O24:Q24"/>
    <mergeCell ref="R24:T24"/>
    <mergeCell ref="C23:E23"/>
    <mergeCell ref="F23:H23"/>
    <mergeCell ref="I23:K23"/>
    <mergeCell ref="L23:N23"/>
    <mergeCell ref="O23:Q23"/>
    <mergeCell ref="R23:T23"/>
    <mergeCell ref="U23:Y23"/>
  </mergeCells>
  <phoneticPr fontId="2"/>
  <pageMargins left="0.70866141732283472" right="0.70866141732283472" top="0.86614173228346458" bottom="0.70866141732283472"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R36"/>
  <sheetViews>
    <sheetView zoomScaleNormal="100" workbookViewId="0">
      <selection activeCell="G12" sqref="G12:H12"/>
    </sheetView>
  </sheetViews>
  <sheetFormatPr defaultRowHeight="13.5" x14ac:dyDescent="0.15"/>
  <cols>
    <col min="1" max="8" width="5.625" style="224" customWidth="1"/>
    <col min="9" max="9" width="5" style="224" customWidth="1"/>
    <col min="10" max="10" width="3.375" style="224" customWidth="1"/>
    <col min="11" max="11" width="3.75" style="224" customWidth="1"/>
    <col min="12" max="12" width="4.625" style="224" customWidth="1"/>
    <col min="13" max="14" width="3.75" style="224" customWidth="1"/>
    <col min="15" max="15" width="5.625" style="224" customWidth="1"/>
    <col min="16" max="16" width="7" style="224" customWidth="1"/>
    <col min="17" max="16384" width="9" style="224"/>
  </cols>
  <sheetData>
    <row r="1" spans="1:18" s="76" customFormat="1" ht="27" customHeight="1" x14ac:dyDescent="0.15">
      <c r="A1" s="74" t="s">
        <v>262</v>
      </c>
      <c r="B1" s="74"/>
      <c r="C1" s="75"/>
      <c r="D1" s="75"/>
      <c r="E1" s="75"/>
      <c r="F1" s="75"/>
      <c r="G1" s="75"/>
      <c r="H1" s="75"/>
      <c r="I1" s="75"/>
      <c r="J1" s="75"/>
      <c r="K1" s="75"/>
      <c r="L1" s="75"/>
    </row>
    <row r="2" spans="1:18" s="15" customFormat="1" ht="8.25" customHeight="1" x14ac:dyDescent="0.15">
      <c r="A2" s="77"/>
      <c r="B2" s="77"/>
      <c r="C2" s="69"/>
      <c r="D2" s="69"/>
      <c r="E2" s="69"/>
      <c r="F2" s="69"/>
      <c r="G2" s="69"/>
      <c r="H2" s="69"/>
      <c r="I2" s="69"/>
      <c r="J2" s="69"/>
      <c r="K2" s="69"/>
      <c r="L2" s="69"/>
    </row>
    <row r="3" spans="1:18" s="76" customFormat="1" ht="22.5" customHeight="1" x14ac:dyDescent="0.15">
      <c r="A3" s="78" t="s">
        <v>142</v>
      </c>
      <c r="B3" s="78"/>
      <c r="C3" s="75"/>
      <c r="D3" s="75"/>
      <c r="E3" s="75"/>
      <c r="F3" s="75"/>
      <c r="G3" s="75"/>
      <c r="H3" s="75"/>
      <c r="I3" s="75"/>
      <c r="J3" s="75"/>
      <c r="K3" s="75"/>
      <c r="L3" s="75"/>
      <c r="O3" s="585"/>
      <c r="P3" s="585"/>
    </row>
    <row r="4" spans="1:18" s="15" customFormat="1" ht="9" customHeight="1" thickBot="1" x14ac:dyDescent="0.2">
      <c r="A4" s="69"/>
      <c r="B4" s="69"/>
      <c r="C4" s="69"/>
      <c r="D4" s="69"/>
      <c r="E4" s="69"/>
      <c r="F4" s="69"/>
      <c r="I4" s="69"/>
      <c r="J4" s="69"/>
      <c r="K4" s="69"/>
      <c r="L4" s="69"/>
      <c r="N4" s="69"/>
      <c r="O4" s="79"/>
      <c r="P4" s="79"/>
    </row>
    <row r="5" spans="1:18" s="15" customFormat="1" ht="22.5" customHeight="1" thickTop="1" x14ac:dyDescent="0.15">
      <c r="A5" s="593" t="s">
        <v>13</v>
      </c>
      <c r="B5" s="498"/>
      <c r="C5" s="595" t="s">
        <v>14</v>
      </c>
      <c r="D5" s="510"/>
      <c r="E5" s="510"/>
      <c r="F5" s="510"/>
      <c r="G5" s="510"/>
      <c r="H5" s="510"/>
      <c r="I5" s="596" t="s">
        <v>198</v>
      </c>
      <c r="J5" s="597"/>
      <c r="K5" s="597"/>
      <c r="L5" s="597"/>
      <c r="M5" s="597"/>
      <c r="N5" s="597"/>
      <c r="O5" s="597"/>
      <c r="P5" s="598"/>
    </row>
    <row r="6" spans="1:18" s="15" customFormat="1" ht="22.5" customHeight="1" x14ac:dyDescent="0.15">
      <c r="A6" s="594"/>
      <c r="B6" s="501"/>
      <c r="C6" s="599" t="s">
        <v>14</v>
      </c>
      <c r="D6" s="599"/>
      <c r="E6" s="599" t="s">
        <v>43</v>
      </c>
      <c r="F6" s="599"/>
      <c r="G6" s="600" t="s">
        <v>44</v>
      </c>
      <c r="H6" s="601"/>
      <c r="I6" s="599" t="s">
        <v>15</v>
      </c>
      <c r="J6" s="599"/>
      <c r="K6" s="599"/>
      <c r="L6" s="599" t="s">
        <v>45</v>
      </c>
      <c r="M6" s="602"/>
      <c r="N6" s="602"/>
      <c r="O6" s="461" t="s">
        <v>46</v>
      </c>
      <c r="P6" s="541"/>
    </row>
    <row r="7" spans="1:18" s="15" customFormat="1" ht="21.75" customHeight="1" x14ac:dyDescent="0.15">
      <c r="A7" s="607" t="s">
        <v>246</v>
      </c>
      <c r="B7" s="608"/>
      <c r="C7" s="609">
        <v>11755</v>
      </c>
      <c r="D7" s="610"/>
      <c r="E7" s="606">
        <v>17.600000000000001</v>
      </c>
      <c r="F7" s="606"/>
      <c r="G7" s="611">
        <v>100</v>
      </c>
      <c r="H7" s="612"/>
      <c r="I7" s="609">
        <v>7291</v>
      </c>
      <c r="J7" s="610"/>
      <c r="K7" s="610"/>
      <c r="L7" s="606">
        <f>(I7/C7)*100</f>
        <v>62.024670353041259</v>
      </c>
      <c r="M7" s="606"/>
      <c r="N7" s="606"/>
      <c r="O7" s="606">
        <v>100</v>
      </c>
      <c r="P7" s="606"/>
    </row>
    <row r="8" spans="1:18" s="15" customFormat="1" ht="21.75" customHeight="1" x14ac:dyDescent="0.15">
      <c r="A8" s="607" t="s">
        <v>271</v>
      </c>
      <c r="B8" s="608"/>
      <c r="C8" s="609">
        <v>12343</v>
      </c>
      <c r="D8" s="610"/>
      <c r="E8" s="606">
        <v>18.3</v>
      </c>
      <c r="F8" s="606"/>
      <c r="G8" s="611">
        <v>100</v>
      </c>
      <c r="H8" s="612"/>
      <c r="I8" s="609">
        <v>7621</v>
      </c>
      <c r="J8" s="610"/>
      <c r="K8" s="610"/>
      <c r="L8" s="606">
        <f>(I8/C8)*100</f>
        <v>61.743498339139592</v>
      </c>
      <c r="M8" s="606"/>
      <c r="N8" s="606"/>
      <c r="O8" s="606">
        <v>100</v>
      </c>
      <c r="P8" s="606"/>
    </row>
    <row r="9" spans="1:18" s="15" customFormat="1" ht="9" customHeight="1" x14ac:dyDescent="0.15">
      <c r="A9" s="108"/>
      <c r="B9" s="109"/>
      <c r="C9" s="110"/>
      <c r="D9" s="111"/>
      <c r="E9" s="116"/>
      <c r="F9" s="116"/>
      <c r="G9" s="117"/>
      <c r="H9" s="118"/>
      <c r="I9" s="144"/>
      <c r="J9" s="143"/>
      <c r="K9" s="143"/>
      <c r="L9" s="129"/>
      <c r="M9" s="142"/>
      <c r="N9" s="142"/>
      <c r="O9" s="142"/>
      <c r="P9" s="142"/>
    </row>
    <row r="10" spans="1:18" s="51" customFormat="1" ht="21.75" customHeight="1" x14ac:dyDescent="0.15">
      <c r="A10" s="603" t="s">
        <v>300</v>
      </c>
      <c r="B10" s="604"/>
      <c r="C10" s="588">
        <v>12906</v>
      </c>
      <c r="D10" s="589"/>
      <c r="E10" s="590">
        <v>19</v>
      </c>
      <c r="F10" s="590"/>
      <c r="G10" s="591">
        <v>100</v>
      </c>
      <c r="H10" s="592"/>
      <c r="I10" s="588">
        <v>7800</v>
      </c>
      <c r="J10" s="589"/>
      <c r="K10" s="589"/>
      <c r="L10" s="590">
        <f>(I10/C10)*100</f>
        <v>60.437006043700606</v>
      </c>
      <c r="M10" s="590"/>
      <c r="N10" s="590"/>
      <c r="O10" s="590">
        <f>I10/$I$10*100</f>
        <v>100</v>
      </c>
      <c r="P10" s="590"/>
    </row>
    <row r="11" spans="1:18" s="51" customFormat="1" ht="9" customHeight="1" x14ac:dyDescent="0.15">
      <c r="A11" s="203"/>
      <c r="B11" s="203"/>
      <c r="C11" s="301"/>
      <c r="D11" s="302"/>
      <c r="E11" s="310"/>
      <c r="F11" s="310"/>
      <c r="G11" s="311"/>
      <c r="H11" s="312"/>
      <c r="I11" s="301"/>
      <c r="J11" s="302"/>
      <c r="K11" s="302"/>
      <c r="L11" s="310"/>
      <c r="M11" s="310"/>
      <c r="N11" s="310"/>
      <c r="O11" s="218"/>
      <c r="P11" s="313"/>
    </row>
    <row r="12" spans="1:18" s="51" customFormat="1" ht="21" customHeight="1" x14ac:dyDescent="0.15">
      <c r="A12" s="613" t="s">
        <v>189</v>
      </c>
      <c r="B12" s="614"/>
      <c r="C12" s="588">
        <v>2260</v>
      </c>
      <c r="D12" s="589"/>
      <c r="E12" s="590">
        <v>3.4</v>
      </c>
      <c r="F12" s="590"/>
      <c r="G12" s="591">
        <v>17.5</v>
      </c>
      <c r="H12" s="592"/>
      <c r="I12" s="588">
        <v>761</v>
      </c>
      <c r="J12" s="589"/>
      <c r="K12" s="589"/>
      <c r="L12" s="591">
        <f>(I12/C12)*100</f>
        <v>33.67256637168142</v>
      </c>
      <c r="M12" s="591"/>
      <c r="N12" s="591"/>
      <c r="O12" s="591">
        <f t="shared" ref="O12:O18" si="0">I12/$I$10*100</f>
        <v>9.7564102564102573</v>
      </c>
      <c r="P12" s="591"/>
      <c r="R12" s="166"/>
    </row>
    <row r="13" spans="1:18" s="51" customFormat="1" ht="21" customHeight="1" x14ac:dyDescent="0.15">
      <c r="A13" s="613" t="s">
        <v>190</v>
      </c>
      <c r="B13" s="614"/>
      <c r="C13" s="588">
        <v>2384</v>
      </c>
      <c r="D13" s="589"/>
      <c r="E13" s="590">
        <v>3.5</v>
      </c>
      <c r="F13" s="590"/>
      <c r="G13" s="591">
        <v>18.5</v>
      </c>
      <c r="H13" s="592"/>
      <c r="I13" s="588">
        <v>1255</v>
      </c>
      <c r="J13" s="589"/>
      <c r="K13" s="589"/>
      <c r="L13" s="591">
        <f t="shared" ref="L13:L18" si="1">(I13/C13)*100</f>
        <v>52.642617449664428</v>
      </c>
      <c r="M13" s="591"/>
      <c r="N13" s="591"/>
      <c r="O13" s="591">
        <f t="shared" si="0"/>
        <v>16.089743589743591</v>
      </c>
      <c r="P13" s="591"/>
    </row>
    <row r="14" spans="1:18" s="51" customFormat="1" ht="21" customHeight="1" x14ac:dyDescent="0.15">
      <c r="A14" s="586" t="s">
        <v>191</v>
      </c>
      <c r="B14" s="587"/>
      <c r="C14" s="588">
        <v>2303</v>
      </c>
      <c r="D14" s="589"/>
      <c r="E14" s="590">
        <v>3.4</v>
      </c>
      <c r="F14" s="590"/>
      <c r="G14" s="591">
        <v>17.8</v>
      </c>
      <c r="H14" s="592"/>
      <c r="I14" s="588">
        <v>1806</v>
      </c>
      <c r="J14" s="589"/>
      <c r="K14" s="589"/>
      <c r="L14" s="591">
        <f t="shared" si="1"/>
        <v>78.419452887538</v>
      </c>
      <c r="M14" s="591"/>
      <c r="N14" s="591"/>
      <c r="O14" s="591">
        <f t="shared" si="0"/>
        <v>23.153846153846153</v>
      </c>
      <c r="P14" s="591"/>
    </row>
    <row r="15" spans="1:18" s="51" customFormat="1" ht="21" customHeight="1" x14ac:dyDescent="0.15">
      <c r="A15" s="586" t="s">
        <v>192</v>
      </c>
      <c r="B15" s="587"/>
      <c r="C15" s="588">
        <v>1952</v>
      </c>
      <c r="D15" s="589"/>
      <c r="E15" s="590">
        <v>2.8</v>
      </c>
      <c r="F15" s="590"/>
      <c r="G15" s="591">
        <v>15.1</v>
      </c>
      <c r="H15" s="592"/>
      <c r="I15" s="588">
        <v>1621</v>
      </c>
      <c r="J15" s="589"/>
      <c r="K15" s="589"/>
      <c r="L15" s="591">
        <f t="shared" si="1"/>
        <v>83.043032786885249</v>
      </c>
      <c r="M15" s="591"/>
      <c r="N15" s="591"/>
      <c r="O15" s="591">
        <f t="shared" si="0"/>
        <v>20.782051282051281</v>
      </c>
      <c r="P15" s="591"/>
    </row>
    <row r="16" spans="1:18" s="51" customFormat="1" ht="21" customHeight="1" x14ac:dyDescent="0.15">
      <c r="A16" s="586" t="s">
        <v>116</v>
      </c>
      <c r="B16" s="587"/>
      <c r="C16" s="588">
        <v>1515</v>
      </c>
      <c r="D16" s="589"/>
      <c r="E16" s="590">
        <v>2.2000000000000002</v>
      </c>
      <c r="F16" s="590"/>
      <c r="G16" s="591">
        <v>11.7</v>
      </c>
      <c r="H16" s="592"/>
      <c r="I16" s="588">
        <v>997</v>
      </c>
      <c r="J16" s="589"/>
      <c r="K16" s="589"/>
      <c r="L16" s="591">
        <f t="shared" si="1"/>
        <v>65.808580858085804</v>
      </c>
      <c r="M16" s="591"/>
      <c r="N16" s="591"/>
      <c r="O16" s="591">
        <f t="shared" si="0"/>
        <v>12.782051282051283</v>
      </c>
      <c r="P16" s="591"/>
    </row>
    <row r="17" spans="1:18" s="51" customFormat="1" ht="21" customHeight="1" x14ac:dyDescent="0.15">
      <c r="A17" s="586" t="s">
        <v>117</v>
      </c>
      <c r="B17" s="587"/>
      <c r="C17" s="588">
        <v>1607</v>
      </c>
      <c r="D17" s="589"/>
      <c r="E17" s="590">
        <v>2.4</v>
      </c>
      <c r="F17" s="590"/>
      <c r="G17" s="591">
        <v>12.5</v>
      </c>
      <c r="H17" s="592"/>
      <c r="I17" s="588">
        <v>891</v>
      </c>
      <c r="J17" s="589"/>
      <c r="K17" s="589"/>
      <c r="L17" s="591">
        <f t="shared" si="1"/>
        <v>55.444928438083387</v>
      </c>
      <c r="M17" s="591"/>
      <c r="N17" s="591"/>
      <c r="O17" s="591">
        <f t="shared" si="0"/>
        <v>11.423076923076923</v>
      </c>
      <c r="P17" s="591"/>
      <c r="R17" s="133"/>
    </row>
    <row r="18" spans="1:18" s="51" customFormat="1" ht="21" customHeight="1" thickBot="1" x14ac:dyDescent="0.2">
      <c r="A18" s="617" t="s">
        <v>118</v>
      </c>
      <c r="B18" s="618"/>
      <c r="C18" s="619">
        <v>885</v>
      </c>
      <c r="D18" s="620"/>
      <c r="E18" s="621">
        <v>1.3</v>
      </c>
      <c r="F18" s="621"/>
      <c r="G18" s="622">
        <v>6.9</v>
      </c>
      <c r="H18" s="623"/>
      <c r="I18" s="619">
        <v>469</v>
      </c>
      <c r="J18" s="620"/>
      <c r="K18" s="620"/>
      <c r="L18" s="622">
        <f t="shared" si="1"/>
        <v>52.994350282485883</v>
      </c>
      <c r="M18" s="622"/>
      <c r="N18" s="622"/>
      <c r="O18" s="622">
        <f t="shared" si="0"/>
        <v>6.0128205128205128</v>
      </c>
      <c r="P18" s="622"/>
      <c r="R18" s="168"/>
    </row>
    <row r="19" spans="1:18" s="51" customFormat="1" ht="18.75" customHeight="1" thickTop="1" x14ac:dyDescent="0.15">
      <c r="A19" s="219" t="s">
        <v>217</v>
      </c>
      <c r="B19" s="220"/>
      <c r="C19" s="220"/>
      <c r="D19" s="82"/>
      <c r="E19" s="88"/>
      <c r="F19" s="88"/>
      <c r="G19" s="86"/>
      <c r="H19" s="86"/>
      <c r="I19" s="82"/>
      <c r="J19" s="82"/>
      <c r="K19" s="82"/>
      <c r="L19" s="88"/>
      <c r="M19" s="88"/>
      <c r="N19" s="83"/>
      <c r="O19" s="89"/>
      <c r="P19" s="84"/>
    </row>
    <row r="20" spans="1:18" s="51" customFormat="1" ht="18.75" customHeight="1" x14ac:dyDescent="0.15">
      <c r="A20" s="108" t="s">
        <v>210</v>
      </c>
      <c r="B20" s="221"/>
      <c r="C20" s="221"/>
      <c r="D20" s="82"/>
      <c r="E20" s="88"/>
      <c r="F20" s="88"/>
      <c r="G20" s="86"/>
      <c r="H20" s="86"/>
      <c r="I20" s="82"/>
      <c r="J20" s="82"/>
      <c r="K20" s="82"/>
      <c r="L20" s="88"/>
      <c r="M20" s="88"/>
      <c r="N20" s="83"/>
      <c r="O20" s="89"/>
      <c r="P20" s="84"/>
    </row>
    <row r="21" spans="1:18" s="51" customFormat="1" ht="18" customHeight="1" x14ac:dyDescent="0.15">
      <c r="A21" s="156" t="s">
        <v>199</v>
      </c>
      <c r="B21" s="157"/>
      <c r="C21" s="80"/>
      <c r="D21" s="80"/>
      <c r="E21" s="145"/>
      <c r="F21" s="145"/>
      <c r="G21" s="146"/>
      <c r="H21" s="86"/>
      <c r="I21" s="82"/>
      <c r="J21" s="82"/>
      <c r="K21" s="82"/>
      <c r="L21" s="88"/>
      <c r="M21" s="88"/>
      <c r="N21" s="83"/>
      <c r="O21" s="89"/>
      <c r="P21" s="84"/>
    </row>
    <row r="22" spans="1:18" s="51" customFormat="1" ht="21" customHeight="1" x14ac:dyDescent="0.15">
      <c r="A22" s="85"/>
      <c r="B22" s="87"/>
      <c r="C22" s="82"/>
      <c r="D22" s="82"/>
      <c r="E22" s="88"/>
      <c r="F22" s="88"/>
      <c r="G22" s="86"/>
      <c r="H22" s="86"/>
      <c r="I22" s="82"/>
      <c r="J22" s="82"/>
      <c r="K22" s="82"/>
      <c r="L22" s="88"/>
      <c r="M22" s="88"/>
      <c r="N22" s="83"/>
      <c r="O22" s="89"/>
      <c r="P22" s="84"/>
    </row>
    <row r="23" spans="1:18" s="15" customFormat="1" ht="15" customHeight="1" x14ac:dyDescent="0.15">
      <c r="A23" s="203"/>
      <c r="B23" s="203"/>
      <c r="C23" s="80"/>
      <c r="D23" s="81"/>
      <c r="E23" s="90"/>
      <c r="F23" s="80"/>
      <c r="G23" s="81"/>
      <c r="H23" s="90"/>
      <c r="I23" s="69"/>
      <c r="J23" s="69"/>
      <c r="K23" s="69"/>
      <c r="L23" s="69"/>
    </row>
    <row r="24" spans="1:18" s="76" customFormat="1" ht="22.5" customHeight="1" x14ac:dyDescent="0.15">
      <c r="A24" s="78" t="s">
        <v>147</v>
      </c>
      <c r="B24" s="78"/>
      <c r="C24" s="91"/>
      <c r="D24" s="92"/>
      <c r="E24" s="93"/>
      <c r="F24" s="91"/>
      <c r="G24" s="92"/>
      <c r="H24" s="93"/>
      <c r="I24" s="75"/>
      <c r="J24" s="75"/>
      <c r="K24" s="75"/>
      <c r="L24" s="75"/>
    </row>
    <row r="25" spans="1:18" s="15" customFormat="1" ht="8.25" customHeight="1" thickBot="1" x14ac:dyDescent="0.2">
      <c r="A25" s="69"/>
      <c r="B25" s="69"/>
      <c r="C25" s="69"/>
      <c r="D25" s="69"/>
      <c r="E25" s="69"/>
      <c r="F25" s="69"/>
      <c r="I25" s="69"/>
      <c r="J25" s="69"/>
      <c r="K25" s="69"/>
      <c r="L25" s="69"/>
      <c r="O25" s="639"/>
      <c r="P25" s="639"/>
    </row>
    <row r="26" spans="1:18" s="15" customFormat="1" ht="22.5" customHeight="1" thickTop="1" x14ac:dyDescent="0.15">
      <c r="A26" s="632" t="s">
        <v>13</v>
      </c>
      <c r="B26" s="632"/>
      <c r="C26" s="632"/>
      <c r="D26" s="632"/>
      <c r="E26" s="632"/>
      <c r="F26" s="633" t="s">
        <v>15</v>
      </c>
      <c r="G26" s="634"/>
      <c r="H26" s="634"/>
      <c r="I26" s="635"/>
      <c r="J26" s="633" t="s">
        <v>45</v>
      </c>
      <c r="K26" s="634"/>
      <c r="L26" s="634"/>
      <c r="M26" s="635"/>
      <c r="N26" s="633" t="s">
        <v>46</v>
      </c>
      <c r="O26" s="634"/>
      <c r="P26" s="634"/>
    </row>
    <row r="27" spans="1:18" s="15" customFormat="1" ht="22.5" customHeight="1" x14ac:dyDescent="0.15">
      <c r="A27" s="630" t="s">
        <v>248</v>
      </c>
      <c r="B27" s="630"/>
      <c r="C27" s="630"/>
      <c r="D27" s="630"/>
      <c r="E27" s="631"/>
      <c r="F27" s="615">
        <v>1306</v>
      </c>
      <c r="G27" s="616"/>
      <c r="H27" s="616"/>
      <c r="I27" s="616"/>
      <c r="J27" s="606">
        <v>11.1</v>
      </c>
      <c r="K27" s="606"/>
      <c r="L27" s="606"/>
      <c r="M27" s="606"/>
      <c r="N27" s="606">
        <v>100</v>
      </c>
      <c r="O27" s="606"/>
      <c r="P27" s="606"/>
    </row>
    <row r="28" spans="1:18" s="15" customFormat="1" ht="21.75" customHeight="1" x14ac:dyDescent="0.15">
      <c r="A28" s="630" t="s">
        <v>272</v>
      </c>
      <c r="B28" s="630"/>
      <c r="C28" s="630"/>
      <c r="D28" s="630"/>
      <c r="E28" s="631"/>
      <c r="F28" s="615">
        <v>1294</v>
      </c>
      <c r="G28" s="616"/>
      <c r="H28" s="616"/>
      <c r="I28" s="616"/>
      <c r="J28" s="606">
        <f>F28/$C$8*100</f>
        <v>10.483674957465769</v>
      </c>
      <c r="K28" s="606"/>
      <c r="L28" s="606"/>
      <c r="M28" s="606"/>
      <c r="N28" s="606">
        <v>100</v>
      </c>
      <c r="O28" s="606"/>
      <c r="P28" s="606"/>
    </row>
    <row r="29" spans="1:18" s="15" customFormat="1" ht="7.5" customHeight="1" x14ac:dyDescent="0.15">
      <c r="A29" s="202"/>
      <c r="B29" s="202"/>
      <c r="C29" s="202"/>
      <c r="D29" s="202"/>
      <c r="E29" s="202"/>
      <c r="F29" s="210"/>
      <c r="G29" s="222"/>
      <c r="H29" s="222"/>
      <c r="I29" s="223"/>
      <c r="J29" s="129"/>
      <c r="K29" s="218"/>
      <c r="L29" s="218"/>
      <c r="M29" s="218"/>
      <c r="N29" s="129"/>
      <c r="O29" s="218"/>
      <c r="P29" s="223"/>
    </row>
    <row r="30" spans="1:18" s="15" customFormat="1" ht="21.75" customHeight="1" x14ac:dyDescent="0.15">
      <c r="A30" s="628" t="s">
        <v>301</v>
      </c>
      <c r="B30" s="628"/>
      <c r="C30" s="628"/>
      <c r="D30" s="628"/>
      <c r="E30" s="629"/>
      <c r="F30" s="636">
        <v>1317</v>
      </c>
      <c r="G30" s="637"/>
      <c r="H30" s="637"/>
      <c r="I30" s="637"/>
      <c r="J30" s="590">
        <f>F30/$C$10*100</f>
        <v>10.204556020455602</v>
      </c>
      <c r="K30" s="590"/>
      <c r="L30" s="590"/>
      <c r="M30" s="590"/>
      <c r="N30" s="590">
        <v>100</v>
      </c>
      <c r="O30" s="590"/>
      <c r="P30" s="590"/>
    </row>
    <row r="31" spans="1:18" s="15" customFormat="1" ht="21.75" customHeight="1" x14ac:dyDescent="0.15">
      <c r="A31" s="277"/>
      <c r="B31" s="624" t="s">
        <v>193</v>
      </c>
      <c r="C31" s="624"/>
      <c r="D31" s="624"/>
      <c r="E31" s="625"/>
      <c r="F31" s="636">
        <v>777</v>
      </c>
      <c r="G31" s="637"/>
      <c r="H31" s="637"/>
      <c r="I31" s="637"/>
      <c r="J31" s="590">
        <f t="shared" ref="J31:J34" si="2">F31/$C$10*100</f>
        <v>6.0204556020455602</v>
      </c>
      <c r="K31" s="590"/>
      <c r="L31" s="590"/>
      <c r="M31" s="590"/>
      <c r="N31" s="590">
        <f>F31/$F30*100</f>
        <v>58.997722095671975</v>
      </c>
      <c r="O31" s="590"/>
      <c r="P31" s="590"/>
    </row>
    <row r="32" spans="1:18" s="15" customFormat="1" ht="21.75" customHeight="1" x14ac:dyDescent="0.15">
      <c r="A32" s="277"/>
      <c r="B32" s="624" t="s">
        <v>194</v>
      </c>
      <c r="C32" s="624"/>
      <c r="D32" s="624"/>
      <c r="E32" s="625"/>
      <c r="F32" s="636">
        <v>515</v>
      </c>
      <c r="G32" s="637"/>
      <c r="H32" s="637"/>
      <c r="I32" s="637"/>
      <c r="J32" s="590">
        <f t="shared" si="2"/>
        <v>3.9903920657058731</v>
      </c>
      <c r="K32" s="590"/>
      <c r="L32" s="590"/>
      <c r="M32" s="590"/>
      <c r="N32" s="590">
        <f>F32/$F30*100</f>
        <v>39.10402429764617</v>
      </c>
      <c r="O32" s="590"/>
      <c r="P32" s="590"/>
    </row>
    <row r="33" spans="1:16" s="15" customFormat="1" ht="21.75" customHeight="1" x14ac:dyDescent="0.15">
      <c r="A33" s="277"/>
      <c r="B33" s="624" t="s">
        <v>195</v>
      </c>
      <c r="C33" s="624"/>
      <c r="D33" s="624"/>
      <c r="E33" s="625"/>
      <c r="F33" s="636">
        <v>0</v>
      </c>
      <c r="G33" s="637"/>
      <c r="H33" s="637"/>
      <c r="I33" s="637"/>
      <c r="J33" s="590">
        <f t="shared" si="2"/>
        <v>0</v>
      </c>
      <c r="K33" s="590"/>
      <c r="L33" s="590"/>
      <c r="M33" s="590"/>
      <c r="N33" s="590">
        <f>F33/$F30*100</f>
        <v>0</v>
      </c>
      <c r="O33" s="590"/>
      <c r="P33" s="590"/>
    </row>
    <row r="34" spans="1:16" s="15" customFormat="1" ht="21.75" customHeight="1" thickBot="1" x14ac:dyDescent="0.2">
      <c r="A34" s="278"/>
      <c r="B34" s="626" t="s">
        <v>215</v>
      </c>
      <c r="C34" s="626"/>
      <c r="D34" s="626"/>
      <c r="E34" s="627"/>
      <c r="F34" s="638">
        <v>29</v>
      </c>
      <c r="G34" s="450"/>
      <c r="H34" s="450"/>
      <c r="I34" s="450"/>
      <c r="J34" s="621">
        <f t="shared" si="2"/>
        <v>0.22470168913683561</v>
      </c>
      <c r="K34" s="621"/>
      <c r="L34" s="621"/>
      <c r="M34" s="621"/>
      <c r="N34" s="621">
        <f>F34/$F30*100</f>
        <v>2.201974183750949</v>
      </c>
      <c r="O34" s="621"/>
      <c r="P34" s="621"/>
    </row>
    <row r="35" spans="1:16" s="170" customFormat="1" ht="18.75" customHeight="1" thickTop="1" x14ac:dyDescent="0.15">
      <c r="A35" s="183" t="s">
        <v>247</v>
      </c>
    </row>
    <row r="36" spans="1:16" s="170" customFormat="1" ht="18.75" customHeight="1" x14ac:dyDescent="0.15">
      <c r="A36" s="605"/>
      <c r="B36" s="605"/>
      <c r="C36" s="605"/>
      <c r="D36" s="605"/>
      <c r="E36" s="605"/>
      <c r="F36" s="605"/>
      <c r="G36" s="605"/>
      <c r="H36" s="605"/>
      <c r="I36" s="605"/>
      <c r="J36" s="605"/>
      <c r="K36" s="605"/>
      <c r="L36" s="605"/>
      <c r="M36" s="605"/>
      <c r="N36" s="605"/>
      <c r="O36" s="605"/>
      <c r="P36" s="605"/>
    </row>
  </sheetData>
  <mergeCells count="114">
    <mergeCell ref="C8:D8"/>
    <mergeCell ref="E8:F8"/>
    <mergeCell ref="G8:H8"/>
    <mergeCell ref="I8:K8"/>
    <mergeCell ref="L8:N8"/>
    <mergeCell ref="O8:P8"/>
    <mergeCell ref="N30:P30"/>
    <mergeCell ref="O25:P25"/>
    <mergeCell ref="I17:K17"/>
    <mergeCell ref="I18:K18"/>
    <mergeCell ref="J26:M26"/>
    <mergeCell ref="N26:P26"/>
    <mergeCell ref="I13:K13"/>
    <mergeCell ref="I14:K14"/>
    <mergeCell ref="I15:K15"/>
    <mergeCell ref="I16:K16"/>
    <mergeCell ref="O16:P16"/>
    <mergeCell ref="O17:P17"/>
    <mergeCell ref="O18:P18"/>
    <mergeCell ref="O10:P10"/>
    <mergeCell ref="L17:N17"/>
    <mergeCell ref="L18:N18"/>
    <mergeCell ref="L10:N10"/>
    <mergeCell ref="L12:N12"/>
    <mergeCell ref="N31:P31"/>
    <mergeCell ref="N32:P32"/>
    <mergeCell ref="N34:P34"/>
    <mergeCell ref="F31:I31"/>
    <mergeCell ref="F32:I32"/>
    <mergeCell ref="F34:I34"/>
    <mergeCell ref="F33:I33"/>
    <mergeCell ref="N33:P33"/>
    <mergeCell ref="J27:M27"/>
    <mergeCell ref="J30:M30"/>
    <mergeCell ref="J31:M31"/>
    <mergeCell ref="J32:M32"/>
    <mergeCell ref="J34:M34"/>
    <mergeCell ref="J33:M33"/>
    <mergeCell ref="F27:I27"/>
    <mergeCell ref="N27:P27"/>
    <mergeCell ref="N28:P28"/>
    <mergeCell ref="B32:E32"/>
    <mergeCell ref="B34:E34"/>
    <mergeCell ref="A30:E30"/>
    <mergeCell ref="B31:E31"/>
    <mergeCell ref="A27:E27"/>
    <mergeCell ref="A28:E28"/>
    <mergeCell ref="B33:E33"/>
    <mergeCell ref="A26:E26"/>
    <mergeCell ref="F26:I26"/>
    <mergeCell ref="F30:I30"/>
    <mergeCell ref="A12:B12"/>
    <mergeCell ref="C12:D12"/>
    <mergeCell ref="E12:F12"/>
    <mergeCell ref="G12:H12"/>
    <mergeCell ref="I12:K12"/>
    <mergeCell ref="E10:F10"/>
    <mergeCell ref="G10:H10"/>
    <mergeCell ref="A18:B18"/>
    <mergeCell ref="C18:D18"/>
    <mergeCell ref="E18:F18"/>
    <mergeCell ref="G18:H18"/>
    <mergeCell ref="A17:B17"/>
    <mergeCell ref="C17:D17"/>
    <mergeCell ref="E17:F17"/>
    <mergeCell ref="G17:H17"/>
    <mergeCell ref="L13:N13"/>
    <mergeCell ref="L14:N14"/>
    <mergeCell ref="L15:N15"/>
    <mergeCell ref="L16:N16"/>
    <mergeCell ref="A36:P36"/>
    <mergeCell ref="O7:P7"/>
    <mergeCell ref="A8:B8"/>
    <mergeCell ref="C7:D7"/>
    <mergeCell ref="E7:F7"/>
    <mergeCell ref="G7:H7"/>
    <mergeCell ref="L7:N7"/>
    <mergeCell ref="O12:P12"/>
    <mergeCell ref="A7:B7"/>
    <mergeCell ref="I7:K7"/>
    <mergeCell ref="I10:K10"/>
    <mergeCell ref="A13:B13"/>
    <mergeCell ref="A16:B16"/>
    <mergeCell ref="C16:D16"/>
    <mergeCell ref="E16:F16"/>
    <mergeCell ref="G16:H16"/>
    <mergeCell ref="G15:H15"/>
    <mergeCell ref="O13:P13"/>
    <mergeCell ref="F28:I28"/>
    <mergeCell ref="J28:M28"/>
    <mergeCell ref="O3:P3"/>
    <mergeCell ref="A15:B15"/>
    <mergeCell ref="C14:D14"/>
    <mergeCell ref="E14:F14"/>
    <mergeCell ref="G14:H14"/>
    <mergeCell ref="C15:D15"/>
    <mergeCell ref="O15:P15"/>
    <mergeCell ref="E15:F15"/>
    <mergeCell ref="A5:B6"/>
    <mergeCell ref="C5:H5"/>
    <mergeCell ref="I5:P5"/>
    <mergeCell ref="C6:D6"/>
    <mergeCell ref="E6:F6"/>
    <mergeCell ref="G6:H6"/>
    <mergeCell ref="I6:K6"/>
    <mergeCell ref="L6:N6"/>
    <mergeCell ref="O6:P6"/>
    <mergeCell ref="O14:P14"/>
    <mergeCell ref="A10:B10"/>
    <mergeCell ref="C10:D10"/>
    <mergeCell ref="A14:B14"/>
    <mergeCell ref="C13:D13"/>
    <mergeCell ref="E13:F13"/>
    <mergeCell ref="G13:H13"/>
  </mergeCells>
  <phoneticPr fontId="2"/>
  <pageMargins left="0.70866141732283472" right="0.70866141732283472" top="0.86614173228346458" bottom="0.70866141732283472"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T40"/>
  <sheetViews>
    <sheetView zoomScaleNormal="100" zoomScaleSheetLayoutView="100" workbookViewId="0">
      <selection activeCell="F12" sqref="F12:H12"/>
    </sheetView>
  </sheetViews>
  <sheetFormatPr defaultRowHeight="13.5" x14ac:dyDescent="0.15"/>
  <cols>
    <col min="1" max="1" width="7.375" style="227" customWidth="1"/>
    <col min="2" max="2" width="5" style="227" customWidth="1"/>
    <col min="3" max="4" width="9" style="227"/>
    <col min="5" max="5" width="12.5" style="227" customWidth="1"/>
    <col min="6" max="6" width="1.75" style="227" customWidth="1"/>
    <col min="7" max="7" width="13.375" style="227" customWidth="1"/>
    <col min="8" max="8" width="10.125" style="227" customWidth="1"/>
    <col min="9" max="9" width="12.375" style="227" customWidth="1"/>
    <col min="10" max="10" width="10.625" style="227" customWidth="1"/>
    <col min="11" max="16384" width="9" style="227"/>
  </cols>
  <sheetData>
    <row r="1" spans="1:20" ht="22.5" customHeight="1" thickBot="1" x14ac:dyDescent="0.2">
      <c r="A1" s="255" t="s">
        <v>302</v>
      </c>
      <c r="B1" s="225"/>
      <c r="C1" s="66"/>
      <c r="D1" s="226"/>
      <c r="E1" s="67"/>
      <c r="F1" s="67"/>
      <c r="G1" s="226"/>
      <c r="H1" s="68"/>
      <c r="I1" s="640"/>
      <c r="J1" s="640"/>
    </row>
    <row r="2" spans="1:20" ht="22.5" customHeight="1" thickTop="1" x14ac:dyDescent="0.15">
      <c r="A2" s="699" t="s">
        <v>13</v>
      </c>
      <c r="B2" s="699"/>
      <c r="C2" s="699"/>
      <c r="D2" s="699"/>
      <c r="E2" s="700"/>
      <c r="F2" s="633" t="s">
        <v>16</v>
      </c>
      <c r="G2" s="632"/>
      <c r="H2" s="698"/>
      <c r="I2" s="633" t="s">
        <v>17</v>
      </c>
      <c r="J2" s="632"/>
    </row>
    <row r="3" spans="1:20" ht="22.5" customHeight="1" x14ac:dyDescent="0.15">
      <c r="A3" s="701" t="s">
        <v>226</v>
      </c>
      <c r="B3" s="706"/>
      <c r="C3" s="708" t="s">
        <v>119</v>
      </c>
      <c r="D3" s="708"/>
      <c r="E3" s="709"/>
      <c r="F3" s="588">
        <v>139805</v>
      </c>
      <c r="G3" s="589"/>
      <c r="H3" s="697"/>
      <c r="I3" s="710">
        <v>5604025934</v>
      </c>
      <c r="J3" s="711"/>
    </row>
    <row r="4" spans="1:20" ht="22.5" customHeight="1" x14ac:dyDescent="0.15">
      <c r="A4" s="702"/>
      <c r="B4" s="707"/>
      <c r="C4" s="659" t="s">
        <v>120</v>
      </c>
      <c r="D4" s="659"/>
      <c r="E4" s="660"/>
      <c r="F4" s="588">
        <v>6800</v>
      </c>
      <c r="G4" s="589"/>
      <c r="H4" s="697"/>
      <c r="I4" s="588">
        <v>546614632</v>
      </c>
      <c r="J4" s="589"/>
    </row>
    <row r="5" spans="1:20" ht="22.5" customHeight="1" x14ac:dyDescent="0.15">
      <c r="A5" s="702"/>
      <c r="B5" s="707"/>
      <c r="C5" s="659" t="s">
        <v>136</v>
      </c>
      <c r="D5" s="659"/>
      <c r="E5" s="660"/>
      <c r="F5" s="588">
        <v>62792</v>
      </c>
      <c r="G5" s="589"/>
      <c r="H5" s="697"/>
      <c r="I5" s="588">
        <v>804640073</v>
      </c>
      <c r="J5" s="589"/>
    </row>
    <row r="6" spans="1:20" ht="22.5" customHeight="1" x14ac:dyDescent="0.15">
      <c r="A6" s="702"/>
      <c r="B6" s="707"/>
      <c r="C6" s="659" t="s">
        <v>137</v>
      </c>
      <c r="D6" s="659"/>
      <c r="E6" s="660"/>
      <c r="F6" s="588">
        <v>8168</v>
      </c>
      <c r="G6" s="589"/>
      <c r="H6" s="697"/>
      <c r="I6" s="588">
        <v>1542299367</v>
      </c>
      <c r="J6" s="589"/>
    </row>
    <row r="7" spans="1:20" ht="22.5" customHeight="1" x14ac:dyDescent="0.15">
      <c r="A7" s="702"/>
      <c r="B7" s="707"/>
      <c r="C7" s="659" t="s">
        <v>138</v>
      </c>
      <c r="D7" s="659"/>
      <c r="E7" s="660"/>
      <c r="F7" s="588">
        <v>80746</v>
      </c>
      <c r="G7" s="589"/>
      <c r="H7" s="697"/>
      <c r="I7" s="588">
        <v>1040976181</v>
      </c>
      <c r="J7" s="589"/>
    </row>
    <row r="8" spans="1:20" ht="22.5" customHeight="1" x14ac:dyDescent="0.15">
      <c r="A8" s="702"/>
      <c r="B8" s="707"/>
      <c r="C8" s="658" t="s">
        <v>139</v>
      </c>
      <c r="D8" s="659"/>
      <c r="E8" s="660"/>
      <c r="F8" s="588">
        <v>18581</v>
      </c>
      <c r="G8" s="589"/>
      <c r="H8" s="697"/>
      <c r="I8" s="588">
        <v>2492451927</v>
      </c>
      <c r="J8" s="589"/>
    </row>
    <row r="9" spans="1:20" ht="22.5" customHeight="1" x14ac:dyDescent="0.15">
      <c r="A9" s="702"/>
      <c r="B9" s="703" t="s">
        <v>141</v>
      </c>
      <c r="C9" s="704"/>
      <c r="D9" s="704"/>
      <c r="E9" s="705"/>
      <c r="F9" s="670">
        <v>316892</v>
      </c>
      <c r="G9" s="671"/>
      <c r="H9" s="672"/>
      <c r="I9" s="670">
        <f>SUM(I3:J8)</f>
        <v>12031008114</v>
      </c>
      <c r="J9" s="671"/>
    </row>
    <row r="10" spans="1:20" ht="22.5" customHeight="1" x14ac:dyDescent="0.15">
      <c r="A10" s="702"/>
      <c r="B10" s="658" t="s">
        <v>140</v>
      </c>
      <c r="C10" s="659"/>
      <c r="D10" s="659"/>
      <c r="E10" s="660"/>
      <c r="F10" s="588">
        <v>16022</v>
      </c>
      <c r="G10" s="589"/>
      <c r="H10" s="697"/>
      <c r="I10" s="588">
        <v>4664260699</v>
      </c>
      <c r="J10" s="589"/>
    </row>
    <row r="11" spans="1:20" ht="22.5" customHeight="1" x14ac:dyDescent="0.15">
      <c r="A11" s="702"/>
      <c r="B11" s="658" t="s">
        <v>155</v>
      </c>
      <c r="C11" s="659"/>
      <c r="D11" s="659"/>
      <c r="E11" s="660"/>
      <c r="F11" s="670">
        <v>8361</v>
      </c>
      <c r="G11" s="671"/>
      <c r="H11" s="672"/>
      <c r="I11" s="670">
        <v>203866757</v>
      </c>
      <c r="J11" s="671"/>
    </row>
    <row r="12" spans="1:20" ht="22.5" customHeight="1" x14ac:dyDescent="0.15">
      <c r="A12" s="659" t="s">
        <v>121</v>
      </c>
      <c r="B12" s="659"/>
      <c r="C12" s="659"/>
      <c r="D12" s="659"/>
      <c r="E12" s="660"/>
      <c r="F12" s="670">
        <v>32827</v>
      </c>
      <c r="G12" s="671"/>
      <c r="H12" s="672"/>
      <c r="I12" s="670">
        <v>487556861</v>
      </c>
      <c r="J12" s="671"/>
    </row>
    <row r="13" spans="1:20" ht="22.5" customHeight="1" x14ac:dyDescent="0.15">
      <c r="A13" s="682" t="s">
        <v>148</v>
      </c>
      <c r="B13" s="682"/>
      <c r="C13" s="682"/>
      <c r="D13" s="682"/>
      <c r="E13" s="683"/>
      <c r="F13" s="670">
        <v>2035</v>
      </c>
      <c r="G13" s="671"/>
      <c r="H13" s="672"/>
      <c r="I13" s="670">
        <v>55662129</v>
      </c>
      <c r="J13" s="671"/>
      <c r="K13" s="15"/>
      <c r="L13" s="15"/>
      <c r="M13" s="15"/>
      <c r="N13" s="15"/>
      <c r="O13" s="15"/>
      <c r="P13" s="15"/>
      <c r="Q13" s="15"/>
      <c r="R13" s="15"/>
      <c r="S13" s="15"/>
      <c r="T13" s="15"/>
    </row>
    <row r="14" spans="1:20" ht="22.5" customHeight="1" thickBot="1" x14ac:dyDescent="0.2">
      <c r="A14" s="678" t="s">
        <v>122</v>
      </c>
      <c r="B14" s="678"/>
      <c r="C14" s="678"/>
      <c r="D14" s="678"/>
      <c r="E14" s="679"/>
      <c r="F14" s="675">
        <v>329535</v>
      </c>
      <c r="G14" s="676"/>
      <c r="H14" s="677"/>
      <c r="I14" s="675">
        <v>14829075</v>
      </c>
      <c r="J14" s="676"/>
      <c r="K14" s="15"/>
      <c r="L14" s="15"/>
      <c r="M14" s="15"/>
      <c r="N14" s="15"/>
      <c r="O14" s="15"/>
      <c r="P14" s="15"/>
      <c r="Q14" s="15"/>
      <c r="R14" s="15"/>
      <c r="S14" s="15"/>
      <c r="T14" s="15"/>
    </row>
    <row r="15" spans="1:20" ht="14.25" thickTop="1" x14ac:dyDescent="0.15">
      <c r="A15" s="135"/>
      <c r="B15" s="134"/>
      <c r="C15" s="226"/>
      <c r="D15" s="226"/>
      <c r="E15" s="226"/>
      <c r="F15" s="226"/>
      <c r="G15" s="226"/>
      <c r="H15" s="226"/>
      <c r="I15" s="226"/>
      <c r="J15" s="226"/>
      <c r="K15" s="226"/>
      <c r="L15" s="226"/>
      <c r="M15" s="226"/>
      <c r="N15" s="226"/>
      <c r="O15" s="226"/>
      <c r="P15" s="226"/>
      <c r="Q15" s="226"/>
      <c r="R15" s="228"/>
      <c r="S15" s="228"/>
      <c r="T15" s="228"/>
    </row>
    <row r="16" spans="1:20" x14ac:dyDescent="0.15">
      <c r="A16" s="135" t="s">
        <v>225</v>
      </c>
      <c r="B16" s="134"/>
      <c r="C16" s="226"/>
      <c r="D16" s="226"/>
      <c r="E16" s="226"/>
      <c r="F16" s="226"/>
      <c r="G16" s="226"/>
      <c r="H16" s="226"/>
      <c r="I16" s="226"/>
      <c r="J16" s="226"/>
      <c r="K16" s="226"/>
      <c r="L16" s="226"/>
      <c r="M16" s="226"/>
      <c r="N16" s="226"/>
      <c r="O16" s="226"/>
      <c r="P16" s="226"/>
      <c r="Q16" s="226"/>
      <c r="R16" s="228"/>
      <c r="S16" s="228"/>
      <c r="T16" s="228"/>
    </row>
    <row r="17" spans="1:20" x14ac:dyDescent="0.15">
      <c r="A17" s="135"/>
      <c r="B17" s="135"/>
      <c r="C17" s="226"/>
      <c r="D17" s="226"/>
      <c r="E17" s="226"/>
      <c r="F17" s="226"/>
      <c r="G17" s="226"/>
      <c r="H17" s="226"/>
      <c r="I17" s="226"/>
      <c r="J17" s="226"/>
      <c r="K17" s="226"/>
      <c r="L17" s="226"/>
      <c r="M17" s="226"/>
      <c r="N17" s="226"/>
      <c r="O17" s="226"/>
      <c r="P17" s="226"/>
      <c r="Q17" s="226"/>
      <c r="R17" s="228"/>
      <c r="S17" s="228"/>
      <c r="T17" s="228"/>
    </row>
    <row r="18" spans="1:20" x14ac:dyDescent="0.15">
      <c r="A18" s="70" t="s">
        <v>35</v>
      </c>
      <c r="B18" s="70"/>
      <c r="C18" s="71"/>
      <c r="D18" s="71"/>
      <c r="E18" s="71"/>
      <c r="F18" s="71"/>
      <c r="G18" s="71"/>
      <c r="H18" s="71"/>
      <c r="I18" s="71"/>
      <c r="J18" s="71"/>
      <c r="K18" s="52"/>
      <c r="L18" s="52"/>
      <c r="M18" s="52"/>
      <c r="N18" s="52"/>
      <c r="O18" s="52"/>
      <c r="P18" s="52"/>
      <c r="Q18" s="52"/>
      <c r="R18" s="52"/>
      <c r="S18" s="52"/>
      <c r="T18" s="52"/>
    </row>
    <row r="19" spans="1:20" ht="14.25" thickBot="1" x14ac:dyDescent="0.2">
      <c r="A19" s="72"/>
      <c r="B19" s="72"/>
      <c r="C19" s="73"/>
      <c r="D19" s="73"/>
      <c r="E19" s="73"/>
      <c r="F19" s="73"/>
      <c r="G19" s="73"/>
      <c r="H19" s="73"/>
      <c r="I19" s="229"/>
      <c r="J19" s="229"/>
      <c r="K19" s="228"/>
      <c r="L19" s="228"/>
      <c r="M19" s="228"/>
      <c r="N19" s="228"/>
      <c r="O19" s="228"/>
      <c r="P19" s="228"/>
      <c r="Q19" s="228"/>
      <c r="R19" s="228"/>
      <c r="S19" s="228"/>
      <c r="T19" s="228"/>
    </row>
    <row r="20" spans="1:20" ht="19.5" customHeight="1" thickTop="1" x14ac:dyDescent="0.15">
      <c r="A20" s="645" t="s">
        <v>13</v>
      </c>
      <c r="B20" s="645"/>
      <c r="C20" s="645"/>
      <c r="D20" s="646"/>
      <c r="E20" s="680" t="s">
        <v>187</v>
      </c>
      <c r="F20" s="681"/>
      <c r="G20" s="105" t="s">
        <v>63</v>
      </c>
      <c r="H20" s="105" t="s">
        <v>64</v>
      </c>
      <c r="I20" s="105" t="s">
        <v>307</v>
      </c>
      <c r="J20" s="204" t="s">
        <v>65</v>
      </c>
      <c r="K20" s="54"/>
      <c r="L20" s="54"/>
      <c r="M20" s="54"/>
      <c r="N20" s="54"/>
      <c r="O20" s="54"/>
      <c r="P20" s="54"/>
      <c r="Q20" s="54"/>
      <c r="R20" s="54"/>
      <c r="S20" s="54"/>
      <c r="T20" s="54"/>
    </row>
    <row r="21" spans="1:20" ht="19.5" customHeight="1" x14ac:dyDescent="0.15">
      <c r="A21" s="641" t="s">
        <v>245</v>
      </c>
      <c r="B21" s="642"/>
      <c r="C21" s="647" t="s">
        <v>123</v>
      </c>
      <c r="D21" s="106" t="s">
        <v>124</v>
      </c>
      <c r="E21" s="650">
        <v>3520909184</v>
      </c>
      <c r="F21" s="651"/>
      <c r="G21" s="251">
        <v>3520909184</v>
      </c>
      <c r="H21" s="121">
        <v>100</v>
      </c>
      <c r="I21" s="190" t="s">
        <v>267</v>
      </c>
      <c r="J21" s="190" t="s">
        <v>267</v>
      </c>
      <c r="K21" s="52"/>
      <c r="L21" s="52"/>
      <c r="M21" s="52"/>
      <c r="N21" s="52"/>
      <c r="O21" s="52"/>
      <c r="P21" s="52"/>
      <c r="Q21" s="52"/>
      <c r="R21" s="52"/>
      <c r="S21" s="52"/>
      <c r="T21" s="52"/>
    </row>
    <row r="22" spans="1:20" ht="19.5" customHeight="1" x14ac:dyDescent="0.15">
      <c r="A22" s="643"/>
      <c r="B22" s="644"/>
      <c r="C22" s="648"/>
      <c r="D22" s="106" t="s">
        <v>125</v>
      </c>
      <c r="E22" s="652">
        <f>G22+J22</f>
        <v>323346015</v>
      </c>
      <c r="F22" s="653"/>
      <c r="G22" s="101">
        <v>306933650</v>
      </c>
      <c r="H22" s="120">
        <f>G22/E22*100</f>
        <v>94.924209905602211</v>
      </c>
      <c r="I22" s="122" t="s">
        <v>267</v>
      </c>
      <c r="J22" s="101">
        <v>16412365</v>
      </c>
      <c r="K22" s="52"/>
      <c r="L22" s="52"/>
      <c r="M22" s="52"/>
      <c r="N22" s="52"/>
      <c r="O22" s="52"/>
      <c r="P22" s="52"/>
      <c r="Q22" s="52"/>
      <c r="R22" s="52"/>
      <c r="S22" s="52"/>
      <c r="T22" s="52"/>
    </row>
    <row r="23" spans="1:20" ht="19.5" customHeight="1" x14ac:dyDescent="0.15">
      <c r="A23" s="643"/>
      <c r="B23" s="644"/>
      <c r="C23" s="649"/>
      <c r="D23" s="106" t="s">
        <v>126</v>
      </c>
      <c r="E23" s="652">
        <f>G23+J23</f>
        <v>3844255199</v>
      </c>
      <c r="F23" s="653"/>
      <c r="G23" s="101">
        <v>3827842834</v>
      </c>
      <c r="H23" s="120">
        <f>G23/E23*100</f>
        <v>99.573067755640437</v>
      </c>
      <c r="I23" s="122" t="s">
        <v>267</v>
      </c>
      <c r="J23" s="101">
        <v>16412365</v>
      </c>
      <c r="K23" s="52"/>
      <c r="L23" s="52"/>
      <c r="M23" s="52"/>
      <c r="N23" s="52"/>
      <c r="O23" s="52"/>
      <c r="P23" s="52"/>
      <c r="Q23" s="52"/>
      <c r="R23" s="52"/>
      <c r="S23" s="52"/>
      <c r="T23" s="52"/>
    </row>
    <row r="24" spans="1:20" ht="19.5" customHeight="1" x14ac:dyDescent="0.15">
      <c r="A24" s="643"/>
      <c r="B24" s="644"/>
      <c r="C24" s="654" t="s">
        <v>127</v>
      </c>
      <c r="D24" s="655"/>
      <c r="E24" s="652">
        <f>G24+I24+J24</f>
        <v>40383569</v>
      </c>
      <c r="F24" s="653"/>
      <c r="G24" s="101">
        <v>7730888</v>
      </c>
      <c r="H24" s="120">
        <f>G24/E24*100</f>
        <v>19.143647259111741</v>
      </c>
      <c r="I24" s="101">
        <v>14149336</v>
      </c>
      <c r="J24" s="101">
        <v>18503345</v>
      </c>
      <c r="K24" s="205"/>
      <c r="L24" s="205"/>
      <c r="M24" s="205"/>
      <c r="N24" s="667"/>
      <c r="O24" s="667"/>
      <c r="P24" s="667"/>
      <c r="Q24" s="52"/>
      <c r="R24" s="52"/>
      <c r="S24" s="52"/>
      <c r="T24" s="52"/>
    </row>
    <row r="25" spans="1:20" ht="19.5" customHeight="1" x14ac:dyDescent="0.15">
      <c r="A25" s="645"/>
      <c r="B25" s="646"/>
      <c r="C25" s="684" t="s">
        <v>78</v>
      </c>
      <c r="D25" s="685"/>
      <c r="E25" s="668">
        <f>G25+I25+J25</f>
        <v>3884638768</v>
      </c>
      <c r="F25" s="669"/>
      <c r="G25" s="107">
        <v>3835573722</v>
      </c>
      <c r="H25" s="120">
        <f>G25/E25*100</f>
        <v>98.736947012829688</v>
      </c>
      <c r="I25" s="107">
        <v>14149336</v>
      </c>
      <c r="J25" s="107">
        <v>34915710</v>
      </c>
      <c r="K25" s="52"/>
      <c r="L25" s="52"/>
    </row>
    <row r="26" spans="1:20" s="173" customFormat="1" ht="19.5" customHeight="1" x14ac:dyDescent="0.15">
      <c r="A26" s="641" t="s">
        <v>270</v>
      </c>
      <c r="B26" s="642"/>
      <c r="C26" s="647" t="s">
        <v>123</v>
      </c>
      <c r="D26" s="256" t="s">
        <v>124</v>
      </c>
      <c r="E26" s="661">
        <v>3510720556</v>
      </c>
      <c r="F26" s="662"/>
      <c r="G26" s="281">
        <v>3510720556</v>
      </c>
      <c r="H26" s="282">
        <v>100</v>
      </c>
      <c r="I26" s="283">
        <v>0</v>
      </c>
      <c r="J26" s="283">
        <v>0</v>
      </c>
      <c r="K26" s="54"/>
      <c r="L26" s="54"/>
    </row>
    <row r="27" spans="1:20" s="173" customFormat="1" ht="19.5" customHeight="1" x14ac:dyDescent="0.15">
      <c r="A27" s="643"/>
      <c r="B27" s="644"/>
      <c r="C27" s="648"/>
      <c r="D27" s="106" t="s">
        <v>125</v>
      </c>
      <c r="E27" s="652">
        <f>G27+J27</f>
        <v>349953482</v>
      </c>
      <c r="F27" s="653"/>
      <c r="G27" s="284">
        <v>334162130</v>
      </c>
      <c r="H27" s="120">
        <f>G27/E27*100</f>
        <v>95.487585404279528</v>
      </c>
      <c r="I27" s="285">
        <v>0</v>
      </c>
      <c r="J27" s="284">
        <v>15791352</v>
      </c>
      <c r="K27" s="174"/>
      <c r="L27" s="174"/>
      <c r="M27" s="174"/>
      <c r="N27" s="174"/>
      <c r="O27" s="174"/>
      <c r="P27" s="174"/>
    </row>
    <row r="28" spans="1:20" s="173" customFormat="1" ht="19.5" customHeight="1" x14ac:dyDescent="0.15">
      <c r="A28" s="643"/>
      <c r="B28" s="644"/>
      <c r="C28" s="649"/>
      <c r="D28" s="106" t="s">
        <v>126</v>
      </c>
      <c r="E28" s="652">
        <f>G28+J28</f>
        <v>3860674038</v>
      </c>
      <c r="F28" s="653"/>
      <c r="G28" s="284">
        <v>3844882686</v>
      </c>
      <c r="H28" s="120">
        <f>G28/E28*100</f>
        <v>99.590969042074832</v>
      </c>
      <c r="I28" s="285">
        <v>0</v>
      </c>
      <c r="J28" s="284">
        <v>15791352</v>
      </c>
      <c r="K28" s="184"/>
      <c r="L28" s="184"/>
      <c r="M28" s="184"/>
      <c r="N28" s="184"/>
      <c r="O28" s="184"/>
      <c r="P28" s="184"/>
    </row>
    <row r="29" spans="1:20" s="173" customFormat="1" ht="19.5" customHeight="1" x14ac:dyDescent="0.15">
      <c r="A29" s="643"/>
      <c r="B29" s="644"/>
      <c r="C29" s="654" t="s">
        <v>127</v>
      </c>
      <c r="D29" s="655"/>
      <c r="E29" s="652">
        <f>G29+I29+J29</f>
        <v>40368667</v>
      </c>
      <c r="F29" s="653"/>
      <c r="G29" s="284">
        <v>8465442</v>
      </c>
      <c r="H29" s="120">
        <f>G29/E29*100</f>
        <v>20.970328299420935</v>
      </c>
      <c r="I29" s="284">
        <v>13094146</v>
      </c>
      <c r="J29" s="284">
        <v>18809079</v>
      </c>
      <c r="K29" s="184"/>
      <c r="L29" s="184"/>
      <c r="M29" s="184"/>
      <c r="N29" s="184"/>
      <c r="O29" s="184"/>
      <c r="P29" s="184"/>
    </row>
    <row r="30" spans="1:20" s="173" customFormat="1" ht="19.5" customHeight="1" x14ac:dyDescent="0.15">
      <c r="A30" s="645"/>
      <c r="B30" s="646"/>
      <c r="C30" s="656" t="s">
        <v>78</v>
      </c>
      <c r="D30" s="657"/>
      <c r="E30" s="652">
        <f>G30+I30+J30</f>
        <v>3901042705</v>
      </c>
      <c r="F30" s="653"/>
      <c r="G30" s="284">
        <v>3853348128</v>
      </c>
      <c r="H30" s="119">
        <f>G30/E30*100</f>
        <v>98.777389005794021</v>
      </c>
      <c r="I30" s="284">
        <v>13094146</v>
      </c>
      <c r="J30" s="284">
        <v>34600431</v>
      </c>
      <c r="K30" s="184"/>
      <c r="L30" s="184"/>
      <c r="M30" s="184"/>
      <c r="N30" s="184"/>
      <c r="O30" s="184"/>
      <c r="P30" s="184"/>
    </row>
    <row r="31" spans="1:20" ht="19.5" customHeight="1" x14ac:dyDescent="0.15">
      <c r="A31" s="688" t="s">
        <v>299</v>
      </c>
      <c r="B31" s="689"/>
      <c r="C31" s="692" t="s">
        <v>123</v>
      </c>
      <c r="D31" s="270" t="s">
        <v>124</v>
      </c>
      <c r="E31" s="665">
        <v>3864807551</v>
      </c>
      <c r="F31" s="666"/>
      <c r="G31" s="307">
        <v>3864807551</v>
      </c>
      <c r="H31" s="308">
        <f t="shared" ref="H31:H34" si="0">G31/E31*100</f>
        <v>100</v>
      </c>
      <c r="I31" s="303" t="s">
        <v>306</v>
      </c>
      <c r="J31" s="303" t="s">
        <v>306</v>
      </c>
      <c r="K31" s="52"/>
      <c r="L31" s="52"/>
    </row>
    <row r="32" spans="1:20" ht="19.5" customHeight="1" x14ac:dyDescent="0.15">
      <c r="A32" s="688"/>
      <c r="B32" s="689"/>
      <c r="C32" s="692"/>
      <c r="D32" s="270" t="s">
        <v>125</v>
      </c>
      <c r="E32" s="663">
        <f>G32+J32</f>
        <v>404171835</v>
      </c>
      <c r="F32" s="664"/>
      <c r="G32" s="305">
        <v>386595471</v>
      </c>
      <c r="H32" s="308">
        <f t="shared" si="0"/>
        <v>95.65126451723188</v>
      </c>
      <c r="I32" s="304" t="s">
        <v>306</v>
      </c>
      <c r="J32" s="305">
        <v>17576364</v>
      </c>
      <c r="K32" s="163"/>
      <c r="L32" s="163"/>
      <c r="M32" s="163"/>
      <c r="N32" s="163"/>
      <c r="O32" s="163"/>
      <c r="P32" s="163"/>
    </row>
    <row r="33" spans="1:16" ht="19.5" customHeight="1" x14ac:dyDescent="0.15">
      <c r="A33" s="688"/>
      <c r="B33" s="689"/>
      <c r="C33" s="692"/>
      <c r="D33" s="271" t="s">
        <v>126</v>
      </c>
      <c r="E33" s="663">
        <f>G33+J33</f>
        <v>4268979386</v>
      </c>
      <c r="F33" s="664"/>
      <c r="G33" s="305">
        <v>4251403022</v>
      </c>
      <c r="H33" s="308">
        <f t="shared" si="0"/>
        <v>99.588277140488401</v>
      </c>
      <c r="I33" s="304" t="s">
        <v>306</v>
      </c>
      <c r="J33" s="305">
        <v>17576364</v>
      </c>
      <c r="K33" s="164"/>
      <c r="L33" s="164"/>
      <c r="M33" s="164"/>
      <c r="N33" s="164"/>
      <c r="O33" s="164"/>
      <c r="P33" s="164"/>
    </row>
    <row r="34" spans="1:16" ht="19.5" customHeight="1" x14ac:dyDescent="0.15">
      <c r="A34" s="688"/>
      <c r="B34" s="689"/>
      <c r="C34" s="693" t="s">
        <v>127</v>
      </c>
      <c r="D34" s="694"/>
      <c r="E34" s="663">
        <f>G34+I34+J34</f>
        <v>40336434</v>
      </c>
      <c r="F34" s="664"/>
      <c r="G34" s="305">
        <v>7269289</v>
      </c>
      <c r="H34" s="308">
        <f t="shared" si="0"/>
        <v>18.021645145924399</v>
      </c>
      <c r="I34" s="305">
        <v>13828791</v>
      </c>
      <c r="J34" s="305">
        <v>19238354</v>
      </c>
      <c r="K34" s="164"/>
      <c r="L34" s="164"/>
      <c r="M34" s="164"/>
      <c r="N34" s="164"/>
      <c r="O34" s="164"/>
      <c r="P34" s="164"/>
    </row>
    <row r="35" spans="1:16" ht="19.5" customHeight="1" thickBot="1" x14ac:dyDescent="0.2">
      <c r="A35" s="690"/>
      <c r="B35" s="691"/>
      <c r="C35" s="695" t="s">
        <v>78</v>
      </c>
      <c r="D35" s="696"/>
      <c r="E35" s="673">
        <f>G35+I35+J35</f>
        <v>4309315820</v>
      </c>
      <c r="F35" s="674"/>
      <c r="G35" s="306">
        <v>4258672311</v>
      </c>
      <c r="H35" s="309">
        <f>G35/E35*100</f>
        <v>98.824790033606774</v>
      </c>
      <c r="I35" s="306">
        <v>13828791</v>
      </c>
      <c r="J35" s="306">
        <v>36814718</v>
      </c>
      <c r="K35" s="164"/>
      <c r="L35" s="164"/>
      <c r="M35" s="164"/>
      <c r="N35" s="164"/>
      <c r="O35" s="164"/>
      <c r="P35" s="164"/>
    </row>
    <row r="36" spans="1:16" ht="18" customHeight="1" thickTop="1" x14ac:dyDescent="0.15">
      <c r="A36" s="686" t="s">
        <v>249</v>
      </c>
      <c r="B36" s="686"/>
      <c r="C36" s="687"/>
      <c r="D36" s="687"/>
      <c r="E36" s="230"/>
      <c r="F36" s="230"/>
      <c r="G36" s="230"/>
      <c r="H36" s="230"/>
      <c r="I36" s="230"/>
      <c r="J36" s="230"/>
      <c r="K36" s="230"/>
      <c r="L36" s="230"/>
    </row>
    <row r="40" spans="1:16" x14ac:dyDescent="0.15">
      <c r="A40" s="228"/>
      <c r="B40" s="228"/>
      <c r="C40" s="228"/>
      <c r="D40" s="228"/>
      <c r="E40" s="228"/>
      <c r="F40" s="228"/>
      <c r="G40" s="228"/>
      <c r="H40" s="228"/>
      <c r="I40" s="228"/>
      <c r="J40" s="228"/>
      <c r="K40" s="228"/>
      <c r="L40" s="231"/>
    </row>
  </sheetData>
  <mergeCells count="73">
    <mergeCell ref="F2:H2"/>
    <mergeCell ref="C6:E6"/>
    <mergeCell ref="A2:E2"/>
    <mergeCell ref="I2:J2"/>
    <mergeCell ref="A3:A11"/>
    <mergeCell ref="B9:E9"/>
    <mergeCell ref="B3:B8"/>
    <mergeCell ref="C7:E7"/>
    <mergeCell ref="F3:H3"/>
    <mergeCell ref="F4:H4"/>
    <mergeCell ref="I5:J5"/>
    <mergeCell ref="C3:E3"/>
    <mergeCell ref="I3:J3"/>
    <mergeCell ref="C4:E4"/>
    <mergeCell ref="I6:J6"/>
    <mergeCell ref="I7:J7"/>
    <mergeCell ref="I9:J9"/>
    <mergeCell ref="I10:J10"/>
    <mergeCell ref="I11:J11"/>
    <mergeCell ref="F10:H10"/>
    <mergeCell ref="F11:H11"/>
    <mergeCell ref="F9:H9"/>
    <mergeCell ref="I4:J4"/>
    <mergeCell ref="C5:E5"/>
    <mergeCell ref="F7:H7"/>
    <mergeCell ref="F8:H8"/>
    <mergeCell ref="F6:H6"/>
    <mergeCell ref="I8:J8"/>
    <mergeCell ref="F5:H5"/>
    <mergeCell ref="A36:D36"/>
    <mergeCell ref="A31:B35"/>
    <mergeCell ref="C31:C33"/>
    <mergeCell ref="C34:D34"/>
    <mergeCell ref="C35:D35"/>
    <mergeCell ref="I12:J12"/>
    <mergeCell ref="F12:H12"/>
    <mergeCell ref="E35:F35"/>
    <mergeCell ref="F13:H13"/>
    <mergeCell ref="F14:H14"/>
    <mergeCell ref="A12:E12"/>
    <mergeCell ref="C21:C23"/>
    <mergeCell ref="A14:E14"/>
    <mergeCell ref="E20:F20"/>
    <mergeCell ref="A20:D20"/>
    <mergeCell ref="E32:F32"/>
    <mergeCell ref="E33:F33"/>
    <mergeCell ref="I13:J13"/>
    <mergeCell ref="I14:J14"/>
    <mergeCell ref="A13:E13"/>
    <mergeCell ref="C25:D25"/>
    <mergeCell ref="C24:D24"/>
    <mergeCell ref="E34:F34"/>
    <mergeCell ref="E31:F31"/>
    <mergeCell ref="A21:B25"/>
    <mergeCell ref="N24:P24"/>
    <mergeCell ref="E25:F25"/>
    <mergeCell ref="E30:F30"/>
    <mergeCell ref="I1:J1"/>
    <mergeCell ref="A26:B30"/>
    <mergeCell ref="C26:C28"/>
    <mergeCell ref="E21:F21"/>
    <mergeCell ref="E22:F22"/>
    <mergeCell ref="E23:F23"/>
    <mergeCell ref="C29:D29"/>
    <mergeCell ref="E24:F24"/>
    <mergeCell ref="C30:D30"/>
    <mergeCell ref="B11:E11"/>
    <mergeCell ref="B10:E10"/>
    <mergeCell ref="C8:E8"/>
    <mergeCell ref="E26:F26"/>
    <mergeCell ref="E27:F27"/>
    <mergeCell ref="E28:F28"/>
    <mergeCell ref="E29:F29"/>
  </mergeCells>
  <phoneticPr fontId="9"/>
  <pageMargins left="0.59055118110236227" right="0.59055118110236227" top="0.86614173228346458" bottom="0.70866141732283472" header="0.39370078740157483" footer="0.47244094488188981"/>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仕切り </vt:lpstr>
      <vt:lpstr>- 129 -</vt:lpstr>
      <vt:lpstr>- 130 -</vt:lpstr>
      <vt:lpstr>- 131 -</vt:lpstr>
      <vt:lpstr>- 132 -</vt:lpstr>
      <vt:lpstr>- 133 -</vt:lpstr>
      <vt:lpstr>- 134 -</vt:lpstr>
      <vt:lpstr>- 135 -</vt:lpstr>
      <vt:lpstr>- 136 -</vt:lpstr>
      <vt:lpstr>- 137 -</vt:lpstr>
      <vt:lpstr>- 138 -</vt:lpstr>
      <vt:lpstr>'- 136 -'!Print_Area</vt:lpstr>
      <vt:lpstr>'- 138 -'!Print_Area</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2026-03-26T01:11:37Z</cp:lastPrinted>
  <dcterms:created xsi:type="dcterms:W3CDTF">2000-02-22T23:43:32Z</dcterms:created>
  <dcterms:modified xsi:type="dcterms:W3CDTF">2026-04-09T03:29:17Z</dcterms:modified>
</cp:coreProperties>
</file>