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"/>
    </mc:Choice>
  </mc:AlternateContent>
  <xr:revisionPtr revIDLastSave="0" documentId="8_{20D484AE-1D7D-447C-BF35-FB35407A35BC}" xr6:coauthVersionLast="47" xr6:coauthVersionMax="47" xr10:uidLastSave="{00000000-0000-0000-0000-000000000000}"/>
  <bookViews>
    <workbookView xWindow="-120" yWindow="-120" windowWidth="20730" windowHeight="11040" tabRatio="667" activeTab="6" xr2:uid="{00000000-000D-0000-FFFF-FFFF00000000}"/>
  </bookViews>
  <sheets>
    <sheet name="仕切り" sheetId="40" r:id="rId1"/>
    <sheet name="- 1 -" sheetId="1" r:id="rId2"/>
    <sheet name="-2-" sheetId="38" r:id="rId3"/>
    <sheet name="-3-" sheetId="39" r:id="rId4"/>
    <sheet name="- 4 -" sheetId="25" r:id="rId5"/>
    <sheet name="- 5 -" sheetId="34" r:id="rId6"/>
    <sheet name="6(グラフ）" sheetId="30" r:id="rId7"/>
  </sheets>
  <definedNames>
    <definedName name="_xlnm.Print_Area" localSheetId="1">'- 1 -'!$A$1:$J$25</definedName>
    <definedName name="_xlnm.Print_Area" localSheetId="4">'- 4 -'!$A$1:$G$36</definedName>
    <definedName name="_xlnm.Print_Area" localSheetId="5">'- 5 -'!$A$1:$I$34</definedName>
    <definedName name="_xlnm.Print_Area" localSheetId="2">'-2-'!$A$1:$L$57</definedName>
    <definedName name="_xlnm.Print_Area" localSheetId="3">'-3-'!$A$1:$L$35</definedName>
    <definedName name="_xlnm.Print_Area" localSheetId="6">'6(グラフ）'!$A$1:$J$56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9" l="1"/>
  <c r="D54" i="38" l="1"/>
  <c r="H30" i="38"/>
  <c r="L56" i="38"/>
  <c r="E14" i="39"/>
  <c r="H27" i="39" s="1"/>
  <c r="H28" i="39" s="1"/>
  <c r="D3" i="38" l="1"/>
  <c r="H14" i="39"/>
</calcChain>
</file>

<file path=xl/sharedStrings.xml><?xml version="1.0" encoding="utf-8"?>
<sst xmlns="http://schemas.openxmlformats.org/spreadsheetml/2006/main" count="343" uniqueCount="266">
  <si>
    <t>方　位</t>
    <rPh sb="0" eb="3">
      <t>ホウイ</t>
    </rPh>
    <phoneticPr fontId="3"/>
  </si>
  <si>
    <t>地　名</t>
    <rPh sb="0" eb="3">
      <t>チメイ</t>
    </rPh>
    <phoneticPr fontId="3"/>
  </si>
  <si>
    <t>方　位</t>
    <rPh sb="0" eb="3">
      <t>ホウイ</t>
    </rPh>
    <phoneticPr fontId="3"/>
  </si>
  <si>
    <t>地　名</t>
    <rPh sb="0" eb="3">
      <t>チメイ</t>
    </rPh>
    <phoneticPr fontId="3"/>
  </si>
  <si>
    <t>緯               度</t>
    <rPh sb="0" eb="17">
      <t>イド</t>
    </rPh>
    <phoneticPr fontId="3"/>
  </si>
  <si>
    <t>合計</t>
    <rPh sb="0" eb="2">
      <t>ゴウケイ</t>
    </rPh>
    <phoneticPr fontId="3"/>
  </si>
  <si>
    <t>第一種低層住居専用地域</t>
    <rPh sb="0" eb="1">
      <t>ダイ</t>
    </rPh>
    <rPh sb="1" eb="2">
      <t>イチ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</si>
  <si>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3"/>
  </si>
  <si>
    <t>第一種中高層住居専用地域</t>
    <rPh sb="0" eb="1">
      <t>ダイ</t>
    </rPh>
    <rPh sb="1" eb="2">
      <t>イチ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</si>
  <si>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3"/>
  </si>
  <si>
    <t>第一種住居地域</t>
    <rPh sb="0" eb="1">
      <t>ダイ</t>
    </rPh>
    <rPh sb="1" eb="2">
      <t>イチ</t>
    </rPh>
    <rPh sb="2" eb="3">
      <t>シュ</t>
    </rPh>
    <rPh sb="3" eb="5">
      <t>ジュウキョ</t>
    </rPh>
    <rPh sb="5" eb="7">
      <t>チイキ</t>
    </rPh>
    <phoneticPr fontId="3"/>
  </si>
  <si>
    <t>第二種住居地域</t>
    <rPh sb="0" eb="1">
      <t>ダイ</t>
    </rPh>
    <rPh sb="1" eb="2">
      <t>ニ</t>
    </rPh>
    <rPh sb="2" eb="3">
      <t>シュ</t>
    </rPh>
    <rPh sb="3" eb="5">
      <t>ジュウキョ</t>
    </rPh>
    <rPh sb="5" eb="7">
      <t>チイキ</t>
    </rPh>
    <phoneticPr fontId="3"/>
  </si>
  <si>
    <t>準住居地域</t>
    <rPh sb="0" eb="1">
      <t>ジュン</t>
    </rPh>
    <rPh sb="1" eb="3">
      <t>ジュウキョ</t>
    </rPh>
    <rPh sb="3" eb="5">
      <t>チイキ</t>
    </rPh>
    <phoneticPr fontId="3"/>
  </si>
  <si>
    <t>近隣商業地域</t>
    <rPh sb="0" eb="2">
      <t>キンリン</t>
    </rPh>
    <rPh sb="2" eb="4">
      <t>ショウギョウ</t>
    </rPh>
    <rPh sb="4" eb="6">
      <t>チイキ</t>
    </rPh>
    <phoneticPr fontId="3"/>
  </si>
  <si>
    <t>商業地域</t>
    <rPh sb="0" eb="2">
      <t>ショウギョウ</t>
    </rPh>
    <rPh sb="2" eb="4">
      <t>チイキ</t>
    </rPh>
    <phoneticPr fontId="3"/>
  </si>
  <si>
    <t>準工業地域</t>
    <rPh sb="0" eb="1">
      <t>ジュン</t>
    </rPh>
    <rPh sb="1" eb="3">
      <t>コウギョウ</t>
    </rPh>
    <rPh sb="3" eb="5">
      <t>チイキ</t>
    </rPh>
    <phoneticPr fontId="3"/>
  </si>
  <si>
    <t>工業地域</t>
    <rPh sb="0" eb="2">
      <t>コウギョウ</t>
    </rPh>
    <rPh sb="2" eb="4">
      <t>チイキ</t>
    </rPh>
    <phoneticPr fontId="3"/>
  </si>
  <si>
    <t>工業専用地域</t>
    <rPh sb="0" eb="2">
      <t>コウギョウ</t>
    </rPh>
    <rPh sb="2" eb="4">
      <t>センヨウ</t>
    </rPh>
    <rPh sb="4" eb="6">
      <t>チイキ</t>
    </rPh>
    <phoneticPr fontId="3"/>
  </si>
  <si>
    <t>市街化調整区域</t>
    <rPh sb="0" eb="3">
      <t>シガイカ</t>
    </rPh>
    <rPh sb="3" eb="5">
      <t>チョウセイ</t>
    </rPh>
    <rPh sb="5" eb="7">
      <t>クイキ</t>
    </rPh>
    <phoneticPr fontId="3"/>
  </si>
  <si>
    <t>河川名</t>
    <rPh sb="0" eb="2">
      <t>カセン</t>
    </rPh>
    <rPh sb="2" eb="3">
      <t>ナ</t>
    </rPh>
    <phoneticPr fontId="3"/>
  </si>
  <si>
    <t>河川区分</t>
    <rPh sb="0" eb="2">
      <t>カセン</t>
    </rPh>
    <rPh sb="2" eb="4">
      <t>クブン</t>
    </rPh>
    <phoneticPr fontId="3"/>
  </si>
  <si>
    <t>管理区分及び管理区間</t>
    <rPh sb="0" eb="2">
      <t>カンリ</t>
    </rPh>
    <rPh sb="2" eb="4">
      <t>クブン</t>
    </rPh>
    <rPh sb="4" eb="5">
      <t>オヨ</t>
    </rPh>
    <rPh sb="6" eb="8">
      <t>カンリ</t>
    </rPh>
    <rPh sb="8" eb="10">
      <t>クカン</t>
    </rPh>
    <phoneticPr fontId="3"/>
  </si>
  <si>
    <t>３　河川</t>
    <rPh sb="2" eb="4">
      <t>カセン</t>
    </rPh>
    <phoneticPr fontId="3"/>
  </si>
  <si>
    <t>２　面積及び広ぼう</t>
    <rPh sb="2" eb="4">
      <t>メンセキ</t>
    </rPh>
    <rPh sb="4" eb="5">
      <t>オヨ</t>
    </rPh>
    <rPh sb="6" eb="7">
      <t>ヒロ</t>
    </rPh>
    <phoneticPr fontId="3"/>
  </si>
  <si>
    <t>１　位置</t>
    <rPh sb="2" eb="4">
      <t>イチ</t>
    </rPh>
    <phoneticPr fontId="3"/>
  </si>
  <si>
    <t>構成比(%)</t>
    <rPh sb="0" eb="3">
      <t>コウセイヒ</t>
    </rPh>
    <phoneticPr fontId="3"/>
  </si>
  <si>
    <t>香川一丁目</t>
    <rPh sb="0" eb="2">
      <t>カガワ</t>
    </rPh>
    <rPh sb="2" eb="3">
      <t>１</t>
    </rPh>
    <rPh sb="3" eb="5">
      <t>チョウメ</t>
    </rPh>
    <phoneticPr fontId="3"/>
  </si>
  <si>
    <t>香川二丁目</t>
    <rPh sb="0" eb="2">
      <t>カガワ</t>
    </rPh>
    <rPh sb="2" eb="3">
      <t>ニ</t>
    </rPh>
    <rPh sb="3" eb="5">
      <t>チョウメ</t>
    </rPh>
    <phoneticPr fontId="3"/>
  </si>
  <si>
    <t>香川三丁目</t>
    <rPh sb="0" eb="2">
      <t>カガワ</t>
    </rPh>
    <rPh sb="2" eb="3">
      <t>サン</t>
    </rPh>
    <rPh sb="3" eb="5">
      <t>チョウメ</t>
    </rPh>
    <phoneticPr fontId="3"/>
  </si>
  <si>
    <t>香川四丁目</t>
    <rPh sb="0" eb="2">
      <t>カガワ</t>
    </rPh>
    <rPh sb="2" eb="3">
      <t>ヨン</t>
    </rPh>
    <rPh sb="3" eb="5">
      <t>チョウメ</t>
    </rPh>
    <phoneticPr fontId="3"/>
  </si>
  <si>
    <t>香川五丁目</t>
    <rPh sb="0" eb="2">
      <t>カガワ</t>
    </rPh>
    <rPh sb="2" eb="3">
      <t>ゴ</t>
    </rPh>
    <rPh sb="3" eb="5">
      <t>チョウメ</t>
    </rPh>
    <phoneticPr fontId="3"/>
  </si>
  <si>
    <t>香川六丁目</t>
    <rPh sb="0" eb="2">
      <t>カガワ</t>
    </rPh>
    <rPh sb="2" eb="3">
      <t>ロク</t>
    </rPh>
    <rPh sb="3" eb="5">
      <t>チョウメ</t>
    </rPh>
    <phoneticPr fontId="3"/>
  </si>
  <si>
    <t>香川七丁目</t>
    <rPh sb="0" eb="2">
      <t>カガワ</t>
    </rPh>
    <rPh sb="2" eb="3">
      <t>ナナ</t>
    </rPh>
    <rPh sb="3" eb="5">
      <t>チョウメ</t>
    </rPh>
    <phoneticPr fontId="3"/>
  </si>
  <si>
    <t>大  字  別</t>
    <rPh sb="0" eb="4">
      <t>オオアザ</t>
    </rPh>
    <rPh sb="6" eb="7">
      <t>ベツ</t>
    </rPh>
    <phoneticPr fontId="3"/>
  </si>
  <si>
    <t>面    積</t>
    <rPh sb="0" eb="6">
      <t>メンセキ</t>
    </rPh>
    <phoneticPr fontId="3"/>
  </si>
  <si>
    <t>茅ヶ崎</t>
    <rPh sb="0" eb="3">
      <t>チガサキ</t>
    </rPh>
    <phoneticPr fontId="3"/>
  </si>
  <si>
    <t>中海岸四丁目</t>
    <rPh sb="0" eb="3">
      <t>ナカカイガン</t>
    </rPh>
    <rPh sb="3" eb="4">
      <t>４</t>
    </rPh>
    <rPh sb="4" eb="6">
      <t>チョウメ</t>
    </rPh>
    <phoneticPr fontId="3"/>
  </si>
  <si>
    <t>中島</t>
    <rPh sb="0" eb="2">
      <t>ナカジマ</t>
    </rPh>
    <phoneticPr fontId="3"/>
  </si>
  <si>
    <t>室田三丁目</t>
    <rPh sb="0" eb="1">
      <t>シツ</t>
    </rPh>
    <rPh sb="1" eb="2">
      <t>タカダ</t>
    </rPh>
    <rPh sb="2" eb="3">
      <t>３</t>
    </rPh>
    <rPh sb="3" eb="5">
      <t>チョウメ</t>
    </rPh>
    <phoneticPr fontId="3"/>
  </si>
  <si>
    <t>松が丘二丁目</t>
    <rPh sb="0" eb="3">
      <t>マツガオカ</t>
    </rPh>
    <rPh sb="3" eb="4">
      <t>２</t>
    </rPh>
    <rPh sb="4" eb="6">
      <t>チョウメ</t>
    </rPh>
    <phoneticPr fontId="3"/>
  </si>
  <si>
    <t>茅ヶ崎一丁目</t>
    <rPh sb="0" eb="3">
      <t>チガサキ</t>
    </rPh>
    <rPh sb="3" eb="4">
      <t>イッ</t>
    </rPh>
    <rPh sb="4" eb="6">
      <t>チョウメ</t>
    </rPh>
    <phoneticPr fontId="3"/>
  </si>
  <si>
    <t>東海岸北一丁目</t>
    <rPh sb="0" eb="3">
      <t>ヒガシカイガン</t>
    </rPh>
    <rPh sb="3" eb="4">
      <t>キタ</t>
    </rPh>
    <rPh sb="4" eb="5">
      <t>１</t>
    </rPh>
    <rPh sb="5" eb="7">
      <t>チョウメ</t>
    </rPh>
    <phoneticPr fontId="3"/>
  </si>
  <si>
    <t>松尾</t>
    <rPh sb="0" eb="2">
      <t>マツオ</t>
    </rPh>
    <phoneticPr fontId="3"/>
  </si>
  <si>
    <t>小和田一丁目</t>
    <rPh sb="0" eb="3">
      <t>コワダ</t>
    </rPh>
    <rPh sb="3" eb="4">
      <t>１</t>
    </rPh>
    <rPh sb="4" eb="6">
      <t>チョウメ</t>
    </rPh>
    <phoneticPr fontId="3"/>
  </si>
  <si>
    <t>菱沼海岸</t>
    <rPh sb="0" eb="2">
      <t>ヒシヌマ</t>
    </rPh>
    <rPh sb="2" eb="4">
      <t>カイガン</t>
    </rPh>
    <phoneticPr fontId="3"/>
  </si>
  <si>
    <t>茅ヶ崎二丁目</t>
    <rPh sb="0" eb="3">
      <t>チガサキ</t>
    </rPh>
    <rPh sb="3" eb="4">
      <t>２</t>
    </rPh>
    <rPh sb="4" eb="6">
      <t>チョウメ</t>
    </rPh>
    <phoneticPr fontId="3"/>
  </si>
  <si>
    <t>東海岸北二丁目</t>
    <rPh sb="0" eb="3">
      <t>ヒガシカイガン</t>
    </rPh>
    <rPh sb="3" eb="4">
      <t>キタ</t>
    </rPh>
    <rPh sb="4" eb="5">
      <t>２</t>
    </rPh>
    <rPh sb="5" eb="7">
      <t>チョウメ</t>
    </rPh>
    <phoneticPr fontId="3"/>
  </si>
  <si>
    <t>柳島一丁目</t>
    <rPh sb="0" eb="2">
      <t>ヤナギシマ</t>
    </rPh>
    <rPh sb="2" eb="3">
      <t>１</t>
    </rPh>
    <rPh sb="3" eb="5">
      <t>チョウメ</t>
    </rPh>
    <phoneticPr fontId="3"/>
  </si>
  <si>
    <t>白浜町</t>
    <rPh sb="0" eb="3">
      <t>シラハマチョウ</t>
    </rPh>
    <phoneticPr fontId="3"/>
  </si>
  <si>
    <t>茅ヶ崎三丁目</t>
    <rPh sb="0" eb="3">
      <t>チガサキ</t>
    </rPh>
    <rPh sb="3" eb="4">
      <t>３</t>
    </rPh>
    <rPh sb="4" eb="6">
      <t>チョウメ</t>
    </rPh>
    <phoneticPr fontId="3"/>
  </si>
  <si>
    <t>東海岸北三丁目</t>
    <rPh sb="0" eb="3">
      <t>ヒガシカイガン</t>
    </rPh>
    <rPh sb="3" eb="4">
      <t>キタ</t>
    </rPh>
    <rPh sb="4" eb="5">
      <t>３</t>
    </rPh>
    <rPh sb="5" eb="7">
      <t>チョウメ</t>
    </rPh>
    <phoneticPr fontId="3"/>
  </si>
  <si>
    <t>柳島二丁目</t>
    <rPh sb="0" eb="2">
      <t>ヤナギシマ</t>
    </rPh>
    <rPh sb="2" eb="3">
      <t>２</t>
    </rPh>
    <rPh sb="3" eb="5">
      <t>チョウメ</t>
    </rPh>
    <phoneticPr fontId="3"/>
  </si>
  <si>
    <t>小和田三丁目</t>
    <rPh sb="0" eb="3">
      <t>コワダ</t>
    </rPh>
    <rPh sb="3" eb="4">
      <t>３</t>
    </rPh>
    <rPh sb="4" eb="6">
      <t>チョウメ</t>
    </rPh>
    <phoneticPr fontId="3"/>
  </si>
  <si>
    <t>浜須賀</t>
    <rPh sb="0" eb="3">
      <t>ハマスカ</t>
    </rPh>
    <phoneticPr fontId="3"/>
  </si>
  <si>
    <t>東海岸北四丁目</t>
    <rPh sb="0" eb="3">
      <t>ヒガシカイガン</t>
    </rPh>
    <rPh sb="3" eb="4">
      <t>キタ</t>
    </rPh>
    <rPh sb="4" eb="5">
      <t>４</t>
    </rPh>
    <rPh sb="5" eb="7">
      <t>チョウメ</t>
    </rPh>
    <phoneticPr fontId="3"/>
  </si>
  <si>
    <t>柳島</t>
    <rPh sb="0" eb="2">
      <t>ヤナギシマ</t>
    </rPh>
    <phoneticPr fontId="3"/>
  </si>
  <si>
    <t>菱沼一丁目</t>
    <rPh sb="0" eb="2">
      <t>ヒシヌマ</t>
    </rPh>
    <rPh sb="2" eb="3">
      <t>１</t>
    </rPh>
    <rPh sb="3" eb="5">
      <t>チョウメ</t>
    </rPh>
    <phoneticPr fontId="3"/>
  </si>
  <si>
    <t>緑が浜</t>
    <rPh sb="0" eb="3">
      <t>ミドリガハマ</t>
    </rPh>
    <phoneticPr fontId="3"/>
  </si>
  <si>
    <t>東海岸北五丁目</t>
    <rPh sb="0" eb="3">
      <t>ヒガシカイガン</t>
    </rPh>
    <rPh sb="3" eb="4">
      <t>キタ</t>
    </rPh>
    <rPh sb="4" eb="5">
      <t>５</t>
    </rPh>
    <rPh sb="5" eb="7">
      <t>チョウメ</t>
    </rPh>
    <phoneticPr fontId="3"/>
  </si>
  <si>
    <t>柳島海岸</t>
    <rPh sb="0" eb="2">
      <t>ヤナギシマ</t>
    </rPh>
    <rPh sb="2" eb="4">
      <t>カイガン</t>
    </rPh>
    <phoneticPr fontId="3"/>
  </si>
  <si>
    <t>菱沼二丁目</t>
    <rPh sb="0" eb="2">
      <t>ヒシヌマ</t>
    </rPh>
    <rPh sb="2" eb="3">
      <t>２</t>
    </rPh>
    <rPh sb="3" eb="5">
      <t>チョウメ</t>
    </rPh>
    <phoneticPr fontId="3"/>
  </si>
  <si>
    <t>本村三丁目</t>
    <rPh sb="0" eb="1">
      <t>ホン</t>
    </rPh>
    <rPh sb="1" eb="2">
      <t>ソン</t>
    </rPh>
    <rPh sb="2" eb="3">
      <t>３</t>
    </rPh>
    <phoneticPr fontId="3"/>
  </si>
  <si>
    <t>東海岸南一丁目</t>
    <rPh sb="0" eb="3">
      <t>ヒガシカイガン</t>
    </rPh>
    <rPh sb="3" eb="4">
      <t>ミナミ</t>
    </rPh>
    <rPh sb="4" eb="5">
      <t>１</t>
    </rPh>
    <rPh sb="5" eb="7">
      <t>チョウメ</t>
    </rPh>
    <phoneticPr fontId="3"/>
  </si>
  <si>
    <t>浜見平</t>
    <rPh sb="0" eb="3">
      <t>ハマミダイラ</t>
    </rPh>
    <phoneticPr fontId="3"/>
  </si>
  <si>
    <t>菱沼三丁目</t>
    <rPh sb="0" eb="2">
      <t>ヒシヌマ</t>
    </rPh>
    <rPh sb="2" eb="3">
      <t>３</t>
    </rPh>
    <rPh sb="3" eb="5">
      <t>チョウメ</t>
    </rPh>
    <phoneticPr fontId="3"/>
  </si>
  <si>
    <t>汐見台</t>
    <rPh sb="0" eb="3">
      <t>シオミダイ</t>
    </rPh>
    <phoneticPr fontId="3"/>
  </si>
  <si>
    <t>本村四丁目</t>
    <rPh sb="0" eb="1">
      <t>ホン</t>
    </rPh>
    <rPh sb="1" eb="2">
      <t>ソン</t>
    </rPh>
    <rPh sb="2" eb="3">
      <t>４</t>
    </rPh>
    <phoneticPr fontId="3"/>
  </si>
  <si>
    <t>東海岸南二丁目</t>
    <rPh sb="0" eb="3">
      <t>ヒガシカイガン</t>
    </rPh>
    <rPh sb="3" eb="4">
      <t>ミナミ</t>
    </rPh>
    <rPh sb="4" eb="5">
      <t>２</t>
    </rPh>
    <rPh sb="5" eb="7">
      <t>チョウメ</t>
    </rPh>
    <phoneticPr fontId="3"/>
  </si>
  <si>
    <t>松林一丁目</t>
    <rPh sb="0" eb="2">
      <t>ショウリン</t>
    </rPh>
    <rPh sb="2" eb="3">
      <t>１</t>
    </rPh>
    <rPh sb="3" eb="5">
      <t>チョウメ</t>
    </rPh>
    <phoneticPr fontId="3"/>
  </si>
  <si>
    <t>本村五丁目</t>
    <rPh sb="0" eb="1">
      <t>ホン</t>
    </rPh>
    <rPh sb="1" eb="2">
      <t>ソン</t>
    </rPh>
    <rPh sb="2" eb="3">
      <t>５</t>
    </rPh>
    <phoneticPr fontId="3"/>
  </si>
  <si>
    <t>東海岸南三丁目</t>
    <rPh sb="0" eb="3">
      <t>ヒガシカイガン</t>
    </rPh>
    <rPh sb="3" eb="4">
      <t>ミナミ</t>
    </rPh>
    <rPh sb="4" eb="5">
      <t>３</t>
    </rPh>
    <rPh sb="5" eb="7">
      <t>チョウメ</t>
    </rPh>
    <phoneticPr fontId="3"/>
  </si>
  <si>
    <t>鶴嶺地区計</t>
    <rPh sb="0" eb="1">
      <t>ツル</t>
    </rPh>
    <rPh sb="1" eb="2">
      <t>ミネ</t>
    </rPh>
    <rPh sb="2" eb="5">
      <t>チクケイ</t>
    </rPh>
    <phoneticPr fontId="3"/>
  </si>
  <si>
    <t>松林二丁目</t>
    <rPh sb="0" eb="2">
      <t>ショウリン</t>
    </rPh>
    <rPh sb="2" eb="3">
      <t>２</t>
    </rPh>
    <rPh sb="3" eb="5">
      <t>チョウメ</t>
    </rPh>
    <phoneticPr fontId="3"/>
  </si>
  <si>
    <t>松林地区計</t>
    <rPh sb="0" eb="2">
      <t>ショウリン</t>
    </rPh>
    <rPh sb="2" eb="5">
      <t>チクケイ</t>
    </rPh>
    <phoneticPr fontId="3"/>
  </si>
  <si>
    <t>元町</t>
    <rPh sb="0" eb="2">
      <t>モトマチ</t>
    </rPh>
    <phoneticPr fontId="3"/>
  </si>
  <si>
    <t>東海岸南四丁目</t>
    <rPh sb="0" eb="3">
      <t>ヒガシカイガン</t>
    </rPh>
    <rPh sb="3" eb="4">
      <t>ミナミ</t>
    </rPh>
    <rPh sb="4" eb="5">
      <t>４</t>
    </rPh>
    <rPh sb="5" eb="7">
      <t>チョウメ</t>
    </rPh>
    <phoneticPr fontId="3"/>
  </si>
  <si>
    <t>松林三丁目</t>
    <rPh sb="0" eb="2">
      <t>ショウリン</t>
    </rPh>
    <rPh sb="2" eb="3">
      <t>３</t>
    </rPh>
    <rPh sb="3" eb="5">
      <t>チョウメ</t>
    </rPh>
    <phoneticPr fontId="3"/>
  </si>
  <si>
    <t>若松町</t>
    <rPh sb="0" eb="3">
      <t>ワカマツチョウ</t>
    </rPh>
    <phoneticPr fontId="3"/>
  </si>
  <si>
    <t>東海岸南五丁目</t>
    <rPh sb="0" eb="3">
      <t>ヒガシカイガン</t>
    </rPh>
    <rPh sb="3" eb="4">
      <t>ミナミ</t>
    </rPh>
    <rPh sb="4" eb="5">
      <t>５</t>
    </rPh>
    <rPh sb="5" eb="7">
      <t>チョウメ</t>
    </rPh>
    <phoneticPr fontId="3"/>
  </si>
  <si>
    <t>香川</t>
    <rPh sb="0" eb="2">
      <t>カガワ</t>
    </rPh>
    <phoneticPr fontId="3"/>
  </si>
  <si>
    <t>小桜町</t>
    <rPh sb="0" eb="3">
      <t>コザクラチョウ</t>
    </rPh>
    <phoneticPr fontId="3"/>
  </si>
  <si>
    <t>行谷</t>
    <rPh sb="0" eb="2">
      <t>ナメガヤ</t>
    </rPh>
    <phoneticPr fontId="3"/>
  </si>
  <si>
    <t>幸町</t>
    <rPh sb="0" eb="2">
      <t>サイワイチョウ</t>
    </rPh>
    <phoneticPr fontId="3"/>
  </si>
  <si>
    <t>東海岸南六丁目</t>
    <rPh sb="0" eb="3">
      <t>ヒガシカイガン</t>
    </rPh>
    <rPh sb="3" eb="4">
      <t>ミナミ</t>
    </rPh>
    <rPh sb="4" eb="5">
      <t>６</t>
    </rPh>
    <rPh sb="5" eb="7">
      <t>チョウメ</t>
    </rPh>
    <phoneticPr fontId="3"/>
  </si>
  <si>
    <t>代官町</t>
    <rPh sb="0" eb="3">
      <t>ダイカンチョウ</t>
    </rPh>
    <phoneticPr fontId="3"/>
  </si>
  <si>
    <t>芹沢</t>
    <rPh sb="0" eb="2">
      <t>セリザワ</t>
    </rPh>
    <phoneticPr fontId="3"/>
  </si>
  <si>
    <t>新栄町</t>
    <rPh sb="0" eb="3">
      <t>シンエイチョウ</t>
    </rPh>
    <phoneticPr fontId="3"/>
  </si>
  <si>
    <t>本宿町</t>
    <rPh sb="0" eb="3">
      <t>ホンジュクチョウ</t>
    </rPh>
    <phoneticPr fontId="3"/>
  </si>
  <si>
    <t>堤</t>
    <rPh sb="0" eb="1">
      <t>ツツミ</t>
    </rPh>
    <phoneticPr fontId="3"/>
  </si>
  <si>
    <t>十間坂一丁目</t>
    <rPh sb="0" eb="3">
      <t>ジュッケンザカ</t>
    </rPh>
    <phoneticPr fontId="3"/>
  </si>
  <si>
    <t>茅ヶ崎地区計</t>
    <rPh sb="0" eb="3">
      <t>チガサキ</t>
    </rPh>
    <rPh sb="3" eb="5">
      <t>チク</t>
    </rPh>
    <rPh sb="5" eb="6">
      <t>ケイ</t>
    </rPh>
    <phoneticPr fontId="3"/>
  </si>
  <si>
    <t>赤松町</t>
    <rPh sb="0" eb="3">
      <t>アカマツチョウ</t>
    </rPh>
    <phoneticPr fontId="3"/>
  </si>
  <si>
    <t>下寺尾</t>
    <rPh sb="0" eb="3">
      <t>シモテラオ</t>
    </rPh>
    <phoneticPr fontId="3"/>
  </si>
  <si>
    <t>十間坂二丁目</t>
    <rPh sb="0" eb="3">
      <t>ジュッケンザカ</t>
    </rPh>
    <rPh sb="3" eb="4">
      <t>２</t>
    </rPh>
    <phoneticPr fontId="3"/>
  </si>
  <si>
    <t>浜竹一丁目</t>
    <rPh sb="0" eb="2">
      <t>ハマタケ</t>
    </rPh>
    <rPh sb="2" eb="3">
      <t>１</t>
    </rPh>
    <rPh sb="3" eb="5">
      <t>チョウメ</t>
    </rPh>
    <phoneticPr fontId="3"/>
  </si>
  <si>
    <t>十間坂三丁目</t>
    <rPh sb="0" eb="3">
      <t>ジュッケンザカ</t>
    </rPh>
    <rPh sb="3" eb="4">
      <t>３</t>
    </rPh>
    <phoneticPr fontId="3"/>
  </si>
  <si>
    <t>萩園</t>
    <rPh sb="0" eb="2">
      <t>ハギソノ</t>
    </rPh>
    <phoneticPr fontId="3"/>
  </si>
  <si>
    <t>浜竹二丁目</t>
    <rPh sb="0" eb="2">
      <t>ハマタケ</t>
    </rPh>
    <rPh sb="2" eb="3">
      <t>２</t>
    </rPh>
    <rPh sb="3" eb="5">
      <t>チョウメ</t>
    </rPh>
    <phoneticPr fontId="3"/>
  </si>
  <si>
    <t>小出地区計</t>
    <rPh sb="0" eb="2">
      <t>コイデ</t>
    </rPh>
    <rPh sb="2" eb="5">
      <t>チクケイ</t>
    </rPh>
    <phoneticPr fontId="3"/>
  </si>
  <si>
    <t>共恵一丁目</t>
    <rPh sb="0" eb="2">
      <t>トモエ</t>
    </rPh>
    <rPh sb="2" eb="3">
      <t>１</t>
    </rPh>
    <rPh sb="3" eb="5">
      <t>チョウメ</t>
    </rPh>
    <phoneticPr fontId="3"/>
  </si>
  <si>
    <t>平太夫新田</t>
    <rPh sb="0" eb="2">
      <t>ヘイタ</t>
    </rPh>
    <rPh sb="2" eb="3">
      <t>オット</t>
    </rPh>
    <rPh sb="3" eb="5">
      <t>シンデン</t>
    </rPh>
    <phoneticPr fontId="3"/>
  </si>
  <si>
    <t>浜竹三丁目</t>
    <rPh sb="0" eb="2">
      <t>ハマタケ</t>
    </rPh>
    <rPh sb="2" eb="3">
      <t>３</t>
    </rPh>
    <rPh sb="3" eb="5">
      <t>チョウメ</t>
    </rPh>
    <phoneticPr fontId="3"/>
  </si>
  <si>
    <t>共恵二丁目</t>
    <rPh sb="0" eb="2">
      <t>トモエ</t>
    </rPh>
    <rPh sb="2" eb="3">
      <t>２</t>
    </rPh>
    <rPh sb="3" eb="5">
      <t>チョウメ</t>
    </rPh>
    <phoneticPr fontId="3"/>
  </si>
  <si>
    <t>西久保</t>
    <rPh sb="0" eb="3">
      <t>ニシクボ</t>
    </rPh>
    <phoneticPr fontId="3"/>
  </si>
  <si>
    <t>浜竹四丁目</t>
    <rPh sb="0" eb="2">
      <t>ハマタケ</t>
    </rPh>
    <rPh sb="2" eb="3">
      <t>４</t>
    </rPh>
    <rPh sb="3" eb="5">
      <t>チョウメ</t>
    </rPh>
    <phoneticPr fontId="3"/>
  </si>
  <si>
    <t>南湖一丁目</t>
    <rPh sb="0" eb="2">
      <t>ナンゴ</t>
    </rPh>
    <rPh sb="2" eb="3">
      <t>１</t>
    </rPh>
    <rPh sb="3" eb="5">
      <t>チョウメ</t>
    </rPh>
    <phoneticPr fontId="3"/>
  </si>
  <si>
    <t>円蔵</t>
    <rPh sb="0" eb="2">
      <t>エンゾウ</t>
    </rPh>
    <phoneticPr fontId="3"/>
  </si>
  <si>
    <t>松風台</t>
    <rPh sb="0" eb="3">
      <t>マツカゼダイ</t>
    </rPh>
    <phoneticPr fontId="3"/>
  </si>
  <si>
    <t>出口町</t>
    <rPh sb="0" eb="3">
      <t>デグチチョウ</t>
    </rPh>
    <phoneticPr fontId="3"/>
  </si>
  <si>
    <t>南湖二丁目</t>
    <rPh sb="0" eb="2">
      <t>ナンゴ</t>
    </rPh>
    <rPh sb="2" eb="3">
      <t>２</t>
    </rPh>
    <rPh sb="3" eb="5">
      <t>チョウメ</t>
    </rPh>
    <phoneticPr fontId="3"/>
  </si>
  <si>
    <t>円蔵一丁目</t>
    <rPh sb="0" eb="2">
      <t>エンゾウ</t>
    </rPh>
    <rPh sb="2" eb="3">
      <t>１</t>
    </rPh>
    <rPh sb="3" eb="5">
      <t>チョウメ</t>
    </rPh>
    <phoneticPr fontId="3"/>
  </si>
  <si>
    <t>甘沼</t>
    <rPh sb="0" eb="2">
      <t>アマヌマ</t>
    </rPh>
    <phoneticPr fontId="3"/>
  </si>
  <si>
    <t>ひばりが丘</t>
    <rPh sb="0" eb="5">
      <t>ヒバリガオカ</t>
    </rPh>
    <phoneticPr fontId="3"/>
  </si>
  <si>
    <t>南湖三丁目</t>
    <rPh sb="0" eb="2">
      <t>ナンゴ</t>
    </rPh>
    <rPh sb="2" eb="3">
      <t>３</t>
    </rPh>
    <rPh sb="3" eb="5">
      <t>チョウメ</t>
    </rPh>
    <phoneticPr fontId="3"/>
  </si>
  <si>
    <t>円蔵二丁目</t>
    <rPh sb="0" eb="2">
      <t>エンゾウ</t>
    </rPh>
    <rPh sb="2" eb="3">
      <t>２</t>
    </rPh>
    <rPh sb="3" eb="5">
      <t>チョウメ</t>
    </rPh>
    <phoneticPr fontId="3"/>
  </si>
  <si>
    <t>赤羽根</t>
    <rPh sb="0" eb="3">
      <t>アカバネ</t>
    </rPh>
    <phoneticPr fontId="3"/>
  </si>
  <si>
    <t>旭が丘</t>
    <rPh sb="0" eb="3">
      <t>アサヒガオカ</t>
    </rPh>
    <phoneticPr fontId="3"/>
  </si>
  <si>
    <t>南湖四丁目</t>
    <rPh sb="0" eb="2">
      <t>ナンゴ</t>
    </rPh>
    <rPh sb="2" eb="3">
      <t>４</t>
    </rPh>
    <rPh sb="3" eb="5">
      <t>チョウメ</t>
    </rPh>
    <phoneticPr fontId="3"/>
  </si>
  <si>
    <t>鶴が台</t>
    <rPh sb="0" eb="3">
      <t>ツルガダイ</t>
    </rPh>
    <phoneticPr fontId="3"/>
  </si>
  <si>
    <t>高田一丁目</t>
    <rPh sb="0" eb="2">
      <t>タカダ</t>
    </rPh>
    <rPh sb="2" eb="3">
      <t>１</t>
    </rPh>
    <rPh sb="3" eb="5">
      <t>チョウメ</t>
    </rPh>
    <phoneticPr fontId="3"/>
  </si>
  <si>
    <t>美住町</t>
    <rPh sb="0" eb="3">
      <t>ミスミチョウ</t>
    </rPh>
    <phoneticPr fontId="3"/>
  </si>
  <si>
    <t>南湖五丁目</t>
    <rPh sb="0" eb="2">
      <t>ナンゴ</t>
    </rPh>
    <rPh sb="2" eb="3">
      <t>５</t>
    </rPh>
    <rPh sb="3" eb="5">
      <t>チョウメ</t>
    </rPh>
    <phoneticPr fontId="3"/>
  </si>
  <si>
    <t>矢畑</t>
    <rPh sb="0" eb="2">
      <t>ヤバタ</t>
    </rPh>
    <phoneticPr fontId="3"/>
  </si>
  <si>
    <t>高田二丁目</t>
    <rPh sb="0" eb="2">
      <t>タカダ</t>
    </rPh>
    <rPh sb="2" eb="3">
      <t>２</t>
    </rPh>
    <rPh sb="3" eb="5">
      <t>チョウメ</t>
    </rPh>
    <phoneticPr fontId="3"/>
  </si>
  <si>
    <t>松浪一丁目</t>
    <rPh sb="0" eb="2">
      <t>マツナミ</t>
    </rPh>
    <rPh sb="2" eb="3">
      <t>１</t>
    </rPh>
    <rPh sb="3" eb="5">
      <t>チョウメ</t>
    </rPh>
    <phoneticPr fontId="3"/>
  </si>
  <si>
    <t>南湖六丁目</t>
    <rPh sb="0" eb="2">
      <t>ナンゴ</t>
    </rPh>
    <rPh sb="2" eb="3">
      <t>６</t>
    </rPh>
    <rPh sb="3" eb="5">
      <t>チョウメ</t>
    </rPh>
    <phoneticPr fontId="3"/>
  </si>
  <si>
    <t>浜之郷</t>
    <rPh sb="0" eb="3">
      <t>ハマノゴウ</t>
    </rPh>
    <phoneticPr fontId="3"/>
  </si>
  <si>
    <t>高田三丁目</t>
    <rPh sb="0" eb="2">
      <t>タカダ</t>
    </rPh>
    <rPh sb="2" eb="3">
      <t>３</t>
    </rPh>
    <rPh sb="3" eb="5">
      <t>チョウメ</t>
    </rPh>
    <phoneticPr fontId="3"/>
  </si>
  <si>
    <t>松浪二丁目</t>
    <rPh sb="0" eb="2">
      <t>マツナミ</t>
    </rPh>
    <rPh sb="2" eb="3">
      <t>１２</t>
    </rPh>
    <rPh sb="3" eb="5">
      <t>チョウメ</t>
    </rPh>
    <phoneticPr fontId="3"/>
  </si>
  <si>
    <t>南湖七丁目</t>
    <rPh sb="0" eb="2">
      <t>ナンゴ</t>
    </rPh>
    <rPh sb="2" eb="3">
      <t>７</t>
    </rPh>
    <rPh sb="3" eb="5">
      <t>チョウメ</t>
    </rPh>
    <phoneticPr fontId="3"/>
  </si>
  <si>
    <t>下町屋一丁目</t>
    <rPh sb="0" eb="3">
      <t>シモマチヤ</t>
    </rPh>
    <rPh sb="3" eb="4">
      <t>１</t>
    </rPh>
    <rPh sb="4" eb="6">
      <t>チョウメ</t>
    </rPh>
    <phoneticPr fontId="3"/>
  </si>
  <si>
    <t>高田四丁目</t>
    <rPh sb="0" eb="2">
      <t>タカダ</t>
    </rPh>
    <rPh sb="2" eb="3">
      <t>４</t>
    </rPh>
    <rPh sb="3" eb="5">
      <t>チョウメ</t>
    </rPh>
    <phoneticPr fontId="3"/>
  </si>
  <si>
    <t>常盤町</t>
    <rPh sb="0" eb="3">
      <t>トキワチョウ</t>
    </rPh>
    <phoneticPr fontId="3"/>
  </si>
  <si>
    <t>中海岸一丁目</t>
    <rPh sb="0" eb="3">
      <t>ナカカイガン</t>
    </rPh>
    <rPh sb="3" eb="4">
      <t>１</t>
    </rPh>
    <rPh sb="4" eb="6">
      <t>チョウメ</t>
    </rPh>
    <phoneticPr fontId="3"/>
  </si>
  <si>
    <t>下町屋二丁目</t>
    <rPh sb="0" eb="3">
      <t>シモマチヤ</t>
    </rPh>
    <rPh sb="3" eb="4">
      <t>２</t>
    </rPh>
    <rPh sb="4" eb="6">
      <t>チョウメ</t>
    </rPh>
    <phoneticPr fontId="3"/>
  </si>
  <si>
    <t>高田五丁目</t>
    <rPh sb="0" eb="2">
      <t>タカダ</t>
    </rPh>
    <rPh sb="2" eb="3">
      <t>５</t>
    </rPh>
    <rPh sb="3" eb="5">
      <t>チョウメ</t>
    </rPh>
    <phoneticPr fontId="3"/>
  </si>
  <si>
    <t>富士見町</t>
    <rPh sb="0" eb="4">
      <t>フジミチョウ</t>
    </rPh>
    <phoneticPr fontId="3"/>
  </si>
  <si>
    <t>中海岸二丁目</t>
    <rPh sb="0" eb="3">
      <t>ナカカイガン</t>
    </rPh>
    <rPh sb="3" eb="4">
      <t>２</t>
    </rPh>
    <rPh sb="4" eb="6">
      <t>チョウメ</t>
    </rPh>
    <phoneticPr fontId="3"/>
  </si>
  <si>
    <t>下町屋三丁目</t>
    <rPh sb="0" eb="3">
      <t>シモマチヤ</t>
    </rPh>
    <rPh sb="3" eb="4">
      <t>３</t>
    </rPh>
    <rPh sb="4" eb="6">
      <t>チョウメ</t>
    </rPh>
    <phoneticPr fontId="3"/>
  </si>
  <si>
    <t>室田一丁目</t>
    <rPh sb="0" eb="1">
      <t>シツ</t>
    </rPh>
    <rPh sb="1" eb="2">
      <t>タカダ</t>
    </rPh>
    <rPh sb="2" eb="3">
      <t>１</t>
    </rPh>
    <rPh sb="3" eb="5">
      <t>チョウメ</t>
    </rPh>
    <phoneticPr fontId="3"/>
  </si>
  <si>
    <t>平和町</t>
    <rPh sb="0" eb="3">
      <t>ヘイワチョウ</t>
    </rPh>
    <phoneticPr fontId="3"/>
  </si>
  <si>
    <t>中海岸三丁目</t>
    <rPh sb="0" eb="3">
      <t>ナカカイガン</t>
    </rPh>
    <rPh sb="3" eb="4">
      <t>３</t>
    </rPh>
    <rPh sb="4" eb="6">
      <t>チョウメ</t>
    </rPh>
    <phoneticPr fontId="3"/>
  </si>
  <si>
    <t>今宿</t>
    <rPh sb="0" eb="2">
      <t>イマジュク</t>
    </rPh>
    <phoneticPr fontId="3"/>
  </si>
  <si>
    <t>室田二丁目</t>
    <rPh sb="0" eb="1">
      <t>シツ</t>
    </rPh>
    <rPh sb="1" eb="2">
      <t>タカダ</t>
    </rPh>
    <rPh sb="2" eb="3">
      <t>２</t>
    </rPh>
    <rPh sb="3" eb="5">
      <t>チョウメ</t>
    </rPh>
    <phoneticPr fontId="3"/>
  </si>
  <si>
    <t>松が丘一丁目</t>
    <rPh sb="0" eb="3">
      <t>マツガオカ</t>
    </rPh>
    <rPh sb="3" eb="4">
      <t>１</t>
    </rPh>
    <rPh sb="4" eb="6">
      <t>チョウメ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</si>
  <si>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</si>
  <si>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</si>
  <si>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</si>
  <si>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</si>
  <si>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</si>
  <si>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</si>
  <si>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</si>
  <si>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面   積</t>
    <rPh sb="0" eb="5">
      <t>メンセキ</t>
    </rPh>
    <phoneticPr fontId="3"/>
  </si>
  <si>
    <t>周   囲</t>
    <rPh sb="0" eb="5">
      <t>シュウイ</t>
    </rPh>
    <phoneticPr fontId="3"/>
  </si>
  <si>
    <t>海 岸 線</t>
    <rPh sb="0" eb="5">
      <t>カイガンセン</t>
    </rPh>
    <phoneticPr fontId="3"/>
  </si>
  <si>
    <t>東   西</t>
    <rPh sb="0" eb="5">
      <t>トウザイ</t>
    </rPh>
    <phoneticPr fontId="3"/>
  </si>
  <si>
    <t>南   北</t>
    <rPh sb="0" eb="5">
      <t>ナンボク</t>
    </rPh>
    <phoneticPr fontId="3"/>
  </si>
  <si>
    <t>８　気象概況</t>
  </si>
  <si>
    <t>年月</t>
  </si>
  <si>
    <t>気温（℃）</t>
  </si>
  <si>
    <t>湿度（％）</t>
  </si>
  <si>
    <t>２月</t>
  </si>
  <si>
    <t>１０月　</t>
  </si>
  <si>
    <t>１１月　</t>
  </si>
  <si>
    <t>１２月　</t>
  </si>
  <si>
    <t>風</t>
  </si>
  <si>
    <t>降水量</t>
  </si>
  <si>
    <t>晴</t>
  </si>
  <si>
    <t>曇</t>
  </si>
  <si>
    <t>雨</t>
  </si>
  <si>
    <t>雪</t>
  </si>
  <si>
    <t>総  量(㎜)</t>
  </si>
  <si>
    <t>最大量(㎜／日)</t>
  </si>
  <si>
    <t>みずき一丁目</t>
    <rPh sb="3" eb="4">
      <t>イッ</t>
    </rPh>
    <rPh sb="4" eb="6">
      <t>チョウメ</t>
    </rPh>
    <phoneticPr fontId="3"/>
  </si>
  <si>
    <t>みずき二丁目</t>
    <rPh sb="3" eb="4">
      <t>ニ</t>
    </rPh>
    <rPh sb="4" eb="6">
      <t>チョウメ</t>
    </rPh>
    <phoneticPr fontId="3"/>
  </si>
  <si>
    <t>みずき三丁目</t>
    <rPh sb="3" eb="4">
      <t>サン</t>
    </rPh>
    <rPh sb="4" eb="6">
      <t>チョウメ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</si>
  <si>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3"/>
  </si>
  <si>
    <t>小出川</t>
  </si>
  <si>
    <t>一級</t>
  </si>
  <si>
    <t>神奈川県　小出川～梅田橋　　　1.7㎞</t>
  </si>
  <si>
    <t>準用</t>
  </si>
  <si>
    <t>駒寄川</t>
  </si>
  <si>
    <t>茅ヶ崎市　小出川～下寺尾左岸用水　　　1.12㎞</t>
  </si>
  <si>
    <t>みずき四丁目</t>
    <rPh sb="3" eb="4">
      <t>シ</t>
    </rPh>
    <rPh sb="4" eb="6">
      <t>チョウメ</t>
    </rPh>
    <phoneticPr fontId="3"/>
  </si>
  <si>
    <t>平均</t>
    <phoneticPr fontId="3"/>
  </si>
  <si>
    <t>最高</t>
    <phoneticPr fontId="3"/>
  </si>
  <si>
    <t>最低</t>
    <phoneticPr fontId="3"/>
  </si>
  <si>
    <t>（注）　天気は、午後３時調べによるものです。</t>
    <rPh sb="1" eb="2">
      <t>チュウ</t>
    </rPh>
    <rPh sb="4" eb="6">
      <t>テンキ</t>
    </rPh>
    <rPh sb="8" eb="10">
      <t>ゴゴ</t>
    </rPh>
    <rPh sb="11" eb="12">
      <t>ジ</t>
    </rPh>
    <rPh sb="12" eb="13">
      <t>シラ</t>
    </rPh>
    <phoneticPr fontId="3"/>
  </si>
  <si>
    <t>４　大字別面積</t>
    <rPh sb="2" eb="4">
      <t>オオアザ</t>
    </rPh>
    <rPh sb="4" eb="5">
      <t>ベツ</t>
    </rPh>
    <rPh sb="5" eb="7">
      <t>メンセキ</t>
    </rPh>
    <phoneticPr fontId="3"/>
  </si>
  <si>
    <t>極   南</t>
  </si>
  <si>
    <t>極   西</t>
  </si>
  <si>
    <t>極   北</t>
  </si>
  <si>
    <t>本村一丁目</t>
    <rPh sb="0" eb="1">
      <t>ホン</t>
    </rPh>
    <rPh sb="1" eb="2">
      <t>ソン</t>
    </rPh>
    <rPh sb="2" eb="3">
      <t>イチ</t>
    </rPh>
    <phoneticPr fontId="3"/>
  </si>
  <si>
    <t>本村二丁目</t>
    <rPh sb="0" eb="1">
      <t>ホン</t>
    </rPh>
    <rPh sb="1" eb="2">
      <t>ソン</t>
    </rPh>
    <rPh sb="2" eb="3">
      <t>ニ</t>
    </rPh>
    <phoneticPr fontId="3"/>
  </si>
  <si>
    <t>市庁舎</t>
    <rPh sb="0" eb="3">
      <t>シチョウシャ</t>
    </rPh>
    <phoneticPr fontId="3"/>
  </si>
  <si>
    <t>平均
風速(m)</t>
    <phoneticPr fontId="3"/>
  </si>
  <si>
    <t>最多
風向</t>
    <phoneticPr fontId="3"/>
  </si>
  <si>
    <t>経               度</t>
    <rPh sb="0" eb="17">
      <t>ケイド</t>
    </rPh>
    <phoneticPr fontId="3"/>
  </si>
  <si>
    <t>千の川</t>
    <phoneticPr fontId="3"/>
  </si>
  <si>
    <t>１月</t>
    <phoneticPr fontId="3"/>
  </si>
  <si>
    <t>北</t>
    <rPh sb="0" eb="1">
      <t>キタ</t>
    </rPh>
    <phoneticPr fontId="3"/>
  </si>
  <si>
    <t>南</t>
    <rPh sb="0" eb="1">
      <t>ミナミ</t>
    </rPh>
    <phoneticPr fontId="3"/>
  </si>
  <si>
    <t>（参考：本庁舎と体育館の間にある基準点の成果）</t>
    <rPh sb="1" eb="3">
      <t>サンコウ</t>
    </rPh>
    <rPh sb="4" eb="7">
      <t>ホンチョウシャ</t>
    </rPh>
    <rPh sb="8" eb="11">
      <t>タイイクカン</t>
    </rPh>
    <rPh sb="12" eb="13">
      <t>アイダ</t>
    </rPh>
    <rPh sb="16" eb="19">
      <t>キジュンテン</t>
    </rPh>
    <rPh sb="20" eb="22">
      <t>セイカ</t>
    </rPh>
    <phoneticPr fontId="3"/>
  </si>
  <si>
    <t>資料：消防本部指令情報課</t>
    <rPh sb="0" eb="2">
      <t>シリョウ</t>
    </rPh>
    <rPh sb="3" eb="5">
      <t>ショウボウ</t>
    </rPh>
    <rPh sb="5" eb="7">
      <t>ホンブ</t>
    </rPh>
    <rPh sb="7" eb="9">
      <t>シレイ</t>
    </rPh>
    <rPh sb="9" eb="11">
      <t>ジョウホウ</t>
    </rPh>
    <rPh sb="11" eb="12">
      <t>カ</t>
    </rPh>
    <phoneticPr fontId="3"/>
  </si>
  <si>
    <t>神奈川県　相模川堤防～大黒橋　　　10.１㎞</t>
    <rPh sb="8" eb="10">
      <t>テイボウ</t>
    </rPh>
    <rPh sb="11" eb="13">
      <t>ダイコク</t>
    </rPh>
    <rPh sb="13" eb="14">
      <t>ハシ</t>
    </rPh>
    <phoneticPr fontId="3"/>
  </si>
  <si>
    <t>東経139度26分38秒</t>
  </si>
  <si>
    <t>赤松町</t>
  </si>
  <si>
    <t>北緯35度18分06秒</t>
  </si>
  <si>
    <t>姥   島</t>
  </si>
  <si>
    <t>平太夫新田</t>
  </si>
  <si>
    <t>芹   沢</t>
  </si>
  <si>
    <t>東経139度24分11秒</t>
    <rPh sb="0" eb="2">
      <t>トウケイ</t>
    </rPh>
    <rPh sb="5" eb="6">
      <t>ド</t>
    </rPh>
    <rPh sb="8" eb="9">
      <t>フン</t>
    </rPh>
    <rPh sb="11" eb="12">
      <t>ビョウ</t>
    </rPh>
    <phoneticPr fontId="3"/>
  </si>
  <si>
    <t>北緯　35度20分02秒</t>
    <rPh sb="0" eb="2">
      <t>ホクイ</t>
    </rPh>
    <rPh sb="5" eb="6">
      <t>ド</t>
    </rPh>
    <rPh sb="8" eb="9">
      <t>フン</t>
    </rPh>
    <rPh sb="11" eb="12">
      <t>ビョウ</t>
    </rPh>
    <phoneticPr fontId="3"/>
  </si>
  <si>
    <t>35.76k㎡</t>
  </si>
  <si>
    <t>30.46㎞</t>
  </si>
  <si>
    <t>5.95㎞</t>
  </si>
  <si>
    <t>6.94㎞</t>
  </si>
  <si>
    <t>7.60㎞</t>
  </si>
  <si>
    <t>南南東</t>
    <rPh sb="0" eb="3">
      <t>ナンナントウ</t>
    </rPh>
    <phoneticPr fontId="3"/>
  </si>
  <si>
    <t>北東</t>
    <rPh sb="0" eb="2">
      <t>ホクトウ</t>
    </rPh>
    <phoneticPr fontId="3"/>
  </si>
  <si>
    <t>東経139度22分08秒</t>
    <phoneticPr fontId="3"/>
  </si>
  <si>
    <t>北緯35度23分06秒</t>
    <phoneticPr fontId="3"/>
  </si>
  <si>
    <t>（単位：k㎡）　</t>
    <phoneticPr fontId="3"/>
  </si>
  <si>
    <t>小和田二丁目</t>
    <rPh sb="0" eb="3">
      <t>コワダ</t>
    </rPh>
    <rPh sb="3" eb="4">
      <t>フタ</t>
    </rPh>
    <rPh sb="4" eb="6">
      <t>チョウメ</t>
    </rPh>
    <phoneticPr fontId="3"/>
  </si>
  <si>
    <t>資料：国土地理院地図閲覧サービス２万５千分の１地図情報　</t>
    <rPh sb="0" eb="2">
      <t>シリョウ</t>
    </rPh>
    <rPh sb="3" eb="5">
      <t>コクド</t>
    </rPh>
    <rPh sb="5" eb="8">
      <t>チリイン</t>
    </rPh>
    <rPh sb="8" eb="10">
      <t>チズ</t>
    </rPh>
    <rPh sb="10" eb="12">
      <t>エツラン</t>
    </rPh>
    <rPh sb="17" eb="18">
      <t>マン</t>
    </rPh>
    <rPh sb="19" eb="21">
      <t>センブン</t>
    </rPh>
    <rPh sb="23" eb="25">
      <t>チズ</t>
    </rPh>
    <rPh sb="25" eb="27">
      <t>ジョウホウ</t>
    </rPh>
    <phoneticPr fontId="3"/>
  </si>
  <si>
    <t>資料：下水道河川建設課、下水道河川管理課</t>
    <rPh sb="3" eb="6">
      <t>ゲスイドウ</t>
    </rPh>
    <rPh sb="6" eb="8">
      <t>カセン</t>
    </rPh>
    <rPh sb="8" eb="11">
      <t>ケンセツカ</t>
    </rPh>
    <rPh sb="15" eb="17">
      <t>カセン</t>
    </rPh>
    <phoneticPr fontId="3"/>
  </si>
  <si>
    <t>資料：資産税課</t>
    <rPh sb="0" eb="2">
      <t>シリョウ</t>
    </rPh>
    <rPh sb="3" eb="6">
      <t>シサンゼイ</t>
    </rPh>
    <rPh sb="6" eb="7">
      <t>カ</t>
    </rPh>
    <phoneticPr fontId="3"/>
  </si>
  <si>
    <t>（注）　この表は、固定資産概要調書により各年１月１日現在のものを表したものであり、免税点未満の面積を含み、</t>
    <rPh sb="1" eb="2">
      <t>チュウ</t>
    </rPh>
    <phoneticPr fontId="3"/>
  </si>
  <si>
    <t>　　　　非課税分は除いてあります。</t>
    <rPh sb="4" eb="7">
      <t>ヒカゼイ</t>
    </rPh>
    <rPh sb="7" eb="8">
      <t>ブン</t>
    </rPh>
    <rPh sb="9" eb="10">
      <t>ノゾ</t>
    </rPh>
    <phoneticPr fontId="3"/>
  </si>
  <si>
    <t>６　市街化区域・市街化調整区域</t>
    <rPh sb="2" eb="5">
      <t>シガイカ</t>
    </rPh>
    <rPh sb="5" eb="7">
      <t>クイキ</t>
    </rPh>
    <rPh sb="8" eb="11">
      <t>シガイカ</t>
    </rPh>
    <rPh sb="11" eb="13">
      <t>チョウセイ</t>
    </rPh>
    <rPh sb="13" eb="15">
      <t>クイキ</t>
    </rPh>
    <phoneticPr fontId="3"/>
  </si>
  <si>
    <t>種類</t>
    <rPh sb="0" eb="2">
      <t>シュルイ</t>
    </rPh>
    <phoneticPr fontId="3"/>
  </si>
  <si>
    <t>面積（ha)</t>
    <rPh sb="0" eb="2">
      <t>メンセキ</t>
    </rPh>
    <phoneticPr fontId="3"/>
  </si>
  <si>
    <t>市街化区域</t>
    <rPh sb="0" eb="3">
      <t>シガイカ</t>
    </rPh>
    <rPh sb="3" eb="5">
      <t>クイキ</t>
    </rPh>
    <phoneticPr fontId="3"/>
  </si>
  <si>
    <t>小計</t>
    <rPh sb="0" eb="2">
      <t>ショウケイ</t>
    </rPh>
    <phoneticPr fontId="3"/>
  </si>
  <si>
    <t>７　その他の地域地区</t>
    <rPh sb="4" eb="5">
      <t>タ</t>
    </rPh>
    <rPh sb="6" eb="8">
      <t>チイキ</t>
    </rPh>
    <rPh sb="8" eb="10">
      <t>チク</t>
    </rPh>
    <phoneticPr fontId="3"/>
  </si>
  <si>
    <t>防火地域</t>
    <rPh sb="0" eb="2">
      <t>ボウカ</t>
    </rPh>
    <rPh sb="2" eb="4">
      <t>チイキ</t>
    </rPh>
    <phoneticPr fontId="3"/>
  </si>
  <si>
    <t>準防火地域</t>
    <rPh sb="0" eb="1">
      <t>ジュン</t>
    </rPh>
    <rPh sb="1" eb="3">
      <t>ボウカ</t>
    </rPh>
    <rPh sb="3" eb="5">
      <t>チイキ</t>
    </rPh>
    <phoneticPr fontId="3"/>
  </si>
  <si>
    <t>高度地区</t>
    <rPh sb="0" eb="2">
      <t>コウド</t>
    </rPh>
    <rPh sb="2" eb="4">
      <t>チク</t>
    </rPh>
    <phoneticPr fontId="3"/>
  </si>
  <si>
    <t>高度利用地区</t>
    <rPh sb="0" eb="2">
      <t>コウド</t>
    </rPh>
    <rPh sb="2" eb="4">
      <t>リヨウ</t>
    </rPh>
    <rPh sb="4" eb="6">
      <t>チク</t>
    </rPh>
    <phoneticPr fontId="3"/>
  </si>
  <si>
    <t>特別緑地保全地区</t>
    <rPh sb="0" eb="2">
      <t>トクベツ</t>
    </rPh>
    <rPh sb="2" eb="4">
      <t>リョクチ</t>
    </rPh>
    <rPh sb="4" eb="6">
      <t>ホゼン</t>
    </rPh>
    <rPh sb="6" eb="8">
      <t>チク</t>
    </rPh>
    <phoneticPr fontId="2"/>
  </si>
  <si>
    <t>生産緑地地区</t>
    <rPh sb="0" eb="2">
      <t>セイサン</t>
    </rPh>
    <rPh sb="2" eb="4">
      <t>リョクチ</t>
    </rPh>
    <rPh sb="4" eb="6">
      <t>チク</t>
    </rPh>
    <phoneticPr fontId="3"/>
  </si>
  <si>
    <t>５　地目別面積</t>
  </si>
  <si>
    <t>(単位：ha）　</t>
  </si>
  <si>
    <t>区分</t>
  </si>
  <si>
    <t>総 面 積</t>
  </si>
  <si>
    <t>田</t>
  </si>
  <si>
    <t>畑</t>
  </si>
  <si>
    <t>宅   地</t>
  </si>
  <si>
    <t>山   林</t>
  </si>
  <si>
    <t>原   野</t>
  </si>
  <si>
    <t>雑 種 地</t>
  </si>
  <si>
    <t>令和４年</t>
    <rPh sb="0" eb="2">
      <t>レイワ</t>
    </rPh>
    <rPh sb="3" eb="4">
      <t>ネン</t>
    </rPh>
    <phoneticPr fontId="3"/>
  </si>
  <si>
    <t>天気（日）</t>
    <rPh sb="3" eb="4">
      <t>ニチ</t>
    </rPh>
    <phoneticPr fontId="3"/>
  </si>
  <si>
    <t>令和５年</t>
    <rPh sb="0" eb="2">
      <t>レイワ</t>
    </rPh>
    <rPh sb="3" eb="4">
      <t>ネン</t>
    </rPh>
    <phoneticPr fontId="3"/>
  </si>
  <si>
    <t>北</t>
    <phoneticPr fontId="3"/>
  </si>
  <si>
    <t>令和６年</t>
    <phoneticPr fontId="3"/>
  </si>
  <si>
    <t>令和６年</t>
    <rPh sb="0" eb="2">
      <t>レイワ</t>
    </rPh>
    <rPh sb="3" eb="4">
      <t>ネン</t>
    </rPh>
    <phoneticPr fontId="3"/>
  </si>
  <si>
    <t>千の川</t>
    <phoneticPr fontId="3"/>
  </si>
  <si>
    <t>茅ヶ崎市　梅田橋～千ノ川橋（上流33m）　　　1.68㎞</t>
    <phoneticPr fontId="3"/>
  </si>
  <si>
    <t>資料：建設総務課</t>
    <rPh sb="0" eb="2">
      <t>シリョウ</t>
    </rPh>
    <rPh sb="3" eb="5">
      <t>ケンセツ</t>
    </rPh>
    <rPh sb="5" eb="7">
      <t>ソウム</t>
    </rPh>
    <rPh sb="7" eb="8">
      <t>カ</t>
    </rPh>
    <phoneticPr fontId="3"/>
  </si>
  <si>
    <t>極　 東</t>
    <phoneticPr fontId="3"/>
  </si>
  <si>
    <t>令和５年</t>
    <phoneticPr fontId="3"/>
  </si>
  <si>
    <t>令和７年</t>
    <phoneticPr fontId="3"/>
  </si>
  <si>
    <t>（令和７年３月末日現在）</t>
    <rPh sb="1" eb="2">
      <t>レイ</t>
    </rPh>
    <rPh sb="2" eb="3">
      <t>ワ</t>
    </rPh>
    <rPh sb="4" eb="5">
      <t>ネン</t>
    </rPh>
    <rPh sb="6" eb="7">
      <t>ツキ</t>
    </rPh>
    <rPh sb="7" eb="9">
      <t>マツジツ</t>
    </rPh>
    <rPh sb="9" eb="11">
      <t>ゲンザイ</t>
    </rPh>
    <phoneticPr fontId="3"/>
  </si>
  <si>
    <t>（令和７年３月末日現在　単位：ha ）</t>
    <rPh sb="1" eb="2">
      <t>レイ</t>
    </rPh>
    <rPh sb="2" eb="3">
      <t>ワ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</si>
  <si>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令和７年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</si>
</sst>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¥&quot;#,##0;&quot;¥&quot;\-#,##0"/>
    <numFmt numFmtId="41" formatCode="_ * #,##0_ ;_ * \-#,##0_ ;_ * &quot;-&quot;_ ;_ @_ "/>
    <numFmt numFmtId="176" formatCode="0.000_);[Red]\(0.000\)"/>
    <numFmt numFmtId="177" formatCode="#,##0.0;[Red]\-#,##0.0"/>
    <numFmt numFmtId="178" formatCode="0.0_ "/>
    <numFmt numFmtId="179" formatCode="#,##0_ "/>
    <numFmt numFmtId="180" formatCode="#,##0_);[Red]\(#,##0\)"/>
    <numFmt numFmtId="181" formatCode="#,##0.0_);[Red]\(#,##0.0\)"/>
    <numFmt numFmtId="182" formatCode="#,##0.0_ ;[Red]\-#,##0.0\ "/>
    <numFmt numFmtId="183" formatCode="#,##0_ ;[Red]\-#,##0\ "/>
    <numFmt numFmtId="184" formatCode="0.000_ "/>
    <numFmt numFmtId="185" formatCode="#,##0.0_ "/>
    <numFmt numFmtId="186" formatCode="0_);[Red]\(0\)"/>
    <numFmt numFmtId="187" formatCode="0.0_);[Red]\(0.0\)"/>
    <numFmt numFmtId="188" formatCode="0.0"/>
    <numFmt numFmtId="189" formatCode="_ * #,##0.0_ ;_ * \-#,##0.0_ ;_ * &quot;-&quot;?_ ;_ @_ "/>
    <numFmt numFmtId="190" formatCode="#,##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medium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>
      <alignment vertical="center"/>
    </xf>
  </cellStyleXfs>
  <cellXfs count="342">
    <xf numFmtId="0" fontId="0" fillId="0" borderId="0" xfId="0"/>
    <xf numFmtId="0" fontId="10" fillId="0" borderId="0" xfId="2">
      <alignment vertical="center"/>
    </xf>
    <xf numFmtId="0" fontId="0" fillId="0" borderId="0" xfId="0" applyFill="1"/>
    <xf numFmtId="0" fontId="10" fillId="2" borderId="0" xfId="2" applyFill="1">
      <alignment vertical="center"/>
    </xf>
    <xf numFmtId="0" fontId="10" fillId="0" borderId="0" xfId="2" applyBorder="1">
      <alignment vertical="center"/>
    </xf>
    <xf numFmtId="0" fontId="10" fillId="2" borderId="0" xfId="2" applyFill="1" applyBorder="1">
      <alignment vertical="center"/>
    </xf>
    <xf numFmtId="0" fontId="10" fillId="0" borderId="6" xfId="2" applyBorder="1">
      <alignment vertical="center"/>
    </xf>
    <xf numFmtId="0" fontId="10" fillId="2" borderId="6" xfId="2" applyFill="1" applyBorder="1">
      <alignment vertical="center"/>
    </xf>
    <xf numFmtId="0" fontId="0" fillId="0" borderId="0" xfId="0" applyAlignment="1"/>
    <xf numFmtId="0" fontId="6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Alignment="1"/>
    <xf numFmtId="176" fontId="14" fillId="0" borderId="0" xfId="0" applyNumberFormat="1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protection locked="0"/>
    </xf>
    <xf numFmtId="0" fontId="15" fillId="0" borderId="0" xfId="0" applyFont="1" applyFill="1"/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6" fontId="2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Border="1" applyAlignment="1">
      <alignment horizontal="left" vertical="center" inden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distributed" vertical="center" wrapText="1"/>
    </xf>
    <xf numFmtId="177" fontId="14" fillId="0" borderId="0" xfId="1" applyNumberFormat="1" applyFont="1" applyFill="1" applyAlignment="1">
      <alignment vertical="center"/>
    </xf>
    <xf numFmtId="177" fontId="16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horizontal="center" vertical="center"/>
    </xf>
    <xf numFmtId="177" fontId="5" fillId="0" borderId="0" xfId="1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181" fontId="2" fillId="0" borderId="7" xfId="1" applyNumberFormat="1" applyFont="1" applyFill="1" applyBorder="1" applyAlignment="1">
      <alignment horizontal="center" vertical="center"/>
    </xf>
    <xf numFmtId="181" fontId="2" fillId="0" borderId="8" xfId="1" applyNumberFormat="1" applyFont="1" applyFill="1" applyBorder="1" applyAlignment="1">
      <alignment horizontal="center" vertical="center"/>
    </xf>
    <xf numFmtId="189" fontId="2" fillId="0" borderId="9" xfId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center" vertical="center"/>
    </xf>
    <xf numFmtId="181" fontId="2" fillId="0" borderId="7" xfId="1" applyNumberFormat="1" applyFont="1" applyFill="1" applyBorder="1" applyAlignment="1">
      <alignment horizontal="center" vertical="center" wrapText="1"/>
    </xf>
    <xf numFmtId="181" fontId="6" fillId="0" borderId="8" xfId="1" applyNumberFormat="1" applyFont="1" applyFill="1" applyBorder="1" applyAlignment="1">
      <alignment horizontal="center" vertical="center" wrapText="1"/>
    </xf>
    <xf numFmtId="181" fontId="2" fillId="0" borderId="7" xfId="1" applyNumberFormat="1" applyFont="1" applyFill="1" applyBorder="1" applyAlignment="1">
      <alignment horizontal="center" vertical="center" shrinkToFit="1"/>
    </xf>
    <xf numFmtId="182" fontId="12" fillId="0" borderId="0" xfId="1" applyNumberFormat="1" applyFont="1" applyFill="1" applyBorder="1" applyAlignment="1">
      <alignment vertical="center"/>
    </xf>
    <xf numFmtId="182" fontId="12" fillId="0" borderId="0" xfId="1" applyNumberFormat="1" applyFont="1" applyFill="1" applyBorder="1" applyAlignment="1">
      <alignment horizontal="center" vertical="center"/>
    </xf>
    <xf numFmtId="180" fontId="12" fillId="0" borderId="0" xfId="1" applyNumberFormat="1" applyFont="1" applyFill="1" applyBorder="1" applyAlignment="1">
      <alignment vertical="center"/>
    </xf>
    <xf numFmtId="181" fontId="12" fillId="0" borderId="0" xfId="1" applyNumberFormat="1" applyFont="1" applyFill="1" applyBorder="1" applyAlignment="1">
      <alignment vertical="center"/>
    </xf>
    <xf numFmtId="0" fontId="6" fillId="0" borderId="5" xfId="0" applyFont="1" applyFill="1" applyBorder="1" applyAlignment="1"/>
    <xf numFmtId="177" fontId="6" fillId="0" borderId="0" xfId="1" applyNumberFormat="1" applyFont="1" applyFill="1" applyAlignment="1"/>
    <xf numFmtId="0" fontId="14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9" fontId="2" fillId="0" borderId="0" xfId="0" applyNumberFormat="1" applyFont="1" applyFill="1" applyBorder="1" applyAlignment="1" applyProtection="1">
      <alignment vertical="center"/>
    </xf>
    <xf numFmtId="179" fontId="17" fillId="0" borderId="0" xfId="0" applyNumberFormat="1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/>
    <xf numFmtId="179" fontId="5" fillId="0" borderId="0" xfId="0" applyNumberFormat="1" applyFont="1" applyFill="1" applyBorder="1" applyAlignment="1" applyProtection="1">
      <alignment vertical="center"/>
    </xf>
    <xf numFmtId="179" fontId="5" fillId="0" borderId="0" xfId="0" quotePrefix="1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Protection="1"/>
    <xf numFmtId="0" fontId="6" fillId="0" borderId="0" xfId="0" applyFont="1" applyFill="1" applyAlignment="1" applyProtection="1"/>
    <xf numFmtId="0" fontId="9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77" fontId="8" fillId="0" borderId="12" xfId="1" applyNumberFormat="1" applyFont="1" applyFill="1" applyBorder="1" applyAlignment="1" applyProtection="1">
      <alignment horizontal="center" vertical="center"/>
    </xf>
    <xf numFmtId="177" fontId="8" fillId="0" borderId="13" xfId="1" applyNumberFormat="1" applyFont="1" applyFill="1" applyBorder="1" applyAlignment="1" applyProtection="1">
      <alignment horizontal="center" vertical="center"/>
    </xf>
    <xf numFmtId="5" fontId="8" fillId="0" borderId="12" xfId="1" applyNumberFormat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center" vertical="center"/>
    </xf>
    <xf numFmtId="0" fontId="8" fillId="0" borderId="13" xfId="1" applyNumberFormat="1" applyFont="1" applyFill="1" applyBorder="1" applyAlignment="1" applyProtection="1">
      <alignment horizontal="center" vertical="center"/>
    </xf>
    <xf numFmtId="180" fontId="2" fillId="0" borderId="0" xfId="1" applyNumberFormat="1" applyFont="1" applyFill="1" applyBorder="1" applyAlignment="1" applyProtection="1">
      <alignment vertical="center"/>
      <protection locked="0"/>
    </xf>
    <xf numFmtId="180" fontId="2" fillId="0" borderId="0" xfId="1" applyNumberFormat="1" applyFont="1" applyFill="1" applyBorder="1" applyAlignment="1" applyProtection="1">
      <alignment horizontal="right" vertical="center"/>
      <protection locked="0"/>
    </xf>
    <xf numFmtId="181" fontId="2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2" applyFill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77" fontId="12" fillId="0" borderId="0" xfId="1" applyNumberFormat="1" applyFont="1" applyFill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1" xfId="0" applyNumberFormat="1" applyFont="1" applyFill="1" applyBorder="1" applyAlignment="1" applyProtection="1">
      <alignment horizontal="center" vertical="center"/>
      <protection locked="0"/>
    </xf>
    <xf numFmtId="187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Border="1" applyAlignment="1"/>
    <xf numFmtId="0" fontId="0" fillId="0" borderId="0" xfId="0" applyBorder="1" applyAlignment="1"/>
    <xf numFmtId="177" fontId="5" fillId="0" borderId="12" xfId="1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protection locked="0"/>
    </xf>
    <xf numFmtId="0" fontId="15" fillId="0" borderId="0" xfId="0" applyFont="1" applyFill="1" applyBorder="1"/>
    <xf numFmtId="0" fontId="17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/>
    <xf numFmtId="176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9" fillId="0" borderId="0" xfId="0" applyNumberFormat="1" applyFont="1" applyFill="1" applyBorder="1" applyAlignment="1" applyProtection="1">
      <alignment horizontal="distributed" vertical="center"/>
      <protection locked="0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6" fontId="18" fillId="0" borderId="9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NumberFormat="1" applyFont="1" applyFill="1" applyBorder="1" applyAlignment="1" applyProtection="1">
      <alignment horizontal="distributed" vertical="center"/>
      <protection locked="0"/>
    </xf>
    <xf numFmtId="176" fontId="18" fillId="0" borderId="0" xfId="0" applyNumberFormat="1" applyFont="1" applyFill="1" applyBorder="1" applyAlignment="1" applyProtection="1">
      <alignment horizontal="left" vertical="center" indent="1"/>
      <protection locked="0"/>
    </xf>
    <xf numFmtId="176" fontId="21" fillId="0" borderId="0" xfId="0" applyNumberFormat="1" applyFont="1" applyFill="1" applyBorder="1" applyAlignment="1" applyProtection="1">
      <alignment horizontal="center" vertical="center"/>
      <protection locked="0"/>
    </xf>
    <xf numFmtId="176" fontId="21" fillId="0" borderId="0" xfId="0" applyNumberFormat="1" applyFont="1" applyFill="1" applyBorder="1" applyAlignment="1" applyProtection="1">
      <alignment horizontal="distributed" vertical="center" wrapText="1"/>
      <protection locked="0"/>
    </xf>
    <xf numFmtId="0" fontId="22" fillId="0" borderId="0" xfId="0" applyFont="1" applyFill="1"/>
    <xf numFmtId="176" fontId="21" fillId="0" borderId="0" xfId="0" applyNumberFormat="1" applyFont="1" applyFill="1" applyBorder="1" applyAlignment="1" applyProtection="1">
      <alignment vertical="center"/>
      <protection locked="0"/>
    </xf>
    <xf numFmtId="176" fontId="20" fillId="0" borderId="9" xfId="0" applyNumberFormat="1" applyFont="1" applyFill="1" applyBorder="1" applyAlignment="1" applyProtection="1">
      <alignment vertical="center"/>
      <protection locked="0"/>
    </xf>
    <xf numFmtId="176" fontId="18" fillId="0" borderId="12" xfId="0" applyNumberFormat="1" applyFont="1" applyFill="1" applyBorder="1" applyAlignment="1" applyProtection="1">
      <alignment horizontal="center" vertical="center"/>
      <protection locked="0"/>
    </xf>
    <xf numFmtId="176" fontId="18" fillId="0" borderId="9" xfId="0" applyNumberFormat="1" applyFont="1" applyFill="1" applyBorder="1" applyAlignment="1" applyProtection="1">
      <alignment vertical="center"/>
      <protection locked="0"/>
    </xf>
    <xf numFmtId="0" fontId="22" fillId="0" borderId="12" xfId="0" applyFont="1" applyFill="1" applyBorder="1" applyProtection="1">
      <protection locked="0"/>
    </xf>
    <xf numFmtId="176" fontId="18" fillId="0" borderId="0" xfId="0" applyNumberFormat="1" applyFont="1" applyFill="1" applyBorder="1" applyAlignment="1" applyProtection="1">
      <alignment vertical="center"/>
      <protection locked="0"/>
    </xf>
    <xf numFmtId="176" fontId="18" fillId="0" borderId="0" xfId="0" applyNumberFormat="1" applyFont="1" applyFill="1" applyBorder="1" applyAlignment="1" applyProtection="1">
      <alignment horizontal="distributed" vertical="center"/>
      <protection locked="0"/>
    </xf>
    <xf numFmtId="0" fontId="22" fillId="0" borderId="0" xfId="0" applyFont="1" applyFill="1" applyProtection="1">
      <protection locked="0"/>
    </xf>
    <xf numFmtId="0" fontId="22" fillId="0" borderId="0" xfId="0" applyFont="1" applyFill="1" applyBorder="1" applyProtection="1">
      <protection locked="0"/>
    </xf>
    <xf numFmtId="0" fontId="22" fillId="0" borderId="9" xfId="0" applyFont="1" applyFill="1" applyBorder="1" applyProtection="1">
      <protection locked="0"/>
    </xf>
    <xf numFmtId="176" fontId="19" fillId="0" borderId="0" xfId="0" applyNumberFormat="1" applyFont="1" applyFill="1" applyBorder="1" applyAlignment="1" applyProtection="1">
      <alignment horizontal="distributed" vertical="center" wrapText="1"/>
      <protection locked="0"/>
    </xf>
    <xf numFmtId="176" fontId="18" fillId="0" borderId="12" xfId="0" applyNumberFormat="1" applyFont="1" applyFill="1" applyBorder="1" applyAlignment="1" applyProtection="1">
      <alignment vertical="center"/>
      <protection locked="0"/>
    </xf>
    <xf numFmtId="176" fontId="20" fillId="0" borderId="0" xfId="0" applyNumberFormat="1" applyFont="1" applyFill="1" applyBorder="1" applyAlignment="1" applyProtection="1">
      <alignment horizontal="left" vertical="center" indent="1"/>
      <protection locked="0"/>
    </xf>
    <xf numFmtId="176" fontId="23" fillId="0" borderId="12" xfId="0" applyNumberFormat="1" applyFont="1" applyFill="1" applyBorder="1" applyAlignment="1" applyProtection="1">
      <alignment horizontal="left" vertical="center" indent="1"/>
      <protection locked="0"/>
    </xf>
    <xf numFmtId="0" fontId="22" fillId="0" borderId="6" xfId="0" applyFont="1" applyFill="1" applyBorder="1" applyProtection="1">
      <protection locked="0"/>
    </xf>
    <xf numFmtId="176" fontId="19" fillId="0" borderId="6" xfId="0" applyNumberFormat="1" applyFont="1" applyFill="1" applyBorder="1" applyAlignment="1" applyProtection="1">
      <alignment horizontal="distributed" vertical="center"/>
      <protection locked="0"/>
    </xf>
    <xf numFmtId="176" fontId="18" fillId="0" borderId="13" xfId="0" applyNumberFormat="1" applyFont="1" applyFill="1" applyBorder="1" applyAlignment="1" applyProtection="1">
      <alignment horizontal="left" vertical="center" indent="1"/>
      <protection locked="0"/>
    </xf>
    <xf numFmtId="176" fontId="21" fillId="0" borderId="6" xfId="0" applyNumberFormat="1" applyFont="1" applyFill="1" applyBorder="1" applyAlignment="1" applyProtection="1">
      <alignment horizontal="distributed" vertical="center"/>
      <protection locked="0"/>
    </xf>
    <xf numFmtId="176" fontId="18" fillId="0" borderId="6" xfId="0" applyNumberFormat="1" applyFont="1" applyFill="1" applyBorder="1" applyAlignment="1" applyProtection="1">
      <alignment horizontal="center" vertical="center"/>
      <protection locked="0"/>
    </xf>
    <xf numFmtId="176" fontId="18" fillId="0" borderId="14" xfId="0" applyNumberFormat="1" applyFont="1" applyFill="1" applyBorder="1" applyAlignment="1" applyProtection="1">
      <alignment vertical="center"/>
      <protection locked="0"/>
    </xf>
    <xf numFmtId="176" fontId="18" fillId="0" borderId="6" xfId="0" applyNumberFormat="1" applyFont="1" applyFill="1" applyBorder="1" applyAlignment="1" applyProtection="1">
      <alignment vertical="center"/>
      <protection locked="0"/>
    </xf>
    <xf numFmtId="185" fontId="2" fillId="0" borderId="0" xfId="1" applyNumberFormat="1" applyFont="1" applyFill="1" applyBorder="1" applyAlignment="1">
      <alignment vertical="center"/>
    </xf>
    <xf numFmtId="177" fontId="8" fillId="0" borderId="15" xfId="1" applyNumberFormat="1" applyFont="1" applyFill="1" applyBorder="1" applyAlignment="1" applyProtection="1">
      <alignment horizontal="center" vertical="center"/>
    </xf>
    <xf numFmtId="0" fontId="8" fillId="0" borderId="15" xfId="1" applyNumberFormat="1" applyFont="1" applyFill="1" applyBorder="1" applyAlignment="1" applyProtection="1">
      <alignment horizontal="center" vertical="center"/>
    </xf>
    <xf numFmtId="177" fontId="8" fillId="0" borderId="12" xfId="1" applyNumberFormat="1" applyFont="1" applyFill="1" applyBorder="1" applyAlignment="1" applyProtection="1">
      <alignment horizontal="center" wrapText="1"/>
    </xf>
    <xf numFmtId="0" fontId="0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 applyBorder="1" applyAlignment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Protection="1"/>
    <xf numFmtId="0" fontId="7" fillId="0" borderId="0" xfId="0" applyFont="1" applyFill="1" applyProtection="1"/>
    <xf numFmtId="0" fontId="6" fillId="0" borderId="0" xfId="0" applyFont="1" applyFill="1" applyAlignment="1" applyProtection="1">
      <alignment horizontal="right"/>
    </xf>
    <xf numFmtId="178" fontId="2" fillId="0" borderId="9" xfId="1" applyNumberFormat="1" applyFont="1" applyFill="1" applyBorder="1" applyAlignment="1" applyProtection="1">
      <alignment horizontal="right" vertical="center"/>
    </xf>
    <xf numFmtId="185" fontId="12" fillId="0" borderId="9" xfId="1" applyNumberFormat="1" applyFont="1" applyFill="1" applyBorder="1" applyAlignment="1">
      <alignment vertical="center"/>
    </xf>
    <xf numFmtId="185" fontId="12" fillId="0" borderId="0" xfId="1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178" fontId="2" fillId="0" borderId="9" xfId="0" applyNumberFormat="1" applyFont="1" applyFill="1" applyBorder="1" applyAlignment="1" applyProtection="1">
      <alignment vertical="center"/>
      <protection locked="0"/>
    </xf>
    <xf numFmtId="185" fontId="5" fillId="0" borderId="9" xfId="1" applyNumberFormat="1" applyFont="1" applyFill="1" applyBorder="1" applyAlignment="1">
      <alignment vertical="center"/>
    </xf>
    <xf numFmtId="185" fontId="5" fillId="0" borderId="0" xfId="1" applyNumberFormat="1" applyFont="1" applyFill="1" applyBorder="1" applyAlignment="1">
      <alignment vertical="center"/>
    </xf>
    <xf numFmtId="177" fontId="8" fillId="0" borderId="12" xfId="1" applyNumberFormat="1" applyFont="1" applyFill="1" applyBorder="1" applyAlignment="1" applyProtection="1">
      <alignment horizontal="center" vertical="center" wrapText="1"/>
    </xf>
    <xf numFmtId="181" fontId="2" fillId="0" borderId="0" xfId="1" applyNumberFormat="1" applyFont="1" applyFill="1" applyBorder="1" applyAlignment="1" applyProtection="1">
      <alignment horizontal="right" vertical="center"/>
    </xf>
    <xf numFmtId="180" fontId="2" fillId="0" borderId="0" xfId="1" applyNumberFormat="1" applyFont="1" applyFill="1" applyBorder="1" applyAlignment="1" applyProtection="1">
      <alignment horizontal="right" vertical="center"/>
    </xf>
    <xf numFmtId="188" fontId="2" fillId="0" borderId="0" xfId="1" applyNumberFormat="1" applyFont="1" applyFill="1" applyBorder="1" applyAlignment="1" applyProtection="1">
      <alignment horizontal="center" vertical="center"/>
    </xf>
    <xf numFmtId="187" fontId="2" fillId="0" borderId="9" xfId="1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10" xfId="0" applyFont="1" applyFill="1" applyBorder="1" applyAlignment="1" applyProtection="1">
      <alignment horizontal="centerContinuous" vertical="center"/>
    </xf>
    <xf numFmtId="178" fontId="2" fillId="0" borderId="0" xfId="1" applyNumberFormat="1" applyFont="1" applyFill="1" applyBorder="1" applyAlignment="1" applyProtection="1">
      <alignment horizontal="right" vertical="center"/>
    </xf>
    <xf numFmtId="178" fontId="2" fillId="0" borderId="0" xfId="1" applyNumberFormat="1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horizontal="centerContinuous" vertical="center"/>
    </xf>
    <xf numFmtId="0" fontId="2" fillId="0" borderId="12" xfId="0" applyFont="1" applyFill="1" applyBorder="1" applyAlignment="1" applyProtection="1">
      <alignment horizontal="centerContinuous" vertical="center"/>
    </xf>
    <xf numFmtId="179" fontId="2" fillId="0" borderId="9" xfId="0" applyNumberFormat="1" applyFont="1" applyFill="1" applyBorder="1" applyAlignment="1" applyProtection="1">
      <alignment vertical="center"/>
      <protection locked="0"/>
    </xf>
    <xf numFmtId="179" fontId="2" fillId="0" borderId="0" xfId="0" applyNumberFormat="1" applyFont="1" applyFill="1" applyBorder="1" applyAlignment="1" applyProtection="1">
      <alignment vertical="center"/>
      <protection locked="0"/>
    </xf>
    <xf numFmtId="179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7" xfId="0" applyFont="1" applyFill="1" applyBorder="1" applyAlignment="1" applyProtection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/>
    </xf>
    <xf numFmtId="176" fontId="5" fillId="0" borderId="2" xfId="0" applyNumberFormat="1" applyFont="1" applyFill="1" applyBorder="1" applyAlignment="1" applyProtection="1">
      <alignment vertical="center"/>
    </xf>
    <xf numFmtId="176" fontId="5" fillId="0" borderId="20" xfId="0" applyNumberFormat="1" applyFont="1" applyFill="1" applyBorder="1" applyAlignment="1" applyProtection="1">
      <alignment vertical="center"/>
    </xf>
    <xf numFmtId="176" fontId="25" fillId="0" borderId="0" xfId="0" applyNumberFormat="1" applyFont="1" applyFill="1" applyBorder="1" applyAlignment="1" applyProtection="1">
      <alignment horizontal="distributed" vertical="center"/>
      <protection locked="0"/>
    </xf>
    <xf numFmtId="176" fontId="24" fillId="0" borderId="0" xfId="0" applyNumberFormat="1" applyFont="1" applyFill="1" applyBorder="1" applyAlignment="1" applyProtection="1">
      <alignment vertical="center"/>
      <protection locked="0"/>
    </xf>
    <xf numFmtId="176" fontId="18" fillId="0" borderId="12" xfId="0" applyNumberFormat="1" applyFont="1" applyFill="1" applyBorder="1" applyAlignment="1" applyProtection="1">
      <alignment horizontal="left" vertical="center" indent="1"/>
      <protection locked="0"/>
    </xf>
    <xf numFmtId="176" fontId="25" fillId="0" borderId="6" xfId="0" applyNumberFormat="1" applyFont="1" applyFill="1" applyBorder="1" applyAlignment="1" applyProtection="1">
      <alignment horizontal="distributed" vertical="center" wrapText="1"/>
      <protection locked="0"/>
    </xf>
    <xf numFmtId="176" fontId="25" fillId="0" borderId="0" xfId="0" applyNumberFormat="1" applyFont="1" applyFill="1" applyBorder="1" applyAlignment="1" applyProtection="1">
      <alignment horizontal="distributed" vertical="center" wrapText="1"/>
      <protection locked="0"/>
    </xf>
    <xf numFmtId="178" fontId="2" fillId="0" borderId="40" xfId="0" applyNumberFormat="1" applyFont="1" applyFill="1" applyBorder="1" applyAlignment="1" applyProtection="1">
      <alignment horizontal="right" vertical="center"/>
      <protection locked="0"/>
    </xf>
    <xf numFmtId="178" fontId="2" fillId="0" borderId="41" xfId="0" applyNumberFormat="1" applyFont="1" applyFill="1" applyBorder="1" applyAlignment="1" applyProtection="1">
      <alignment vertical="center"/>
      <protection locked="0"/>
    </xf>
    <xf numFmtId="182" fontId="2" fillId="0" borderId="9" xfId="1" applyNumberFormat="1" applyFont="1" applyFill="1" applyBorder="1" applyAlignment="1">
      <alignment vertical="center"/>
    </xf>
    <xf numFmtId="182" fontId="2" fillId="0" borderId="0" xfId="1" applyNumberFormat="1" applyFont="1" applyFill="1" applyBorder="1" applyAlignment="1">
      <alignment horizontal="center" vertical="center"/>
    </xf>
    <xf numFmtId="183" fontId="2" fillId="0" borderId="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182" fontId="2" fillId="0" borderId="0" xfId="1" applyNumberFormat="1" applyFont="1" applyFill="1" applyBorder="1" applyAlignment="1">
      <alignment vertical="center"/>
    </xf>
    <xf numFmtId="187" fontId="2" fillId="0" borderId="40" xfId="0" applyNumberFormat="1" applyFont="1" applyFill="1" applyBorder="1" applyAlignment="1" applyProtection="1">
      <alignment horizontal="right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180" fontId="2" fillId="0" borderId="41" xfId="1" applyNumberFormat="1" applyFont="1" applyFill="1" applyBorder="1" applyAlignment="1" applyProtection="1">
      <alignment vertical="center"/>
      <protection locked="0"/>
    </xf>
    <xf numFmtId="180" fontId="2" fillId="0" borderId="41" xfId="1" applyNumberFormat="1" applyFont="1" applyFill="1" applyBorder="1" applyAlignment="1" applyProtection="1">
      <alignment horizontal="right" vertical="center"/>
      <protection locked="0"/>
    </xf>
    <xf numFmtId="181" fontId="2" fillId="0" borderId="41" xfId="1" applyNumberFormat="1" applyFont="1" applyFill="1" applyBorder="1" applyAlignment="1" applyProtection="1">
      <alignment vertical="center"/>
      <protection locked="0"/>
    </xf>
    <xf numFmtId="182" fontId="5" fillId="0" borderId="0" xfId="1" applyNumberFormat="1" applyFont="1" applyFill="1" applyBorder="1" applyAlignment="1">
      <alignment vertical="center"/>
    </xf>
    <xf numFmtId="182" fontId="5" fillId="0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Fill="1" applyBorder="1" applyAlignment="1">
      <alignment vertic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7" fillId="0" borderId="6" xfId="0" applyFont="1" applyFill="1" applyBorder="1" applyAlignment="1" applyProtection="1">
      <alignment horizontal="centerContinuous" vertical="center"/>
    </xf>
    <xf numFmtId="176" fontId="7" fillId="0" borderId="9" xfId="0" applyNumberFormat="1" applyFont="1" applyFill="1" applyBorder="1" applyProtection="1"/>
    <xf numFmtId="176" fontId="2" fillId="0" borderId="9" xfId="0" applyNumberFormat="1" applyFont="1" applyFill="1" applyBorder="1" applyAlignment="1" applyProtection="1">
      <alignment horizontal="center" vertical="center"/>
      <protection locked="0"/>
    </xf>
    <xf numFmtId="176" fontId="2" fillId="0" borderId="9" xfId="0" applyNumberFormat="1" applyFont="1" applyFill="1" applyBorder="1" applyAlignment="1" applyProtection="1">
      <alignment vertical="center"/>
      <protection locked="0"/>
    </xf>
    <xf numFmtId="176" fontId="2" fillId="0" borderId="2" xfId="0" applyNumberFormat="1" applyFont="1" applyFill="1" applyBorder="1" applyAlignment="1" applyProtection="1">
      <alignment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 applyProtection="1">
      <alignment vertical="center"/>
    </xf>
    <xf numFmtId="176" fontId="2" fillId="0" borderId="14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Protection="1"/>
    <xf numFmtId="176" fontId="7" fillId="0" borderId="0" xfId="0" applyNumberFormat="1" applyFont="1" applyFill="1" applyBorder="1" applyProtection="1"/>
    <xf numFmtId="184" fontId="2" fillId="0" borderId="9" xfId="0" applyNumberFormat="1" applyFont="1" applyFill="1" applyBorder="1" applyAlignment="1" applyProtection="1">
      <alignment vertical="center"/>
      <protection locked="0"/>
    </xf>
    <xf numFmtId="176" fontId="5" fillId="0" borderId="9" xfId="0" applyNumberFormat="1" applyFont="1" applyFill="1" applyBorder="1" applyProtection="1"/>
    <xf numFmtId="176" fontId="7" fillId="0" borderId="14" xfId="0" applyNumberFormat="1" applyFont="1" applyFill="1" applyBorder="1" applyProtection="1"/>
    <xf numFmtId="180" fontId="0" fillId="0" borderId="8" xfId="0" applyNumberFormat="1" applyFont="1" applyFill="1" applyBorder="1" applyAlignment="1" applyProtection="1">
      <alignment vertical="center"/>
    </xf>
    <xf numFmtId="187" fontId="13" fillId="0" borderId="16" xfId="0" applyNumberFormat="1" applyFont="1" applyFill="1" applyBorder="1" applyAlignment="1" applyProtection="1">
      <alignment vertical="center"/>
    </xf>
    <xf numFmtId="178" fontId="8" fillId="0" borderId="17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185" fontId="8" fillId="0" borderId="12" xfId="0" applyNumberFormat="1" applyFont="1" applyFill="1" applyBorder="1" applyAlignment="1" applyProtection="1">
      <alignment vertical="center"/>
    </xf>
    <xf numFmtId="185" fontId="0" fillId="0" borderId="12" xfId="0" applyNumberFormat="1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177" fontId="7" fillId="0" borderId="0" xfId="1" applyNumberFormat="1" applyFont="1" applyFill="1" applyAlignment="1">
      <alignment vertical="center"/>
    </xf>
    <xf numFmtId="177" fontId="7" fillId="0" borderId="14" xfId="1" applyNumberFormat="1" applyFont="1" applyFill="1" applyBorder="1" applyAlignment="1">
      <alignment vertical="center"/>
    </xf>
    <xf numFmtId="177" fontId="7" fillId="0" borderId="6" xfId="1" applyNumberFormat="1" applyFont="1" applyFill="1" applyBorder="1" applyAlignment="1">
      <alignment vertical="center"/>
    </xf>
    <xf numFmtId="190" fontId="7" fillId="0" borderId="0" xfId="1" applyNumberFormat="1" applyFont="1" applyFill="1" applyAlignment="1">
      <alignment vertical="center"/>
    </xf>
    <xf numFmtId="190" fontId="24" fillId="0" borderId="0" xfId="1" applyNumberFormat="1" applyFont="1" applyFill="1" applyAlignment="1">
      <alignment vertical="center"/>
    </xf>
    <xf numFmtId="186" fontId="5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Alignment="1">
      <alignment horizontal="center" vertical="center"/>
    </xf>
    <xf numFmtId="186" fontId="7" fillId="0" borderId="0" xfId="1" applyNumberFormat="1" applyFont="1" applyFill="1" applyAlignment="1">
      <alignment vertical="center"/>
    </xf>
    <xf numFmtId="177" fontId="7" fillId="0" borderId="6" xfId="1" applyNumberFormat="1" applyFont="1" applyFill="1" applyBorder="1" applyAlignment="1">
      <alignment horizontal="center" vertical="center"/>
    </xf>
    <xf numFmtId="186" fontId="7" fillId="0" borderId="6" xfId="1" applyNumberFormat="1" applyFont="1" applyFill="1" applyBorder="1" applyAlignment="1">
      <alignment vertical="center"/>
    </xf>
    <xf numFmtId="180" fontId="26" fillId="0" borderId="14" xfId="0" applyNumberFormat="1" applyFont="1" applyFill="1" applyBorder="1" applyAlignment="1">
      <alignment vertical="center"/>
    </xf>
    <xf numFmtId="180" fontId="26" fillId="0" borderId="6" xfId="0" applyNumberFormat="1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24" fillId="0" borderId="6" xfId="0" applyFont="1" applyFill="1" applyBorder="1" applyAlignment="1">
      <alignment vertical="center"/>
    </xf>
    <xf numFmtId="0" fontId="2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0" fillId="0" borderId="1" xfId="0" applyFill="1" applyBorder="1" applyAlignment="1">
      <alignment horizontal="distributed" vertical="center" justifyLastLine="1"/>
    </xf>
    <xf numFmtId="0" fontId="18" fillId="0" borderId="22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/>
    <xf numFmtId="176" fontId="6" fillId="0" borderId="0" xfId="0" applyNumberFormat="1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185" fontId="8" fillId="0" borderId="6" xfId="0" applyNumberFormat="1" applyFont="1" applyFill="1" applyBorder="1" applyAlignment="1" applyProtection="1">
      <alignment vertical="center"/>
      <protection locked="0"/>
    </xf>
    <xf numFmtId="181" fontId="8" fillId="0" borderId="6" xfId="0" applyNumberFormat="1" applyFont="1" applyFill="1" applyBorder="1" applyAlignment="1" applyProtection="1">
      <alignment vertical="center"/>
      <protection locked="0"/>
    </xf>
    <xf numFmtId="181" fontId="0" fillId="0" borderId="6" xfId="0" applyNumberFormat="1" applyFont="1" applyFill="1" applyBorder="1" applyAlignment="1" applyProtection="1">
      <alignment vertical="center"/>
      <protection locked="0"/>
    </xf>
    <xf numFmtId="185" fontId="0" fillId="0" borderId="6" xfId="0" applyNumberFormat="1" applyFont="1" applyFill="1" applyBorder="1" applyAlignment="1" applyProtection="1">
      <alignment vertical="center"/>
      <protection locked="0"/>
    </xf>
    <xf numFmtId="187" fontId="8" fillId="0" borderId="6" xfId="0" applyNumberFormat="1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187" fontId="8" fillId="0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distributed" vertical="center" justifyLastLine="1"/>
    </xf>
    <xf numFmtId="0" fontId="8" fillId="0" borderId="3" xfId="0" applyFont="1" applyFill="1" applyBorder="1" applyAlignment="1" applyProtection="1">
      <alignment horizontal="distributed" justifyLastLine="1"/>
    </xf>
    <xf numFmtId="179" fontId="8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3" xfId="0" applyFont="1" applyFill="1" applyBorder="1" applyAlignment="1" applyProtection="1">
      <protection locked="0"/>
    </xf>
    <xf numFmtId="188" fontId="8" fillId="0" borderId="21" xfId="0" applyNumberFormat="1" applyFont="1" applyFill="1" applyBorder="1" applyAlignment="1" applyProtection="1">
      <alignment horizontal="right" vertical="center"/>
    </xf>
    <xf numFmtId="188" fontId="8" fillId="0" borderId="3" xfId="0" applyNumberFormat="1" applyFont="1" applyFill="1" applyBorder="1" applyAlignment="1" applyProtection="1">
      <alignment horizontal="right" vertical="center"/>
    </xf>
    <xf numFmtId="0" fontId="2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distributed" vertical="center"/>
    </xf>
    <xf numFmtId="0" fontId="8" fillId="0" borderId="2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186" fontId="8" fillId="0" borderId="9" xfId="0" applyNumberFormat="1" applyFont="1" applyFill="1" applyBorder="1" applyAlignment="1" applyProtection="1">
      <alignment horizontal="right" vertical="center"/>
      <protection locked="0"/>
    </xf>
    <xf numFmtId="186" fontId="8" fillId="0" borderId="0" xfId="0" applyNumberFormat="1" applyFont="1" applyFill="1" applyBorder="1" applyAlignment="1" applyProtection="1">
      <alignment horizontal="right" vertical="center"/>
      <protection locked="0"/>
    </xf>
    <xf numFmtId="178" fontId="8" fillId="0" borderId="9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horizontal="right" vertical="center"/>
    </xf>
    <xf numFmtId="0" fontId="7" fillId="0" borderId="2" xfId="0" applyFont="1" applyFill="1" applyBorder="1" applyAlignment="1" applyProtection="1">
      <alignment horizontal="distributed" vertical="center" justifyLastLine="1"/>
    </xf>
    <xf numFmtId="0" fontId="7" fillId="0" borderId="9" xfId="0" applyFont="1" applyFill="1" applyBorder="1" applyAlignment="1" applyProtection="1">
      <alignment horizontal="distributed" vertical="center" justifyLastLine="1"/>
    </xf>
    <xf numFmtId="179" fontId="0" fillId="0" borderId="9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/>
    <xf numFmtId="188" fontId="0" fillId="0" borderId="9" xfId="0" applyNumberFormat="1" applyFont="1" applyFill="1" applyBorder="1" applyAlignment="1">
      <alignment horizontal="right" vertical="center"/>
    </xf>
    <xf numFmtId="188" fontId="0" fillId="0" borderId="0" xfId="0" applyNumberFormat="1" applyFont="1" applyFill="1" applyAlignment="1">
      <alignment horizontal="right" vertical="center"/>
    </xf>
    <xf numFmtId="187" fontId="8" fillId="0" borderId="9" xfId="0" applyNumberFormat="1" applyFont="1" applyFill="1" applyBorder="1" applyAlignment="1" applyProtection="1">
      <alignment horizontal="right" vertical="center"/>
      <protection locked="0"/>
    </xf>
    <xf numFmtId="187" fontId="8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2" xfId="0" applyFont="1" applyFill="1" applyBorder="1" applyAlignment="1" applyProtection="1">
      <alignment horizontal="center" vertical="distributed" textRotation="255" justifyLastLine="1"/>
    </xf>
    <xf numFmtId="0" fontId="8" fillId="0" borderId="2" xfId="0" applyFont="1" applyFill="1" applyBorder="1" applyAlignment="1" applyProtection="1">
      <alignment horizontal="distributed" vertical="center"/>
    </xf>
    <xf numFmtId="0" fontId="8" fillId="0" borderId="9" xfId="0" applyFont="1" applyFill="1" applyBorder="1" applyAlignment="1" applyProtection="1">
      <alignment horizontal="distributed" vertical="center"/>
    </xf>
    <xf numFmtId="179" fontId="8" fillId="0" borderId="22" xfId="0" applyNumberFormat="1" applyFont="1" applyFill="1" applyBorder="1" applyAlignment="1" applyProtection="1">
      <alignment horizontal="right" vertical="center"/>
      <protection locked="0"/>
    </xf>
    <xf numFmtId="179" fontId="8" fillId="0" borderId="17" xfId="0" applyNumberFormat="1" applyFont="1" applyFill="1" applyBorder="1" applyAlignment="1" applyProtection="1">
      <alignment horizontal="right" vertical="center"/>
      <protection locked="0"/>
    </xf>
    <xf numFmtId="178" fontId="8" fillId="0" borderId="22" xfId="0" applyNumberFormat="1" applyFont="1" applyFill="1" applyBorder="1" applyAlignment="1">
      <alignment horizontal="right" vertical="center"/>
    </xf>
    <xf numFmtId="178" fontId="8" fillId="0" borderId="17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distributed" vertical="center" justifyLastLine="1"/>
    </xf>
    <xf numFmtId="0" fontId="8" fillId="0" borderId="4" xfId="0" applyFont="1" applyFill="1" applyBorder="1" applyAlignment="1" applyProtection="1">
      <alignment horizontal="distributed" justifyLastLine="1"/>
    </xf>
    <xf numFmtId="0" fontId="8" fillId="0" borderId="4" xfId="0" applyFont="1" applyFill="1" applyBorder="1" applyAlignment="1" applyProtection="1"/>
    <xf numFmtId="0" fontId="7" fillId="0" borderId="16" xfId="0" applyFont="1" applyFill="1" applyBorder="1" applyAlignment="1" applyProtection="1">
      <alignment horizontal="distributed" vertical="center" justifyLastLine="1"/>
    </xf>
    <xf numFmtId="0" fontId="0" fillId="0" borderId="16" xfId="0" applyFont="1" applyFill="1" applyBorder="1" applyAlignment="1" applyProtection="1">
      <alignment horizontal="distributed" justifyLastLine="1"/>
    </xf>
    <xf numFmtId="180" fontId="0" fillId="0" borderId="19" xfId="0" applyNumberFormat="1" applyFont="1" applyFill="1" applyBorder="1" applyAlignment="1" applyProtection="1">
      <alignment horizontal="right" vertical="center"/>
    </xf>
    <xf numFmtId="180" fontId="0" fillId="0" borderId="16" xfId="0" applyNumberFormat="1" applyFont="1" applyFill="1" applyBorder="1" applyAlignment="1" applyProtection="1">
      <alignment horizontal="right" vertical="center"/>
    </xf>
    <xf numFmtId="187" fontId="0" fillId="0" borderId="19" xfId="0" applyNumberFormat="1" applyFont="1" applyFill="1" applyBorder="1" applyAlignment="1" applyProtection="1">
      <alignment horizontal="right" vertical="center"/>
    </xf>
    <xf numFmtId="187" fontId="0" fillId="0" borderId="16" xfId="0" applyNumberFormat="1" applyFont="1" applyFill="1" applyBorder="1" applyAlignment="1" applyProtection="1">
      <alignment horizontal="right" vertical="center"/>
    </xf>
    <xf numFmtId="177" fontId="2" fillId="0" borderId="37" xfId="1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181" fontId="2" fillId="0" borderId="4" xfId="1" applyNumberFormat="1" applyFont="1" applyFill="1" applyBorder="1" applyAlignment="1">
      <alignment horizontal="center" vertical="center"/>
    </xf>
    <xf numFmtId="181" fontId="2" fillId="0" borderId="10" xfId="1" applyNumberFormat="1" applyFont="1" applyFill="1" applyBorder="1" applyAlignment="1">
      <alignment horizontal="center" vertical="center"/>
    </xf>
    <xf numFmtId="181" fontId="2" fillId="0" borderId="1" xfId="1" applyNumberFormat="1" applyFont="1" applyFill="1" applyBorder="1" applyAlignment="1">
      <alignment horizontal="center" vertical="center"/>
    </xf>
    <xf numFmtId="177" fontId="0" fillId="0" borderId="12" xfId="1" applyNumberFormat="1" applyFont="1" applyFill="1" applyBorder="1" applyAlignment="1" applyProtection="1">
      <alignment horizontal="center" wrapText="1"/>
    </xf>
    <xf numFmtId="177" fontId="1" fillId="0" borderId="12" xfId="1" applyNumberFormat="1" applyFont="1" applyFill="1" applyBorder="1" applyAlignment="1" applyProtection="1">
      <alignment horizontal="center" wrapText="1"/>
    </xf>
    <xf numFmtId="0" fontId="8" fillId="0" borderId="28" xfId="0" applyFont="1" applyFill="1" applyBorder="1" applyAlignment="1">
      <alignment horizontal="center" vertical="center"/>
    </xf>
    <xf numFmtId="181" fontId="2" fillId="0" borderId="11" xfId="1" applyNumberFormat="1" applyFont="1" applyFill="1" applyBorder="1" applyAlignment="1">
      <alignment horizontal="center" vertical="center"/>
    </xf>
    <xf numFmtId="177" fontId="0" fillId="0" borderId="38" xfId="1" applyNumberFormat="1" applyFont="1" applyFill="1" applyBorder="1" applyAlignment="1" applyProtection="1">
      <alignment horizontal="center" wrapText="1"/>
    </xf>
    <xf numFmtId="177" fontId="1" fillId="0" borderId="39" xfId="1" applyNumberFormat="1" applyFont="1" applyFill="1" applyBorder="1" applyAlignment="1" applyProtection="1">
      <alignment horizontal="center" wrapText="1"/>
    </xf>
  </cellXfs>
  <cellStyles count="3">
    <cellStyle name="桁区切り" xfId="1" builtinId="6"/>
    <cellStyle name="標準" xfId="0" builtinId="0"/>
    <cellStyle name="標準_中表紙" xfId="2" xr:uid="{00000000-0005-0000-0000-000002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A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土地・気象</a:t>
          </a:r>
        </a:p>
      </xdr:txBody>
    </xdr:sp>
    <xdr:clientData/>
  </xdr:twoCellAnchor>
  <xdr:twoCellAnchor editAs="oneCell">
    <xdr:from>
      <xdr:col>2</xdr:col>
      <xdr:colOff>227956</xdr:colOff>
      <xdr:row>45</xdr:row>
      <xdr:rowOff>96216</xdr:rowOff>
    </xdr:from>
    <xdr:to>
      <xdr:col>7</xdr:col>
      <xdr:colOff>593850</xdr:colOff>
      <xdr:row>59</xdr:row>
      <xdr:rowOff>119919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11412" b="67391"/>
        <a:stretch/>
      </xdr:blipFill>
      <xdr:spPr>
        <a:xfrm>
          <a:off x="1717764" y="6714870"/>
          <a:ext cx="4090413" cy="20752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8</xdr:col>
      <xdr:colOff>482600</xdr:colOff>
      <xdr:row>27</xdr:row>
      <xdr:rowOff>101599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400" b="-9140"/>
        <a:stretch/>
      </xdr:blipFill>
      <xdr:spPr>
        <a:xfrm>
          <a:off x="0" y="3505200"/>
          <a:ext cx="6477000" cy="736599"/>
        </a:xfrm>
        <a:prstGeom prst="rect">
          <a:avLst/>
        </a:prstGeom>
      </xdr:spPr>
    </xdr:pic>
    <xdr:clientData/>
  </xdr:twoCellAnchor>
  <xdr:oneCellAnchor>
    <xdr:from>
      <xdr:col>2</xdr:col>
      <xdr:colOff>254000</xdr:colOff>
      <xdr:row>44</xdr:row>
      <xdr:rowOff>76200</xdr:rowOff>
    </xdr:from>
    <xdr:ext cx="1014124" cy="5647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52600" y="6807200"/>
          <a:ext cx="1014124" cy="564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ちがさ貴族</a:t>
          </a:r>
          <a:endParaRPr kumimoji="1" lang="en-US" altLang="ja-JP" sz="105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えぼし麻呂</a:t>
          </a:r>
        </a:p>
      </xdr:txBody>
    </xdr:sp>
    <xdr:clientData/>
  </xdr:oneCellAnchor>
  <xdr:oneCellAnchor>
    <xdr:from>
      <xdr:col>6</xdr:col>
      <xdr:colOff>88900</xdr:colOff>
      <xdr:row>46</xdr:row>
      <xdr:rowOff>12700</xdr:rowOff>
    </xdr:from>
    <xdr:ext cx="716543" cy="5647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84700" y="7048500"/>
          <a:ext cx="716543" cy="564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波の精霊</a:t>
          </a:r>
          <a:endParaRPr kumimoji="1" lang="en-US" altLang="ja-JP" sz="105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ミーナ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9</xdr:col>
      <xdr:colOff>271831</xdr:colOff>
      <xdr:row>26</xdr:row>
      <xdr:rowOff>16005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97232E-83D9-4995-B27E-9E7F4DB8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444031" cy="44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114300</xdr:rowOff>
    </xdr:from>
    <xdr:to>
      <xdr:col>9</xdr:col>
      <xdr:colOff>405954</xdr:colOff>
      <xdr:row>54</xdr:row>
      <xdr:rowOff>94125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F471D46-B48F-4E84-A9BB-2B114275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43450"/>
          <a:ext cx="6578154" cy="460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topLeftCell="A3" zoomScale="75" zoomScaleNormal="75" workbookViewId="0">
      <selection activeCell="M15" sqref="M15"/>
    </sheetView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1:2" x14ac:dyDescent="0.15">
      <c r="A1" s="80"/>
      <c r="B1" s="3"/>
    </row>
    <row r="2" spans="1:2" x14ac:dyDescent="0.15">
      <c r="B2" s="3"/>
    </row>
    <row r="3" spans="1:2" x14ac:dyDescent="0.15">
      <c r="B3" s="3"/>
    </row>
    <row r="4" spans="1:2" x14ac:dyDescent="0.15">
      <c r="B4" s="3"/>
    </row>
    <row r="5" spans="1:2" x14ac:dyDescent="0.15">
      <c r="B5" s="3"/>
    </row>
    <row r="6" spans="1:2" x14ac:dyDescent="0.15">
      <c r="B6" s="3"/>
    </row>
    <row r="7" spans="1:2" x14ac:dyDescent="0.15">
      <c r="B7" s="3"/>
    </row>
    <row r="8" spans="1:2" x14ac:dyDescent="0.15">
      <c r="B8" s="3"/>
    </row>
    <row r="9" spans="1:2" x14ac:dyDescent="0.15">
      <c r="B9" s="3"/>
    </row>
    <row r="10" spans="1:2" x14ac:dyDescent="0.15">
      <c r="B10" s="3"/>
    </row>
    <row r="11" spans="1:2" x14ac:dyDescent="0.15">
      <c r="B11" s="3"/>
    </row>
    <row r="12" spans="1:2" x14ac:dyDescent="0.15">
      <c r="B12" s="3"/>
    </row>
    <row r="13" spans="1:2" x14ac:dyDescent="0.15">
      <c r="B13" s="3"/>
    </row>
    <row r="14" spans="1:2" x14ac:dyDescent="0.15">
      <c r="B14" s="3"/>
    </row>
    <row r="15" spans="1:2" x14ac:dyDescent="0.15">
      <c r="B15" s="3"/>
    </row>
    <row r="16" spans="1:2" x14ac:dyDescent="0.15">
      <c r="B16" s="3"/>
    </row>
    <row r="17" spans="1:9" x14ac:dyDescent="0.15">
      <c r="B17" s="3"/>
    </row>
    <row r="18" spans="1:9" x14ac:dyDescent="0.15">
      <c r="B18" s="3"/>
    </row>
    <row r="19" spans="1:9" x14ac:dyDescent="0.15">
      <c r="B19" s="3"/>
    </row>
    <row r="20" spans="1:9" x14ac:dyDescent="0.15">
      <c r="B20" s="3"/>
    </row>
    <row r="21" spans="1:9" x14ac:dyDescent="0.15">
      <c r="B21" s="3"/>
    </row>
    <row r="22" spans="1:9" x14ac:dyDescent="0.15">
      <c r="B22" s="3"/>
    </row>
    <row r="23" spans="1:9" x14ac:dyDescent="0.15">
      <c r="A23" s="4"/>
      <c r="B23" s="5"/>
      <c r="C23" s="4"/>
      <c r="D23" s="4"/>
      <c r="E23" s="4"/>
      <c r="F23" s="4"/>
      <c r="G23" s="4"/>
      <c r="H23" s="4"/>
      <c r="I23" s="4"/>
    </row>
    <row r="24" spans="1:9" x14ac:dyDescent="0.15">
      <c r="A24" s="4"/>
      <c r="B24" s="5"/>
      <c r="C24" s="4"/>
      <c r="D24" s="4"/>
      <c r="E24" s="4"/>
      <c r="F24" s="4"/>
      <c r="G24" s="4"/>
      <c r="H24" s="4"/>
      <c r="I24" s="4"/>
    </row>
    <row r="25" spans="1:9" x14ac:dyDescent="0.15">
      <c r="A25" s="4"/>
      <c r="B25" s="5"/>
      <c r="C25" s="4"/>
      <c r="D25" s="4"/>
      <c r="E25" s="4"/>
      <c r="F25" s="4"/>
      <c r="G25" s="4"/>
      <c r="H25" s="4"/>
      <c r="I25" s="4"/>
    </row>
    <row r="26" spans="1:9" ht="12.75" thickBot="1" x14ac:dyDescent="0.2">
      <c r="A26" s="6"/>
      <c r="B26" s="7"/>
      <c r="C26" s="6"/>
      <c r="D26" s="6"/>
      <c r="E26" s="6"/>
      <c r="F26" s="6"/>
      <c r="G26" s="6"/>
      <c r="H26" s="6"/>
      <c r="I26" s="4"/>
    </row>
    <row r="27" spans="1:9" ht="12.75" thickTop="1" x14ac:dyDescent="0.15">
      <c r="B27" s="3"/>
    </row>
    <row r="28" spans="1:9" x14ac:dyDescent="0.15">
      <c r="B28" s="3"/>
    </row>
    <row r="29" spans="1:9" x14ac:dyDescent="0.15">
      <c r="B29" s="3"/>
    </row>
    <row r="30" spans="1:9" x14ac:dyDescent="0.15">
      <c r="B30" s="3"/>
    </row>
    <row r="31" spans="1:9" x14ac:dyDescent="0.15">
      <c r="B31" s="3"/>
    </row>
    <row r="32" spans="1:9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K25"/>
  <sheetViews>
    <sheetView topLeftCell="A19" zoomScaleNormal="100" zoomScaleSheetLayoutView="100" workbookViewId="0">
      <selection activeCell="M15" sqref="M15"/>
    </sheetView>
  </sheetViews>
  <sheetFormatPr defaultRowHeight="13.5" x14ac:dyDescent="0.15"/>
  <cols>
    <col min="1" max="1" width="8.5" style="10" customWidth="1"/>
    <col min="2" max="2" width="10.375" style="10" customWidth="1"/>
    <col min="3" max="3" width="6.75" style="10" customWidth="1"/>
    <col min="4" max="8" width="8.5" style="10" customWidth="1"/>
    <col min="9" max="9" width="8.5" style="2" customWidth="1"/>
    <col min="10" max="10" width="8.5" style="10" customWidth="1"/>
    <col min="11" max="16384" width="9" style="10"/>
  </cols>
  <sheetData>
    <row r="1" spans="1:10" s="32" customFormat="1" ht="26.25" customHeight="1" thickBot="1" x14ac:dyDescent="0.2">
      <c r="A1" s="268" t="s">
        <v>24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s="33" customFormat="1" ht="30" customHeight="1" thickTop="1" x14ac:dyDescent="0.15">
      <c r="A2" s="83" t="s">
        <v>0</v>
      </c>
      <c r="B2" s="266" t="s">
        <v>197</v>
      </c>
      <c r="C2" s="266"/>
      <c r="D2" s="266"/>
      <c r="E2" s="84" t="s">
        <v>1</v>
      </c>
      <c r="F2" s="84" t="s">
        <v>2</v>
      </c>
      <c r="G2" s="266" t="s">
        <v>4</v>
      </c>
      <c r="H2" s="269"/>
      <c r="I2" s="269"/>
      <c r="J2" s="85" t="s">
        <v>3</v>
      </c>
    </row>
    <row r="3" spans="1:10" s="33" customFormat="1" ht="30" customHeight="1" x14ac:dyDescent="0.15">
      <c r="A3" s="246" t="s">
        <v>260</v>
      </c>
      <c r="B3" s="245" t="s">
        <v>205</v>
      </c>
      <c r="C3" s="252"/>
      <c r="D3" s="246"/>
      <c r="E3" s="260" t="s">
        <v>206</v>
      </c>
      <c r="F3" s="260" t="s">
        <v>189</v>
      </c>
      <c r="G3" s="245" t="s">
        <v>207</v>
      </c>
      <c r="H3" s="252"/>
      <c r="I3" s="246"/>
      <c r="J3" s="245" t="s">
        <v>208</v>
      </c>
    </row>
    <row r="4" spans="1:10" s="33" customFormat="1" ht="30" customHeight="1" x14ac:dyDescent="0.15">
      <c r="A4" s="264"/>
      <c r="B4" s="255"/>
      <c r="C4" s="263"/>
      <c r="D4" s="264"/>
      <c r="E4" s="262"/>
      <c r="F4" s="262"/>
      <c r="G4" s="255"/>
      <c r="H4" s="263"/>
      <c r="I4" s="264"/>
      <c r="J4" s="255"/>
    </row>
    <row r="5" spans="1:10" s="33" customFormat="1" ht="30" customHeight="1" x14ac:dyDescent="0.15">
      <c r="A5" s="246" t="s">
        <v>190</v>
      </c>
      <c r="B5" s="245" t="s">
        <v>220</v>
      </c>
      <c r="C5" s="252"/>
      <c r="D5" s="246"/>
      <c r="E5" s="258" t="s">
        <v>209</v>
      </c>
      <c r="F5" s="260" t="s">
        <v>191</v>
      </c>
      <c r="G5" s="245" t="s">
        <v>221</v>
      </c>
      <c r="H5" s="252"/>
      <c r="I5" s="246"/>
      <c r="J5" s="245" t="s">
        <v>210</v>
      </c>
    </row>
    <row r="6" spans="1:10" s="33" customFormat="1" ht="30" customHeight="1" thickBot="1" x14ac:dyDescent="0.2">
      <c r="A6" s="254"/>
      <c r="B6" s="256"/>
      <c r="C6" s="257"/>
      <c r="D6" s="254"/>
      <c r="E6" s="259"/>
      <c r="F6" s="261"/>
      <c r="G6" s="256"/>
      <c r="H6" s="257"/>
      <c r="I6" s="254"/>
      <c r="J6" s="256"/>
    </row>
    <row r="7" spans="1:10" ht="18" customHeight="1" thickTop="1" x14ac:dyDescent="0.15">
      <c r="A7" s="50" t="s">
        <v>224</v>
      </c>
    </row>
    <row r="8" spans="1:10" ht="19.5" customHeight="1" x14ac:dyDescent="0.15">
      <c r="E8" s="11"/>
      <c r="F8" s="34"/>
      <c r="G8" s="34"/>
      <c r="H8" s="34"/>
      <c r="I8" s="34"/>
      <c r="J8" s="34"/>
    </row>
    <row r="9" spans="1:10" ht="15.75" customHeight="1" thickBot="1" x14ac:dyDescent="0.2">
      <c r="A9" s="12" t="s">
        <v>202</v>
      </c>
      <c r="E9" s="11"/>
      <c r="F9" s="34"/>
      <c r="G9" s="34"/>
      <c r="H9" s="34"/>
      <c r="I9" s="34"/>
      <c r="J9" s="34"/>
    </row>
    <row r="10" spans="1:10" ht="21.75" customHeight="1" x14ac:dyDescent="0.15">
      <c r="A10" s="277" t="s">
        <v>194</v>
      </c>
      <c r="B10" s="271" t="s">
        <v>211</v>
      </c>
      <c r="C10" s="272"/>
      <c r="D10" s="273"/>
      <c r="E10" s="35"/>
      <c r="G10" s="36"/>
      <c r="H10" s="36"/>
      <c r="I10" s="36"/>
      <c r="J10" s="36"/>
    </row>
    <row r="11" spans="1:10" ht="21.75" customHeight="1" thickBot="1" x14ac:dyDescent="0.2">
      <c r="A11" s="278"/>
      <c r="B11" s="274" t="s">
        <v>212</v>
      </c>
      <c r="C11" s="275"/>
      <c r="D11" s="276"/>
      <c r="E11" s="35"/>
      <c r="F11" s="37"/>
      <c r="G11" s="36"/>
      <c r="H11" s="36"/>
      <c r="I11" s="36"/>
      <c r="J11" s="36"/>
    </row>
    <row r="12" spans="1:10" ht="18" customHeight="1" x14ac:dyDescent="0.15">
      <c r="A12" s="100" t="s">
        <v>259</v>
      </c>
      <c r="E12" s="11"/>
    </row>
    <row r="13" spans="1:10" ht="63" customHeight="1" x14ac:dyDescent="0.15">
      <c r="A13" s="13"/>
      <c r="E13" s="11"/>
    </row>
    <row r="14" spans="1:10" s="32" customFormat="1" ht="26.25" customHeight="1" thickBot="1" x14ac:dyDescent="0.2">
      <c r="A14" s="265" t="s">
        <v>23</v>
      </c>
      <c r="B14" s="265"/>
      <c r="C14" s="265"/>
      <c r="D14" s="265"/>
      <c r="E14" s="265"/>
      <c r="F14" s="265"/>
      <c r="G14" s="265"/>
      <c r="H14" s="265"/>
      <c r="I14" s="265"/>
      <c r="J14" s="265"/>
    </row>
    <row r="15" spans="1:10" ht="33" customHeight="1" thickTop="1" x14ac:dyDescent="0.15">
      <c r="A15" s="279" t="s">
        <v>152</v>
      </c>
      <c r="B15" s="280"/>
      <c r="C15" s="266" t="s">
        <v>153</v>
      </c>
      <c r="D15" s="266"/>
      <c r="E15" s="266" t="s">
        <v>154</v>
      </c>
      <c r="F15" s="270"/>
      <c r="G15" s="266" t="s">
        <v>155</v>
      </c>
      <c r="H15" s="266"/>
      <c r="I15" s="266" t="s">
        <v>156</v>
      </c>
      <c r="J15" s="267"/>
    </row>
    <row r="16" spans="1:10" ht="36" customHeight="1" thickBot="1" x14ac:dyDescent="0.2">
      <c r="A16" s="231" t="s">
        <v>213</v>
      </c>
      <c r="B16" s="231"/>
      <c r="C16" s="231" t="s">
        <v>214</v>
      </c>
      <c r="D16" s="231"/>
      <c r="E16" s="231" t="s">
        <v>215</v>
      </c>
      <c r="F16" s="231"/>
      <c r="G16" s="231" t="s">
        <v>216</v>
      </c>
      <c r="H16" s="231"/>
      <c r="I16" s="231" t="s">
        <v>217</v>
      </c>
      <c r="J16" s="231"/>
    </row>
    <row r="17" spans="1:11" s="33" customFormat="1" ht="18" customHeight="1" thickTop="1" x14ac:dyDescent="0.15">
      <c r="A17" s="13" t="s">
        <v>176</v>
      </c>
      <c r="B17" s="10"/>
      <c r="C17" s="10"/>
      <c r="D17" s="10"/>
      <c r="E17" s="10"/>
      <c r="F17" s="10"/>
      <c r="G17" s="10"/>
      <c r="H17" s="10"/>
      <c r="I17" s="2"/>
      <c r="J17" s="10"/>
    </row>
    <row r="18" spans="1:11" ht="63" customHeight="1" x14ac:dyDescent="0.15"/>
    <row r="19" spans="1:11" ht="26.25" customHeight="1" thickBot="1" x14ac:dyDescent="0.2">
      <c r="A19" s="253" t="s">
        <v>22</v>
      </c>
      <c r="B19" s="253"/>
      <c r="C19" s="253"/>
      <c r="D19" s="253"/>
      <c r="E19" s="253"/>
      <c r="F19" s="253"/>
      <c r="G19" s="253"/>
      <c r="H19" s="253"/>
      <c r="I19" s="253"/>
      <c r="J19" s="253"/>
    </row>
    <row r="20" spans="1:11" ht="33" customHeight="1" thickTop="1" x14ac:dyDescent="0.15">
      <c r="A20" s="242" t="s">
        <v>19</v>
      </c>
      <c r="B20" s="243"/>
      <c r="C20" s="244" t="s">
        <v>20</v>
      </c>
      <c r="D20" s="244"/>
      <c r="E20" s="242" t="s">
        <v>21</v>
      </c>
      <c r="F20" s="247"/>
      <c r="G20" s="247"/>
      <c r="H20" s="247"/>
      <c r="I20" s="248"/>
      <c r="J20" s="249"/>
      <c r="K20" s="2"/>
    </row>
    <row r="21" spans="1:11" ht="30" customHeight="1" x14ac:dyDescent="0.15">
      <c r="A21" s="252" t="s">
        <v>177</v>
      </c>
      <c r="B21" s="246"/>
      <c r="C21" s="245" t="s">
        <v>178</v>
      </c>
      <c r="D21" s="246"/>
      <c r="E21" s="250" t="s">
        <v>204</v>
      </c>
      <c r="F21" s="251"/>
      <c r="G21" s="251"/>
      <c r="H21" s="251"/>
      <c r="I21" s="251"/>
      <c r="J21" s="251"/>
      <c r="K21" s="2"/>
    </row>
    <row r="22" spans="1:11" ht="30" customHeight="1" x14ac:dyDescent="0.15">
      <c r="A22" s="229" t="s">
        <v>198</v>
      </c>
      <c r="B22" s="230"/>
      <c r="C22" s="236" t="s">
        <v>178</v>
      </c>
      <c r="D22" s="230"/>
      <c r="E22" s="237" t="s">
        <v>179</v>
      </c>
      <c r="F22" s="238"/>
      <c r="G22" s="238"/>
      <c r="H22" s="238"/>
      <c r="I22" s="238"/>
      <c r="J22" s="238"/>
      <c r="K22" s="2"/>
    </row>
    <row r="23" spans="1:11" ht="30" customHeight="1" x14ac:dyDescent="0.15">
      <c r="A23" s="229" t="s">
        <v>257</v>
      </c>
      <c r="B23" s="230"/>
      <c r="C23" s="234" t="s">
        <v>180</v>
      </c>
      <c r="D23" s="235"/>
      <c r="E23" s="239" t="s">
        <v>258</v>
      </c>
      <c r="F23" s="240"/>
      <c r="G23" s="240"/>
      <c r="H23" s="240"/>
      <c r="I23" s="241"/>
      <c r="J23" s="241"/>
      <c r="K23" s="2"/>
    </row>
    <row r="24" spans="1:11" ht="30" customHeight="1" thickBot="1" x14ac:dyDescent="0.2">
      <c r="A24" s="231" t="s">
        <v>181</v>
      </c>
      <c r="B24" s="231"/>
      <c r="C24" s="232" t="s">
        <v>180</v>
      </c>
      <c r="D24" s="233"/>
      <c r="E24" s="226" t="s">
        <v>182</v>
      </c>
      <c r="F24" s="227"/>
      <c r="G24" s="227"/>
      <c r="H24" s="227"/>
      <c r="I24" s="228"/>
      <c r="J24" s="228"/>
      <c r="K24" s="2"/>
    </row>
    <row r="25" spans="1:11" ht="18" customHeight="1" thickTop="1" x14ac:dyDescent="0.15">
      <c r="A25" s="13" t="s">
        <v>225</v>
      </c>
    </row>
  </sheetData>
  <mergeCells count="45">
    <mergeCell ref="E15:F15"/>
    <mergeCell ref="B10:D10"/>
    <mergeCell ref="B11:D11"/>
    <mergeCell ref="A10:A11"/>
    <mergeCell ref="A16:B16"/>
    <mergeCell ref="C16:D16"/>
    <mergeCell ref="A15:B15"/>
    <mergeCell ref="C15:D15"/>
    <mergeCell ref="A1:J1"/>
    <mergeCell ref="B2:D2"/>
    <mergeCell ref="G2:I2"/>
    <mergeCell ref="A3:A4"/>
    <mergeCell ref="B3:D4"/>
    <mergeCell ref="E3:E4"/>
    <mergeCell ref="A19:J19"/>
    <mergeCell ref="A5:A6"/>
    <mergeCell ref="J3:J4"/>
    <mergeCell ref="B5:D6"/>
    <mergeCell ref="E5:E6"/>
    <mergeCell ref="F5:F6"/>
    <mergeCell ref="G5:I6"/>
    <mergeCell ref="J5:J6"/>
    <mergeCell ref="F3:F4"/>
    <mergeCell ref="G3:I4"/>
    <mergeCell ref="E16:F16"/>
    <mergeCell ref="A14:J14"/>
    <mergeCell ref="G15:H15"/>
    <mergeCell ref="G16:H16"/>
    <mergeCell ref="I15:J15"/>
    <mergeCell ref="I16:J16"/>
    <mergeCell ref="A20:B20"/>
    <mergeCell ref="C20:D20"/>
    <mergeCell ref="C21:D21"/>
    <mergeCell ref="E20:J20"/>
    <mergeCell ref="E21:J21"/>
    <mergeCell ref="A21:B21"/>
    <mergeCell ref="E24:J24"/>
    <mergeCell ref="A22:B22"/>
    <mergeCell ref="A23:B23"/>
    <mergeCell ref="A24:B24"/>
    <mergeCell ref="C24:D24"/>
    <mergeCell ref="C23:D23"/>
    <mergeCell ref="C22:D22"/>
    <mergeCell ref="E22:J22"/>
    <mergeCell ref="E23:J23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firstPageNumber="6" orientation="portrait" blackAndWhite="1" r:id="rId1"/>
  <headerFooter>
    <oddHeader>&amp;L&amp;"ＭＳ Ｐゴシック,太字"&amp;16Ａ　土地・気象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73"/>
  <sheetViews>
    <sheetView topLeftCell="C1" zoomScale="106" zoomScaleNormal="106" zoomScaleSheetLayoutView="100" workbookViewId="0">
      <selection activeCell="M15" sqref="M15"/>
    </sheetView>
  </sheetViews>
  <sheetFormatPr defaultRowHeight="13.5" x14ac:dyDescent="0.15"/>
  <cols>
    <col min="1" max="1" width="2" style="2" customWidth="1"/>
    <col min="2" max="2" width="16.625" style="2" customWidth="1"/>
    <col min="3" max="3" width="2" style="2" customWidth="1"/>
    <col min="4" max="4" width="9.625" style="136" customWidth="1"/>
    <col min="5" max="5" width="2" style="2" customWidth="1"/>
    <col min="6" max="6" width="16.625" style="2" customWidth="1"/>
    <col min="7" max="7" width="2" style="2" customWidth="1"/>
    <col min="8" max="8" width="9.625" style="136" customWidth="1"/>
    <col min="9" max="9" width="2" style="2" customWidth="1"/>
    <col min="10" max="10" width="16.625" style="2" customWidth="1"/>
    <col min="11" max="11" width="2" style="2" customWidth="1"/>
    <col min="12" max="12" width="9.625" style="136" customWidth="1"/>
    <col min="13" max="16384" width="9" style="2"/>
  </cols>
  <sheetData>
    <row r="1" spans="1:13" s="17" customFormat="1" ht="27.75" customHeight="1" thickBot="1" x14ac:dyDescent="0.2">
      <c r="A1" s="14" t="s">
        <v>188</v>
      </c>
      <c r="B1" s="15"/>
      <c r="C1" s="15"/>
      <c r="D1" s="15"/>
      <c r="E1" s="15"/>
      <c r="F1" s="15"/>
      <c r="G1" s="15"/>
      <c r="H1" s="15"/>
      <c r="I1" s="15"/>
      <c r="J1" s="16"/>
      <c r="K1" s="94"/>
      <c r="L1" s="99" t="s">
        <v>222</v>
      </c>
      <c r="M1" s="95"/>
    </row>
    <row r="2" spans="1:13" ht="12.75" customHeight="1" thickTop="1" x14ac:dyDescent="0.15">
      <c r="A2" s="86"/>
      <c r="B2" s="86" t="s">
        <v>33</v>
      </c>
      <c r="C2" s="86"/>
      <c r="D2" s="87" t="s">
        <v>34</v>
      </c>
      <c r="E2" s="87"/>
      <c r="F2" s="86" t="s">
        <v>33</v>
      </c>
      <c r="G2" s="86"/>
      <c r="H2" s="88" t="s">
        <v>34</v>
      </c>
      <c r="I2" s="86"/>
      <c r="J2" s="86" t="s">
        <v>33</v>
      </c>
      <c r="K2" s="86"/>
      <c r="L2" s="87" t="s">
        <v>34</v>
      </c>
    </row>
    <row r="3" spans="1:13" ht="13.5" customHeight="1" x14ac:dyDescent="0.15">
      <c r="A3" s="101"/>
      <c r="B3" s="170" t="s">
        <v>5</v>
      </c>
      <c r="C3" s="171"/>
      <c r="D3" s="192">
        <f>SUM(D54+H30+L49+L56)</f>
        <v>35.76</v>
      </c>
      <c r="E3" s="104"/>
      <c r="F3" s="105" t="s">
        <v>96</v>
      </c>
      <c r="G3" s="106"/>
      <c r="H3" s="195">
        <v>2.1440000000000001</v>
      </c>
      <c r="I3" s="101"/>
      <c r="J3" s="105" t="s">
        <v>52</v>
      </c>
      <c r="K3" s="101"/>
      <c r="L3" s="194">
        <v>0.17299999999999999</v>
      </c>
    </row>
    <row r="4" spans="1:13" ht="14.1" customHeight="1" x14ac:dyDescent="0.15">
      <c r="A4" s="101"/>
      <c r="B4" s="107"/>
      <c r="C4" s="101"/>
      <c r="D4" s="193"/>
      <c r="E4" s="104"/>
      <c r="F4" s="105" t="s">
        <v>100</v>
      </c>
      <c r="G4" s="106"/>
      <c r="H4" s="195">
        <v>0.26</v>
      </c>
      <c r="I4" s="101"/>
      <c r="J4" s="105"/>
      <c r="K4" s="101"/>
      <c r="L4" s="194"/>
    </row>
    <row r="5" spans="1:13" ht="14.1" customHeight="1" x14ac:dyDescent="0.15">
      <c r="A5" s="101"/>
      <c r="B5" s="105" t="s">
        <v>35</v>
      </c>
      <c r="C5" s="101"/>
      <c r="D5" s="194">
        <v>7.4999999999999997E-2</v>
      </c>
      <c r="E5" s="104"/>
      <c r="F5" s="105" t="s">
        <v>103</v>
      </c>
      <c r="G5" s="106"/>
      <c r="H5" s="195">
        <v>0.8</v>
      </c>
      <c r="I5" s="101"/>
      <c r="J5" s="108" t="s">
        <v>56</v>
      </c>
      <c r="K5" s="101"/>
      <c r="L5" s="194">
        <v>0.2</v>
      </c>
    </row>
    <row r="6" spans="1:13" ht="14.1" customHeight="1" x14ac:dyDescent="0.15">
      <c r="A6" s="101"/>
      <c r="B6" s="105" t="s">
        <v>40</v>
      </c>
      <c r="C6" s="101"/>
      <c r="D6" s="194">
        <v>0.16700000000000001</v>
      </c>
      <c r="E6" s="104"/>
      <c r="F6" s="105"/>
      <c r="G6" s="106"/>
      <c r="H6" s="195"/>
      <c r="I6" s="101"/>
      <c r="J6" s="108" t="s">
        <v>60</v>
      </c>
      <c r="K6" s="109"/>
      <c r="L6" s="194">
        <v>0.16400000000000001</v>
      </c>
    </row>
    <row r="7" spans="1:13" ht="14.1" customHeight="1" x14ac:dyDescent="0.15">
      <c r="A7" s="101"/>
      <c r="B7" s="105" t="s">
        <v>45</v>
      </c>
      <c r="C7" s="101"/>
      <c r="D7" s="194">
        <v>0.14599999999999999</v>
      </c>
      <c r="E7" s="104"/>
      <c r="F7" s="105" t="s">
        <v>106</v>
      </c>
      <c r="G7" s="106"/>
      <c r="H7" s="195">
        <v>0.499</v>
      </c>
      <c r="I7" s="101"/>
      <c r="J7" s="108" t="s">
        <v>64</v>
      </c>
      <c r="K7" s="109"/>
      <c r="L7" s="194">
        <v>0.12</v>
      </c>
    </row>
    <row r="8" spans="1:13" ht="14.1" customHeight="1" x14ac:dyDescent="0.15">
      <c r="A8" s="101"/>
      <c r="B8" s="105" t="s">
        <v>49</v>
      </c>
      <c r="C8" s="101"/>
      <c r="D8" s="194">
        <v>0.29699999999999999</v>
      </c>
      <c r="E8" s="104"/>
      <c r="F8" s="105" t="s">
        <v>110</v>
      </c>
      <c r="G8" s="106"/>
      <c r="H8" s="195">
        <v>0.21</v>
      </c>
      <c r="I8" s="101"/>
      <c r="J8" s="108"/>
      <c r="K8" s="109"/>
      <c r="L8" s="194"/>
    </row>
    <row r="9" spans="1:13" ht="14.1" customHeight="1" x14ac:dyDescent="0.15">
      <c r="A9" s="101"/>
      <c r="B9" s="105"/>
      <c r="C9" s="101"/>
      <c r="D9" s="194"/>
      <c r="E9" s="104"/>
      <c r="F9" s="105" t="s">
        <v>114</v>
      </c>
      <c r="G9" s="106"/>
      <c r="H9" s="195">
        <v>0.154</v>
      </c>
      <c r="I9" s="101"/>
      <c r="J9" s="108" t="s">
        <v>68</v>
      </c>
      <c r="K9" s="109"/>
      <c r="L9" s="194">
        <v>0.122</v>
      </c>
    </row>
    <row r="10" spans="1:13" ht="14.1" customHeight="1" x14ac:dyDescent="0.15">
      <c r="A10" s="101"/>
      <c r="B10" s="105" t="s">
        <v>192</v>
      </c>
      <c r="C10" s="110"/>
      <c r="D10" s="195">
        <v>0.12</v>
      </c>
      <c r="E10" s="104"/>
      <c r="F10" s="105"/>
      <c r="G10" s="106"/>
      <c r="H10" s="195"/>
      <c r="I10" s="101"/>
      <c r="J10" s="108" t="s">
        <v>72</v>
      </c>
      <c r="K10" s="109"/>
      <c r="L10" s="194">
        <v>0.14099999999999999</v>
      </c>
    </row>
    <row r="11" spans="1:13" ht="14.1" customHeight="1" x14ac:dyDescent="0.15">
      <c r="A11" s="101"/>
      <c r="B11" s="105" t="s">
        <v>193</v>
      </c>
      <c r="C11" s="110"/>
      <c r="D11" s="195">
        <v>0.18</v>
      </c>
      <c r="E11" s="104"/>
      <c r="F11" s="105" t="s">
        <v>118</v>
      </c>
      <c r="G11" s="106"/>
      <c r="H11" s="195">
        <v>0.29799999999999999</v>
      </c>
      <c r="I11" s="101"/>
      <c r="J11" s="108" t="s">
        <v>76</v>
      </c>
      <c r="K11" s="109"/>
      <c r="L11" s="194">
        <v>0.14000000000000001</v>
      </c>
    </row>
    <row r="12" spans="1:13" ht="14.1" customHeight="1" x14ac:dyDescent="0.15">
      <c r="A12" s="101"/>
      <c r="B12" s="105" t="s">
        <v>61</v>
      </c>
      <c r="C12" s="101"/>
      <c r="D12" s="194">
        <v>0.17</v>
      </c>
      <c r="E12" s="111"/>
      <c r="F12" s="105" t="s">
        <v>122</v>
      </c>
      <c r="G12" s="106"/>
      <c r="H12" s="195">
        <v>0.78700000000000003</v>
      </c>
      <c r="I12" s="101"/>
      <c r="J12" s="108"/>
      <c r="K12" s="112"/>
      <c r="L12" s="18"/>
    </row>
    <row r="13" spans="1:13" ht="14.1" customHeight="1" x14ac:dyDescent="0.15">
      <c r="A13" s="101"/>
      <c r="B13" s="105" t="s">
        <v>66</v>
      </c>
      <c r="C13" s="101"/>
      <c r="D13" s="194">
        <v>0.17</v>
      </c>
      <c r="E13" s="113"/>
      <c r="F13" s="105" t="s">
        <v>126</v>
      </c>
      <c r="G13" s="106"/>
      <c r="H13" s="195">
        <v>0.81599999999999995</v>
      </c>
      <c r="I13" s="101"/>
      <c r="J13" s="108" t="s">
        <v>173</v>
      </c>
      <c r="K13" s="114"/>
      <c r="L13" s="18">
        <v>7.0999999999999994E-2</v>
      </c>
    </row>
    <row r="14" spans="1:13" ht="14.1" customHeight="1" x14ac:dyDescent="0.15">
      <c r="A14" s="101"/>
      <c r="B14" s="105" t="s">
        <v>69</v>
      </c>
      <c r="C14" s="101"/>
      <c r="D14" s="194">
        <v>0.17</v>
      </c>
      <c r="E14" s="113"/>
      <c r="F14" s="105"/>
      <c r="G14" s="106"/>
      <c r="H14" s="195"/>
      <c r="I14" s="101"/>
      <c r="J14" s="108" t="s">
        <v>174</v>
      </c>
      <c r="K14" s="114"/>
      <c r="L14" s="18">
        <v>0.10199999999999999</v>
      </c>
    </row>
    <row r="15" spans="1:13" ht="14.1" customHeight="1" x14ac:dyDescent="0.15">
      <c r="A15" s="101"/>
      <c r="B15" s="105"/>
      <c r="C15" s="101"/>
      <c r="D15" s="194"/>
      <c r="E15" s="113"/>
      <c r="F15" s="105" t="s">
        <v>130</v>
      </c>
      <c r="G15" s="106"/>
      <c r="H15" s="195">
        <v>0.22700000000000001</v>
      </c>
      <c r="I15" s="101"/>
      <c r="J15" s="108" t="s">
        <v>175</v>
      </c>
      <c r="K15" s="114"/>
      <c r="L15" s="18">
        <v>0.06</v>
      </c>
    </row>
    <row r="16" spans="1:13" ht="14.1" customHeight="1" x14ac:dyDescent="0.15">
      <c r="A16" s="101"/>
      <c r="B16" s="105" t="s">
        <v>74</v>
      </c>
      <c r="C16" s="101"/>
      <c r="D16" s="194">
        <v>0.16200000000000001</v>
      </c>
      <c r="E16" s="113"/>
      <c r="F16" s="105" t="s">
        <v>134</v>
      </c>
      <c r="G16" s="106"/>
      <c r="H16" s="195">
        <v>0.129</v>
      </c>
      <c r="I16" s="101"/>
      <c r="J16" s="108" t="s">
        <v>183</v>
      </c>
      <c r="K16" s="114"/>
      <c r="L16" s="18">
        <v>8.2000000000000003E-2</v>
      </c>
    </row>
    <row r="17" spans="1:12" ht="14.1" customHeight="1" x14ac:dyDescent="0.15">
      <c r="A17" s="115"/>
      <c r="B17" s="105" t="s">
        <v>77</v>
      </c>
      <c r="C17" s="116"/>
      <c r="D17" s="194">
        <v>0.17299999999999999</v>
      </c>
      <c r="E17" s="113"/>
      <c r="F17" s="105" t="s">
        <v>138</v>
      </c>
      <c r="G17" s="106"/>
      <c r="H17" s="195">
        <v>0.127</v>
      </c>
      <c r="I17" s="101"/>
      <c r="J17" s="117"/>
      <c r="K17" s="114"/>
      <c r="L17" s="135"/>
    </row>
    <row r="18" spans="1:12" ht="14.1" customHeight="1" x14ac:dyDescent="0.15">
      <c r="A18" s="115"/>
      <c r="B18" s="105" t="s">
        <v>82</v>
      </c>
      <c r="C18" s="116"/>
      <c r="D18" s="194">
        <v>0.16300000000000001</v>
      </c>
      <c r="E18" s="113"/>
      <c r="F18" s="105"/>
      <c r="G18" s="106"/>
      <c r="H18" s="195"/>
      <c r="I18" s="101"/>
      <c r="J18" s="108" t="s">
        <v>80</v>
      </c>
      <c r="K18" s="101"/>
      <c r="L18" s="194">
        <v>0.154</v>
      </c>
    </row>
    <row r="19" spans="1:12" ht="14.1" customHeight="1" x14ac:dyDescent="0.15">
      <c r="A19" s="115"/>
      <c r="B19" s="105" t="s">
        <v>86</v>
      </c>
      <c r="C19" s="116"/>
      <c r="D19" s="194">
        <v>0.122</v>
      </c>
      <c r="E19" s="113"/>
      <c r="F19" s="105" t="s">
        <v>142</v>
      </c>
      <c r="G19" s="106"/>
      <c r="H19" s="195">
        <v>0.66</v>
      </c>
      <c r="I19" s="101"/>
      <c r="J19" s="108" t="s">
        <v>84</v>
      </c>
      <c r="K19" s="101"/>
      <c r="L19" s="194">
        <v>0.114</v>
      </c>
    </row>
    <row r="20" spans="1:12" ht="14.1" customHeight="1" x14ac:dyDescent="0.15">
      <c r="A20" s="115"/>
      <c r="B20" s="105"/>
      <c r="C20" s="116"/>
      <c r="D20" s="194"/>
      <c r="E20" s="113"/>
      <c r="F20" s="105" t="s">
        <v>37</v>
      </c>
      <c r="G20" s="101"/>
      <c r="H20" s="195">
        <v>1.1299999999999999</v>
      </c>
      <c r="I20" s="101"/>
      <c r="J20" s="108" t="s">
        <v>87</v>
      </c>
      <c r="K20" s="101"/>
      <c r="L20" s="194">
        <v>0.193</v>
      </c>
    </row>
    <row r="21" spans="1:12" ht="14.1" customHeight="1" x14ac:dyDescent="0.15">
      <c r="A21" s="115"/>
      <c r="B21" s="105" t="s">
        <v>89</v>
      </c>
      <c r="C21" s="116"/>
      <c r="D21" s="194">
        <v>0.121</v>
      </c>
      <c r="E21" s="113"/>
      <c r="F21" s="105" t="s">
        <v>42</v>
      </c>
      <c r="G21" s="101"/>
      <c r="H21" s="195">
        <v>0.17399999999999999</v>
      </c>
      <c r="I21" s="101"/>
      <c r="J21" s="108" t="s">
        <v>91</v>
      </c>
      <c r="K21" s="101"/>
      <c r="L21" s="194">
        <v>0.24299999999999999</v>
      </c>
    </row>
    <row r="22" spans="1:12" ht="14.1" customHeight="1" x14ac:dyDescent="0.15">
      <c r="A22" s="115"/>
      <c r="B22" s="105" t="s">
        <v>93</v>
      </c>
      <c r="C22" s="116"/>
      <c r="D22" s="194">
        <v>7.5999999999999998E-2</v>
      </c>
      <c r="E22" s="113"/>
      <c r="F22" s="105"/>
      <c r="G22" s="101"/>
      <c r="H22" s="195"/>
      <c r="I22" s="101"/>
      <c r="J22" s="108"/>
      <c r="K22" s="101"/>
      <c r="L22" s="194"/>
    </row>
    <row r="23" spans="1:12" ht="14.1" customHeight="1" x14ac:dyDescent="0.15">
      <c r="A23" s="115"/>
      <c r="B23" s="105" t="s">
        <v>95</v>
      </c>
      <c r="C23" s="116"/>
      <c r="D23" s="194">
        <v>0.14099999999999999</v>
      </c>
      <c r="E23" s="113"/>
      <c r="F23" s="105" t="s">
        <v>47</v>
      </c>
      <c r="G23" s="101"/>
      <c r="H23" s="195">
        <v>0.14000000000000001</v>
      </c>
      <c r="I23" s="101"/>
      <c r="J23" s="108" t="s">
        <v>94</v>
      </c>
      <c r="K23" s="101"/>
      <c r="L23" s="194">
        <v>0.16600000000000001</v>
      </c>
    </row>
    <row r="24" spans="1:12" ht="14.1" customHeight="1" x14ac:dyDescent="0.15">
      <c r="A24" s="115"/>
      <c r="B24" s="105"/>
      <c r="C24" s="116"/>
      <c r="D24" s="194"/>
      <c r="E24" s="113"/>
      <c r="F24" s="105" t="s">
        <v>51</v>
      </c>
      <c r="G24" s="101"/>
      <c r="H24" s="195">
        <v>0.22</v>
      </c>
      <c r="I24" s="101"/>
      <c r="J24" s="108" t="s">
        <v>97</v>
      </c>
      <c r="K24" s="101"/>
      <c r="L24" s="194">
        <v>0.129</v>
      </c>
    </row>
    <row r="25" spans="1:12" ht="14.1" customHeight="1" x14ac:dyDescent="0.15">
      <c r="A25" s="115"/>
      <c r="B25" s="105" t="s">
        <v>99</v>
      </c>
      <c r="C25" s="116"/>
      <c r="D25" s="194">
        <v>0.14399999999999999</v>
      </c>
      <c r="E25" s="113"/>
      <c r="F25" s="105" t="s">
        <v>55</v>
      </c>
      <c r="G25" s="101"/>
      <c r="H25" s="195">
        <v>0.751</v>
      </c>
      <c r="I25" s="101"/>
      <c r="J25" s="108" t="s">
        <v>101</v>
      </c>
      <c r="K25" s="101"/>
      <c r="L25" s="194">
        <v>0.13900000000000001</v>
      </c>
    </row>
    <row r="26" spans="1:12" ht="14.1" customHeight="1" x14ac:dyDescent="0.15">
      <c r="A26" s="115"/>
      <c r="B26" s="105" t="s">
        <v>102</v>
      </c>
      <c r="C26" s="116"/>
      <c r="D26" s="194">
        <v>9.0999999999999998E-2</v>
      </c>
      <c r="E26" s="113"/>
      <c r="F26" s="105"/>
      <c r="G26" s="101"/>
      <c r="H26" s="195"/>
      <c r="I26" s="101"/>
      <c r="J26" s="108" t="s">
        <v>104</v>
      </c>
      <c r="K26" s="101"/>
      <c r="L26" s="194">
        <v>0.20300000000000001</v>
      </c>
    </row>
    <row r="27" spans="1:12" ht="14.1" customHeight="1" x14ac:dyDescent="0.15">
      <c r="A27" s="115"/>
      <c r="B27" s="105"/>
      <c r="C27" s="116"/>
      <c r="D27" s="194"/>
      <c r="E27" s="113"/>
      <c r="F27" s="105" t="s">
        <v>59</v>
      </c>
      <c r="G27" s="101"/>
      <c r="H27" s="195">
        <v>0.191</v>
      </c>
      <c r="I27" s="101"/>
      <c r="J27" s="108"/>
      <c r="K27" s="101"/>
      <c r="L27" s="194"/>
    </row>
    <row r="28" spans="1:12" ht="14.1" customHeight="1" x14ac:dyDescent="0.15">
      <c r="A28" s="115"/>
      <c r="B28" s="105" t="s">
        <v>105</v>
      </c>
      <c r="C28" s="116"/>
      <c r="D28" s="194">
        <v>0.113</v>
      </c>
      <c r="E28" s="113"/>
      <c r="F28" s="105" t="s">
        <v>63</v>
      </c>
      <c r="G28" s="101"/>
      <c r="H28" s="195">
        <v>0.26600000000000001</v>
      </c>
      <c r="I28" s="101"/>
      <c r="J28" s="108" t="s">
        <v>108</v>
      </c>
      <c r="K28" s="101"/>
      <c r="L28" s="194">
        <v>0.17100000000000001</v>
      </c>
    </row>
    <row r="29" spans="1:12" ht="14.1" customHeight="1" x14ac:dyDescent="0.15">
      <c r="A29" s="115"/>
      <c r="B29" s="105" t="s">
        <v>109</v>
      </c>
      <c r="C29" s="116"/>
      <c r="D29" s="194">
        <v>0.13500000000000001</v>
      </c>
      <c r="E29" s="113"/>
      <c r="F29" s="105"/>
      <c r="G29" s="101"/>
      <c r="H29" s="195"/>
      <c r="I29" s="101"/>
      <c r="J29" s="108" t="s">
        <v>112</v>
      </c>
      <c r="K29" s="101"/>
      <c r="L29" s="194">
        <v>0.14299999999999999</v>
      </c>
    </row>
    <row r="30" spans="1:12" ht="14.1" customHeight="1" x14ac:dyDescent="0.15">
      <c r="A30" s="115"/>
      <c r="B30" s="105" t="s">
        <v>113</v>
      </c>
      <c r="C30" s="116"/>
      <c r="D30" s="194">
        <v>0.112</v>
      </c>
      <c r="E30" s="113"/>
      <c r="F30" s="170" t="s">
        <v>71</v>
      </c>
      <c r="G30" s="101"/>
      <c r="H30" s="197">
        <f>SUM(H2:H28)</f>
        <v>9.9830000000000005</v>
      </c>
      <c r="I30" s="115"/>
      <c r="J30" s="108" t="s">
        <v>116</v>
      </c>
      <c r="K30" s="101"/>
      <c r="L30" s="194">
        <v>0.13</v>
      </c>
    </row>
    <row r="31" spans="1:12" ht="14.1" customHeight="1" x14ac:dyDescent="0.15">
      <c r="A31" s="115"/>
      <c r="B31" s="105" t="s">
        <v>117</v>
      </c>
      <c r="C31" s="116"/>
      <c r="D31" s="194">
        <v>0.218</v>
      </c>
      <c r="E31" s="113"/>
      <c r="F31" s="102"/>
      <c r="G31" s="101"/>
      <c r="H31" s="168"/>
      <c r="I31" s="115"/>
      <c r="J31" s="108" t="s">
        <v>120</v>
      </c>
      <c r="K31" s="101"/>
      <c r="L31" s="194">
        <v>0.23400000000000001</v>
      </c>
    </row>
    <row r="32" spans="1:12" ht="14.1" customHeight="1" x14ac:dyDescent="0.15">
      <c r="A32" s="115"/>
      <c r="B32" s="105" t="s">
        <v>121</v>
      </c>
      <c r="C32" s="116"/>
      <c r="D32" s="194">
        <v>0.17399999999999999</v>
      </c>
      <c r="E32" s="113"/>
      <c r="F32" s="105" t="s">
        <v>79</v>
      </c>
      <c r="G32" s="101"/>
      <c r="H32" s="195">
        <v>0.13800000000000001</v>
      </c>
      <c r="I32" s="115"/>
      <c r="J32" s="108"/>
      <c r="K32" s="101"/>
      <c r="L32" s="194"/>
    </row>
    <row r="33" spans="1:12" ht="14.1" customHeight="1" x14ac:dyDescent="0.15">
      <c r="A33" s="115"/>
      <c r="B33" s="105" t="s">
        <v>125</v>
      </c>
      <c r="C33" s="116"/>
      <c r="D33" s="194">
        <v>0.24299999999999999</v>
      </c>
      <c r="E33" s="113"/>
      <c r="F33" s="105" t="s">
        <v>26</v>
      </c>
      <c r="G33" s="101"/>
      <c r="H33" s="195">
        <v>0.23400000000000001</v>
      </c>
      <c r="I33" s="115"/>
      <c r="J33" s="108" t="s">
        <v>124</v>
      </c>
      <c r="K33" s="101"/>
      <c r="L33" s="194">
        <v>0.16</v>
      </c>
    </row>
    <row r="34" spans="1:12" ht="14.1" customHeight="1" x14ac:dyDescent="0.15">
      <c r="A34" s="115"/>
      <c r="B34" s="105" t="s">
        <v>129</v>
      </c>
      <c r="C34" s="116"/>
      <c r="D34" s="194">
        <v>0.127</v>
      </c>
      <c r="E34" s="113"/>
      <c r="F34" s="105" t="s">
        <v>27</v>
      </c>
      <c r="G34" s="101"/>
      <c r="H34" s="195">
        <v>0.17</v>
      </c>
      <c r="I34" s="115"/>
      <c r="J34" s="108" t="s">
        <v>128</v>
      </c>
      <c r="K34" s="118"/>
      <c r="L34" s="194">
        <v>0.186</v>
      </c>
    </row>
    <row r="35" spans="1:12" ht="14.1" customHeight="1" x14ac:dyDescent="0.15">
      <c r="A35" s="115"/>
      <c r="B35" s="105"/>
      <c r="C35" s="116"/>
      <c r="D35" s="194"/>
      <c r="E35" s="113"/>
      <c r="F35" s="105" t="s">
        <v>28</v>
      </c>
      <c r="G35" s="101"/>
      <c r="H35" s="195">
        <v>0.123</v>
      </c>
      <c r="I35" s="115"/>
      <c r="J35" s="108"/>
      <c r="K35" s="118"/>
      <c r="L35" s="194"/>
    </row>
    <row r="36" spans="1:12" ht="14.1" customHeight="1" x14ac:dyDescent="0.15">
      <c r="A36" s="115"/>
      <c r="B36" s="105" t="s">
        <v>133</v>
      </c>
      <c r="C36" s="116"/>
      <c r="D36" s="194">
        <v>9.4E-2</v>
      </c>
      <c r="E36" s="113"/>
      <c r="F36" s="105" t="s">
        <v>29</v>
      </c>
      <c r="G36" s="101"/>
      <c r="H36" s="195">
        <v>0.23300000000000001</v>
      </c>
      <c r="I36" s="115"/>
      <c r="J36" s="108" t="s">
        <v>132</v>
      </c>
      <c r="K36" s="118"/>
      <c r="L36" s="194">
        <v>0.13800000000000001</v>
      </c>
    </row>
    <row r="37" spans="1:12" ht="14.1" customHeight="1" x14ac:dyDescent="0.15">
      <c r="A37" s="115"/>
      <c r="B37" s="105" t="s">
        <v>137</v>
      </c>
      <c r="C37" s="116"/>
      <c r="D37" s="194">
        <v>9.9000000000000005E-2</v>
      </c>
      <c r="E37" s="113"/>
      <c r="F37" s="105" t="s">
        <v>30</v>
      </c>
      <c r="G37" s="101"/>
      <c r="H37" s="195">
        <v>0.108</v>
      </c>
      <c r="I37" s="115"/>
      <c r="J37" s="108" t="s">
        <v>136</v>
      </c>
      <c r="K37" s="118"/>
      <c r="L37" s="194">
        <v>0.192</v>
      </c>
    </row>
    <row r="38" spans="1:12" ht="14.1" customHeight="1" x14ac:dyDescent="0.15">
      <c r="A38" s="115"/>
      <c r="B38" s="105" t="s">
        <v>141</v>
      </c>
      <c r="C38" s="116"/>
      <c r="D38" s="194">
        <v>0.27900000000000003</v>
      </c>
      <c r="E38" s="113"/>
      <c r="F38" s="105" t="s">
        <v>31</v>
      </c>
      <c r="G38" s="101"/>
      <c r="H38" s="195">
        <v>0.156</v>
      </c>
      <c r="I38" s="115"/>
      <c r="J38" s="108" t="s">
        <v>140</v>
      </c>
      <c r="K38" s="118"/>
      <c r="L38" s="194">
        <v>0.13600000000000001</v>
      </c>
    </row>
    <row r="39" spans="1:12" ht="14.1" customHeight="1" x14ac:dyDescent="0.15">
      <c r="A39" s="115"/>
      <c r="B39" s="105" t="s">
        <v>36</v>
      </c>
      <c r="C39" s="101"/>
      <c r="D39" s="194">
        <v>0.22500000000000001</v>
      </c>
      <c r="E39" s="113"/>
      <c r="F39" s="105" t="s">
        <v>32</v>
      </c>
      <c r="G39" s="101"/>
      <c r="H39" s="195">
        <v>9.1999999999999998E-2</v>
      </c>
      <c r="I39" s="115"/>
      <c r="J39" s="108"/>
      <c r="K39" s="118"/>
      <c r="L39" s="194"/>
    </row>
    <row r="40" spans="1:12" ht="14.1" customHeight="1" x14ac:dyDescent="0.15">
      <c r="A40" s="118"/>
      <c r="B40" s="105"/>
      <c r="C40" s="101"/>
      <c r="D40" s="194"/>
      <c r="E40" s="113"/>
      <c r="F40" s="105"/>
      <c r="G40" s="101"/>
      <c r="H40" s="195"/>
      <c r="I40" s="115"/>
      <c r="J40" s="108" t="s">
        <v>144</v>
      </c>
      <c r="K40" s="118"/>
      <c r="L40" s="194">
        <v>0.13300000000000001</v>
      </c>
    </row>
    <row r="41" spans="1:12" ht="14.1" customHeight="1" x14ac:dyDescent="0.15">
      <c r="A41" s="118"/>
      <c r="B41" s="105" t="s">
        <v>41</v>
      </c>
      <c r="C41" s="101"/>
      <c r="D41" s="194">
        <v>8.8999999999999996E-2</v>
      </c>
      <c r="E41" s="113"/>
      <c r="F41" s="105" t="s">
        <v>107</v>
      </c>
      <c r="G41" s="101"/>
      <c r="H41" s="195">
        <v>0.14299999999999999</v>
      </c>
      <c r="I41" s="115"/>
      <c r="J41" s="108" t="s">
        <v>39</v>
      </c>
      <c r="K41" s="118"/>
      <c r="L41" s="194">
        <v>0.25900000000000001</v>
      </c>
    </row>
    <row r="42" spans="1:12" ht="14.1" customHeight="1" x14ac:dyDescent="0.15">
      <c r="A42" s="118"/>
      <c r="B42" s="105" t="s">
        <v>46</v>
      </c>
      <c r="C42" s="101"/>
      <c r="D42" s="194">
        <v>0.18</v>
      </c>
      <c r="E42" s="113"/>
      <c r="F42" s="105" t="s">
        <v>111</v>
      </c>
      <c r="G42" s="101"/>
      <c r="H42" s="195">
        <v>0.92100000000000004</v>
      </c>
      <c r="I42" s="115"/>
      <c r="J42" s="108"/>
      <c r="K42" s="118"/>
      <c r="L42" s="194"/>
    </row>
    <row r="43" spans="1:12" ht="14.1" customHeight="1" x14ac:dyDescent="0.15">
      <c r="A43" s="118"/>
      <c r="B43" s="105" t="s">
        <v>50</v>
      </c>
      <c r="C43" s="101"/>
      <c r="D43" s="194">
        <v>0.14599999999999999</v>
      </c>
      <c r="E43" s="113"/>
      <c r="F43" s="105" t="s">
        <v>115</v>
      </c>
      <c r="G43" s="101"/>
      <c r="H43" s="195">
        <v>2.2829999999999999</v>
      </c>
      <c r="I43" s="115"/>
      <c r="J43" s="108" t="s">
        <v>44</v>
      </c>
      <c r="K43" s="118"/>
      <c r="L43" s="194">
        <v>0.20200000000000001</v>
      </c>
    </row>
    <row r="44" spans="1:12" ht="14.1" customHeight="1" x14ac:dyDescent="0.15">
      <c r="A44" s="118"/>
      <c r="B44" s="105" t="s">
        <v>54</v>
      </c>
      <c r="C44" s="101"/>
      <c r="D44" s="194">
        <v>0.223</v>
      </c>
      <c r="E44" s="113"/>
      <c r="F44" s="105"/>
      <c r="G44" s="101"/>
      <c r="H44" s="195"/>
      <c r="I44" s="115"/>
      <c r="J44" s="108" t="s">
        <v>48</v>
      </c>
      <c r="K44" s="115"/>
      <c r="L44" s="194">
        <v>0.39200000000000002</v>
      </c>
    </row>
    <row r="45" spans="1:12" ht="14.1" customHeight="1" x14ac:dyDescent="0.15">
      <c r="A45" s="118"/>
      <c r="B45" s="105" t="s">
        <v>58</v>
      </c>
      <c r="C45" s="101"/>
      <c r="D45" s="194">
        <v>0.19600000000000001</v>
      </c>
      <c r="E45" s="119"/>
      <c r="F45" s="105" t="s">
        <v>119</v>
      </c>
      <c r="G45" s="101"/>
      <c r="H45" s="195">
        <v>0.151</v>
      </c>
      <c r="I45" s="115"/>
      <c r="J45" s="108" t="s">
        <v>53</v>
      </c>
      <c r="K45" s="115"/>
      <c r="L45" s="194">
        <v>0.255</v>
      </c>
    </row>
    <row r="46" spans="1:12" ht="14.1" customHeight="1" x14ac:dyDescent="0.15">
      <c r="A46" s="118"/>
      <c r="B46" s="105"/>
      <c r="C46" s="101"/>
      <c r="D46" s="194"/>
      <c r="E46" s="119"/>
      <c r="F46" s="105" t="s">
        <v>123</v>
      </c>
      <c r="G46" s="101"/>
      <c r="H46" s="195">
        <v>0.105</v>
      </c>
      <c r="I46" s="115"/>
      <c r="J46" s="108" t="s">
        <v>57</v>
      </c>
      <c r="K46" s="115"/>
      <c r="L46" s="194">
        <v>0.14199999999999999</v>
      </c>
    </row>
    <row r="47" spans="1:12" ht="14.1" customHeight="1" x14ac:dyDescent="0.15">
      <c r="A47" s="118"/>
      <c r="B47" s="105" t="s">
        <v>62</v>
      </c>
      <c r="C47" s="101"/>
      <c r="D47" s="194">
        <v>0.16600000000000001</v>
      </c>
      <c r="E47" s="119"/>
      <c r="F47" s="105" t="s">
        <v>127</v>
      </c>
      <c r="G47" s="101"/>
      <c r="H47" s="195">
        <v>0.1</v>
      </c>
      <c r="I47" s="115"/>
      <c r="J47" s="108" t="s">
        <v>65</v>
      </c>
      <c r="K47" s="115"/>
      <c r="L47" s="194">
        <v>0.223</v>
      </c>
    </row>
    <row r="48" spans="1:12" ht="14.1" customHeight="1" x14ac:dyDescent="0.15">
      <c r="A48" s="118"/>
      <c r="B48" s="105" t="s">
        <v>67</v>
      </c>
      <c r="C48" s="101"/>
      <c r="D48" s="194">
        <v>0.17899999999999999</v>
      </c>
      <c r="E48" s="119"/>
      <c r="F48" s="105" t="s">
        <v>131</v>
      </c>
      <c r="G48" s="101"/>
      <c r="H48" s="195">
        <v>0.17399999999999999</v>
      </c>
      <c r="I48" s="115"/>
      <c r="J48" s="120"/>
      <c r="K48" s="121"/>
      <c r="L48" s="199"/>
    </row>
    <row r="49" spans="1:12" ht="14.1" customHeight="1" x14ac:dyDescent="0.15">
      <c r="A49" s="118"/>
      <c r="B49" s="105" t="s">
        <v>70</v>
      </c>
      <c r="C49" s="101"/>
      <c r="D49" s="194">
        <v>0.157</v>
      </c>
      <c r="E49" s="119"/>
      <c r="F49" s="105" t="s">
        <v>135</v>
      </c>
      <c r="G49" s="101"/>
      <c r="H49" s="195">
        <v>7.3999999999999996E-2</v>
      </c>
      <c r="I49" s="103"/>
      <c r="J49" s="174" t="s">
        <v>73</v>
      </c>
      <c r="K49" s="121"/>
      <c r="L49" s="200">
        <v>11.656000000000001</v>
      </c>
    </row>
    <row r="50" spans="1:12" ht="14.1" customHeight="1" x14ac:dyDescent="0.15">
      <c r="A50" s="118"/>
      <c r="B50" s="105" t="s">
        <v>75</v>
      </c>
      <c r="C50" s="106"/>
      <c r="D50" s="194">
        <v>0.23799999999999999</v>
      </c>
      <c r="E50" s="119"/>
      <c r="F50" s="105"/>
      <c r="G50" s="101"/>
      <c r="H50" s="195"/>
      <c r="I50" s="115"/>
      <c r="J50" s="120"/>
      <c r="K50" s="121"/>
      <c r="L50" s="199"/>
    </row>
    <row r="51" spans="1:12" ht="14.1" customHeight="1" x14ac:dyDescent="0.15">
      <c r="A51" s="118"/>
      <c r="B51" s="105" t="s">
        <v>78</v>
      </c>
      <c r="C51" s="106"/>
      <c r="D51" s="194">
        <v>0.10199999999999999</v>
      </c>
      <c r="E51" s="119"/>
      <c r="F51" s="105" t="s">
        <v>139</v>
      </c>
      <c r="G51" s="106"/>
      <c r="H51" s="195">
        <v>0.104</v>
      </c>
      <c r="I51" s="115"/>
      <c r="J51" s="108" t="s">
        <v>81</v>
      </c>
      <c r="K51" s="115"/>
      <c r="L51" s="194">
        <v>0.75</v>
      </c>
    </row>
    <row r="52" spans="1:12" ht="14.1" customHeight="1" x14ac:dyDescent="0.15">
      <c r="A52" s="118"/>
      <c r="B52" s="105" t="s">
        <v>83</v>
      </c>
      <c r="C52" s="122"/>
      <c r="D52" s="194">
        <v>0.193</v>
      </c>
      <c r="E52" s="119"/>
      <c r="F52" s="105" t="s">
        <v>143</v>
      </c>
      <c r="G52" s="106"/>
      <c r="H52" s="195">
        <v>0.13</v>
      </c>
      <c r="I52" s="115"/>
      <c r="J52" s="108" t="s">
        <v>85</v>
      </c>
      <c r="K52" s="115"/>
      <c r="L52" s="194">
        <v>2.8479999999999999</v>
      </c>
    </row>
    <row r="53" spans="1:12" ht="14.1" customHeight="1" x14ac:dyDescent="0.15">
      <c r="A53" s="118"/>
      <c r="B53" s="107"/>
      <c r="C53" s="106"/>
      <c r="D53" s="196"/>
      <c r="E53" s="119"/>
      <c r="F53" s="105" t="s">
        <v>38</v>
      </c>
      <c r="G53" s="112"/>
      <c r="H53" s="195">
        <v>8.5000000000000006E-2</v>
      </c>
      <c r="I53" s="115"/>
      <c r="J53" s="108" t="s">
        <v>88</v>
      </c>
      <c r="K53" s="115"/>
      <c r="L53" s="194">
        <v>3.1059999999999999</v>
      </c>
    </row>
    <row r="54" spans="1:12" ht="14.1" customHeight="1" x14ac:dyDescent="0.15">
      <c r="A54" s="118"/>
      <c r="B54" s="170" t="s">
        <v>90</v>
      </c>
      <c r="C54" s="172"/>
      <c r="D54" s="197">
        <f>SUM(D5:D52)</f>
        <v>6.3759999999999994</v>
      </c>
      <c r="E54" s="118"/>
      <c r="F54" s="105"/>
      <c r="G54" s="112"/>
      <c r="H54" s="195"/>
      <c r="I54" s="115"/>
      <c r="J54" s="108" t="s">
        <v>92</v>
      </c>
      <c r="K54" s="115"/>
      <c r="L54" s="201">
        <v>1.0409999999999999</v>
      </c>
    </row>
    <row r="55" spans="1:12" ht="14.1" customHeight="1" x14ac:dyDescent="0.15">
      <c r="A55" s="118"/>
      <c r="B55" s="102"/>
      <c r="C55" s="123"/>
      <c r="D55" s="168"/>
      <c r="E55" s="118"/>
      <c r="F55" s="105" t="s">
        <v>43</v>
      </c>
      <c r="G55" s="101"/>
      <c r="H55" s="194">
        <v>0.19</v>
      </c>
      <c r="I55" s="113"/>
      <c r="J55" s="120"/>
      <c r="K55" s="115"/>
      <c r="L55" s="202"/>
    </row>
    <row r="56" spans="1:12" ht="14.1" customHeight="1" thickBot="1" x14ac:dyDescent="0.2">
      <c r="A56" s="124"/>
      <c r="B56" s="125"/>
      <c r="C56" s="126"/>
      <c r="D56" s="169"/>
      <c r="E56" s="124"/>
      <c r="F56" s="127" t="s">
        <v>223</v>
      </c>
      <c r="G56" s="128"/>
      <c r="H56" s="198">
        <v>0.13</v>
      </c>
      <c r="I56" s="129"/>
      <c r="J56" s="173" t="s">
        <v>98</v>
      </c>
      <c r="K56" s="130"/>
      <c r="L56" s="203">
        <f>SUM(L51:L55)</f>
        <v>7.7449999999999992</v>
      </c>
    </row>
    <row r="57" spans="1:12" ht="18" customHeight="1" thickTop="1" x14ac:dyDescent="0.15">
      <c r="A57" s="281" t="s">
        <v>176</v>
      </c>
      <c r="B57" s="281"/>
      <c r="C57" s="281"/>
      <c r="D57" s="135"/>
      <c r="E57" s="19"/>
      <c r="F57" s="19"/>
      <c r="G57" s="19"/>
      <c r="H57" s="135"/>
      <c r="I57" s="18"/>
      <c r="J57" s="19"/>
      <c r="K57" s="19"/>
      <c r="L57" s="135"/>
    </row>
    <row r="58" spans="1:12" x14ac:dyDescent="0.15">
      <c r="I58" s="20"/>
      <c r="K58" s="21"/>
    </row>
    <row r="59" spans="1:12" x14ac:dyDescent="0.15">
      <c r="I59" s="20"/>
      <c r="K59" s="22"/>
    </row>
    <row r="60" spans="1:12" x14ac:dyDescent="0.15">
      <c r="I60" s="20"/>
      <c r="K60" s="22"/>
    </row>
    <row r="61" spans="1:12" x14ac:dyDescent="0.15">
      <c r="I61" s="20"/>
      <c r="K61" s="22"/>
    </row>
    <row r="62" spans="1:12" x14ac:dyDescent="0.15">
      <c r="I62" s="20"/>
      <c r="K62" s="22"/>
    </row>
    <row r="63" spans="1:12" x14ac:dyDescent="0.15">
      <c r="I63" s="23"/>
      <c r="K63" s="22"/>
    </row>
    <row r="64" spans="1:12" x14ac:dyDescent="0.15">
      <c r="K64" s="22"/>
    </row>
    <row r="65" spans="10:12" x14ac:dyDescent="0.15">
      <c r="K65" s="21"/>
    </row>
    <row r="66" spans="10:12" x14ac:dyDescent="0.15">
      <c r="K66" s="20"/>
      <c r="L66" s="137"/>
    </row>
    <row r="67" spans="10:12" x14ac:dyDescent="0.15">
      <c r="J67" s="24"/>
      <c r="K67" s="20"/>
    </row>
    <row r="68" spans="10:12" x14ac:dyDescent="0.15">
      <c r="K68" s="20"/>
    </row>
    <row r="69" spans="10:12" x14ac:dyDescent="0.15">
      <c r="K69" s="20"/>
    </row>
    <row r="70" spans="10:12" x14ac:dyDescent="0.15">
      <c r="K70" s="23"/>
    </row>
    <row r="73" spans="10:12" x14ac:dyDescent="0.15">
      <c r="J73" s="24"/>
    </row>
  </sheetData>
  <mergeCells count="1">
    <mergeCell ref="A57:C57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scale="99" firstPageNumber="6" orientation="portrait" blackAndWhite="1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L36"/>
  <sheetViews>
    <sheetView topLeftCell="A19" zoomScaleNormal="100" zoomScaleSheetLayoutView="100" workbookViewId="0">
      <selection activeCell="M15" sqref="M15"/>
    </sheetView>
  </sheetViews>
  <sheetFormatPr defaultRowHeight="13.5" x14ac:dyDescent="0.15"/>
  <cols>
    <col min="1" max="1" width="6.375" style="10" customWidth="1"/>
    <col min="2" max="4" width="8.625" style="10" customWidth="1"/>
    <col min="5" max="7" width="7.75" style="10" customWidth="1"/>
    <col min="8" max="8" width="7.625" style="10" customWidth="1"/>
    <col min="9" max="9" width="7.625" style="136" customWidth="1"/>
    <col min="10" max="12" width="7.625" style="10" customWidth="1"/>
    <col min="13" max="16384" width="9" style="10"/>
  </cols>
  <sheetData>
    <row r="1" spans="1:12" s="32" customFormat="1" ht="24" customHeight="1" x14ac:dyDescent="0.15">
      <c r="A1" s="52" t="s">
        <v>241</v>
      </c>
      <c r="B1" s="53"/>
      <c r="C1" s="53"/>
      <c r="D1" s="53"/>
      <c r="E1" s="53"/>
      <c r="F1" s="53"/>
      <c r="G1" s="53"/>
      <c r="H1" s="53"/>
      <c r="I1" s="54"/>
      <c r="J1" s="53"/>
      <c r="K1" s="53"/>
      <c r="L1" s="53"/>
    </row>
    <row r="2" spans="1:12" ht="15" customHeight="1" thickBot="1" x14ac:dyDescent="0.2">
      <c r="A2" s="55"/>
      <c r="B2" s="55"/>
      <c r="C2" s="55"/>
      <c r="D2" s="55"/>
      <c r="E2" s="55"/>
      <c r="F2" s="55"/>
      <c r="G2" s="55"/>
      <c r="H2" s="55"/>
      <c r="I2" s="62" t="s">
        <v>242</v>
      </c>
      <c r="K2" s="55"/>
      <c r="L2" s="55"/>
    </row>
    <row r="3" spans="1:12" ht="32.25" customHeight="1" thickTop="1" x14ac:dyDescent="0.15">
      <c r="A3" s="157" t="s">
        <v>243</v>
      </c>
      <c r="B3" s="158"/>
      <c r="C3" s="56" t="s">
        <v>244</v>
      </c>
      <c r="D3" s="57" t="s">
        <v>245</v>
      </c>
      <c r="E3" s="56" t="s">
        <v>246</v>
      </c>
      <c r="F3" s="57" t="s">
        <v>247</v>
      </c>
      <c r="G3" s="57" t="s">
        <v>248</v>
      </c>
      <c r="H3" s="57" t="s">
        <v>249</v>
      </c>
      <c r="I3" s="58" t="s">
        <v>250</v>
      </c>
      <c r="J3" s="12"/>
      <c r="K3" s="55"/>
      <c r="L3" s="55"/>
    </row>
    <row r="4" spans="1:12" ht="28.5" customHeight="1" x14ac:dyDescent="0.15">
      <c r="A4" s="166" t="s">
        <v>261</v>
      </c>
      <c r="B4" s="161"/>
      <c r="C4" s="163">
        <v>2475</v>
      </c>
      <c r="D4" s="164">
        <v>47</v>
      </c>
      <c r="E4" s="165">
        <v>373</v>
      </c>
      <c r="F4" s="164">
        <v>1544</v>
      </c>
      <c r="G4" s="164">
        <v>158</v>
      </c>
      <c r="H4" s="164">
        <v>6</v>
      </c>
      <c r="I4" s="164">
        <v>347</v>
      </c>
      <c r="J4" s="12"/>
      <c r="K4" s="59"/>
      <c r="L4" s="55"/>
    </row>
    <row r="5" spans="1:12" s="38" customFormat="1" ht="28.5" customHeight="1" x14ac:dyDescent="0.15">
      <c r="A5" s="167" t="s">
        <v>255</v>
      </c>
      <c r="B5" s="162"/>
      <c r="C5" s="163">
        <v>2474</v>
      </c>
      <c r="D5" s="164">
        <v>46</v>
      </c>
      <c r="E5" s="165">
        <v>367</v>
      </c>
      <c r="F5" s="164">
        <v>1548</v>
      </c>
      <c r="G5" s="164">
        <v>157</v>
      </c>
      <c r="H5" s="164">
        <v>6</v>
      </c>
      <c r="I5" s="164">
        <v>350</v>
      </c>
      <c r="J5" s="96"/>
      <c r="K5" s="60"/>
      <c r="L5" s="61"/>
    </row>
    <row r="6" spans="1:12" s="38" customFormat="1" ht="28.5" customHeight="1" thickBot="1" x14ac:dyDescent="0.2">
      <c r="A6" s="191" t="s">
        <v>262</v>
      </c>
      <c r="B6" s="190"/>
      <c r="C6" s="224">
        <v>2473</v>
      </c>
      <c r="D6" s="225">
        <v>45</v>
      </c>
      <c r="E6" s="225">
        <v>363</v>
      </c>
      <c r="F6" s="225">
        <v>1552</v>
      </c>
      <c r="G6" s="225">
        <v>157</v>
      </c>
      <c r="H6" s="225">
        <v>6</v>
      </c>
      <c r="I6" s="225">
        <v>350</v>
      </c>
      <c r="J6" s="96"/>
      <c r="K6" s="60"/>
      <c r="L6" s="61"/>
    </row>
    <row r="7" spans="1:12" ht="18" customHeight="1" thickTop="1" x14ac:dyDescent="0.15">
      <c r="A7" s="62" t="s">
        <v>226</v>
      </c>
      <c r="B7" s="63"/>
      <c r="C7" s="138"/>
      <c r="D7" s="63"/>
      <c r="E7" s="63"/>
      <c r="F7" s="63"/>
      <c r="G7" s="64"/>
      <c r="H7" s="63"/>
      <c r="I7" s="63"/>
      <c r="J7" s="63"/>
      <c r="K7" s="55"/>
      <c r="L7" s="55"/>
    </row>
    <row r="8" spans="1:12" ht="18" customHeight="1" x14ac:dyDescent="0.15">
      <c r="A8" s="65" t="s">
        <v>227</v>
      </c>
      <c r="B8" s="55"/>
      <c r="C8" s="66"/>
      <c r="D8" s="139"/>
      <c r="E8" s="139"/>
      <c r="F8" s="139"/>
      <c r="G8" s="139"/>
      <c r="H8" s="139"/>
      <c r="I8" s="139"/>
      <c r="J8" s="55"/>
      <c r="K8" s="55"/>
      <c r="L8" s="55"/>
    </row>
    <row r="9" spans="1:12" ht="18" customHeight="1" x14ac:dyDescent="0.15">
      <c r="A9" s="65" t="s">
        <v>228</v>
      </c>
      <c r="B9" s="55"/>
      <c r="C9" s="139"/>
      <c r="D9" s="139"/>
      <c r="E9" s="139"/>
      <c r="F9" s="139"/>
      <c r="G9" s="139"/>
      <c r="H9" s="139"/>
      <c r="I9" s="139"/>
      <c r="J9" s="55"/>
      <c r="K9" s="55"/>
      <c r="L9" s="55"/>
    </row>
    <row r="10" spans="1:12" ht="22.5" customHeight="1" x14ac:dyDescent="0.15">
      <c r="A10" s="55"/>
      <c r="B10" s="55"/>
      <c r="C10" s="55"/>
      <c r="D10" s="55"/>
      <c r="E10" s="55"/>
      <c r="F10" s="55"/>
      <c r="G10" s="55"/>
      <c r="H10" s="55"/>
      <c r="I10" s="140"/>
      <c r="J10" s="55"/>
      <c r="K10" s="55"/>
      <c r="L10" s="55"/>
    </row>
    <row r="11" spans="1:12" s="32" customFormat="1" ht="24" customHeight="1" x14ac:dyDescent="0.15">
      <c r="A11" s="52" t="s">
        <v>229</v>
      </c>
      <c r="B11" s="53"/>
      <c r="C11" s="53"/>
      <c r="D11" s="53"/>
      <c r="E11" s="53"/>
      <c r="F11" s="53"/>
      <c r="G11" s="53"/>
      <c r="H11" s="53"/>
      <c r="I11" s="54"/>
      <c r="J11" s="53"/>
      <c r="K11" s="53"/>
      <c r="L11" s="53"/>
    </row>
    <row r="12" spans="1:12" ht="15" customHeight="1" thickBot="1" x14ac:dyDescent="0.2">
      <c r="A12" s="67"/>
      <c r="B12" s="67"/>
      <c r="C12" s="55"/>
      <c r="D12" s="55"/>
      <c r="E12" s="55"/>
      <c r="F12" s="55"/>
      <c r="G12" s="55"/>
      <c r="H12" s="55"/>
      <c r="I12" s="141"/>
      <c r="J12" s="142" t="s">
        <v>263</v>
      </c>
      <c r="K12" s="55"/>
      <c r="L12" s="55"/>
    </row>
    <row r="13" spans="1:12" ht="24.75" customHeight="1" thickTop="1" x14ac:dyDescent="0.15">
      <c r="A13" s="322" t="s">
        <v>230</v>
      </c>
      <c r="B13" s="323"/>
      <c r="C13" s="323"/>
      <c r="D13" s="323"/>
      <c r="E13" s="299" t="s">
        <v>231</v>
      </c>
      <c r="F13" s="324"/>
      <c r="G13" s="324"/>
      <c r="H13" s="299" t="s">
        <v>25</v>
      </c>
      <c r="I13" s="324"/>
      <c r="J13" s="324"/>
      <c r="K13" s="55"/>
      <c r="L13" s="140"/>
    </row>
    <row r="14" spans="1:12" ht="21.75" customHeight="1" x14ac:dyDescent="0.15">
      <c r="A14" s="325" t="s">
        <v>5</v>
      </c>
      <c r="B14" s="326"/>
      <c r="C14" s="326"/>
      <c r="D14" s="326"/>
      <c r="E14" s="327">
        <f>SUM(E15:F26)+E28</f>
        <v>3576</v>
      </c>
      <c r="F14" s="328"/>
      <c r="G14" s="204"/>
      <c r="H14" s="329">
        <f>H27+H28</f>
        <v>100</v>
      </c>
      <c r="I14" s="330"/>
      <c r="J14" s="205"/>
      <c r="K14" s="55"/>
      <c r="L14" s="140"/>
    </row>
    <row r="15" spans="1:12" ht="21" customHeight="1" x14ac:dyDescent="0.15">
      <c r="A15" s="315" t="s">
        <v>232</v>
      </c>
      <c r="B15" s="300" t="s">
        <v>6</v>
      </c>
      <c r="C15" s="316"/>
      <c r="D15" s="317"/>
      <c r="E15" s="318">
        <v>555</v>
      </c>
      <c r="F15" s="319"/>
      <c r="G15" s="211"/>
      <c r="H15" s="320">
        <v>15.520134228187921</v>
      </c>
      <c r="I15" s="321"/>
      <c r="J15" s="206"/>
      <c r="K15" s="55"/>
      <c r="L15" s="140"/>
    </row>
    <row r="16" spans="1:12" ht="21" customHeight="1" x14ac:dyDescent="0.15">
      <c r="A16" s="315"/>
      <c r="B16" s="300" t="s">
        <v>7</v>
      </c>
      <c r="C16" s="301"/>
      <c r="D16" s="302"/>
      <c r="E16" s="313">
        <v>5.3</v>
      </c>
      <c r="F16" s="314"/>
      <c r="G16" s="211"/>
      <c r="H16" s="305">
        <v>0.14821029082774048</v>
      </c>
      <c r="I16" s="306"/>
      <c r="J16" s="207"/>
      <c r="K16" s="55"/>
      <c r="L16" s="140"/>
    </row>
    <row r="17" spans="1:12" ht="21" customHeight="1" x14ac:dyDescent="0.15">
      <c r="A17" s="315"/>
      <c r="B17" s="300" t="s">
        <v>8</v>
      </c>
      <c r="C17" s="301"/>
      <c r="D17" s="302"/>
      <c r="E17" s="303">
        <v>820</v>
      </c>
      <c r="F17" s="304"/>
      <c r="G17" s="211"/>
      <c r="H17" s="305">
        <v>22.930648769574944</v>
      </c>
      <c r="I17" s="306"/>
      <c r="J17" s="207"/>
      <c r="K17" s="55"/>
      <c r="L17" s="140"/>
    </row>
    <row r="18" spans="1:12" ht="21" customHeight="1" x14ac:dyDescent="0.15">
      <c r="A18" s="315"/>
      <c r="B18" s="300" t="s">
        <v>9</v>
      </c>
      <c r="C18" s="301"/>
      <c r="D18" s="302"/>
      <c r="E18" s="303">
        <v>43</v>
      </c>
      <c r="F18" s="304"/>
      <c r="G18" s="211"/>
      <c r="H18" s="305">
        <v>1.2024608501118568</v>
      </c>
      <c r="I18" s="306"/>
      <c r="J18" s="207"/>
      <c r="K18" s="55"/>
      <c r="L18" s="140"/>
    </row>
    <row r="19" spans="1:12" ht="21" customHeight="1" x14ac:dyDescent="0.15">
      <c r="A19" s="315"/>
      <c r="B19" s="300" t="s">
        <v>10</v>
      </c>
      <c r="C19" s="301"/>
      <c r="D19" s="302"/>
      <c r="E19" s="303">
        <v>380</v>
      </c>
      <c r="F19" s="304"/>
      <c r="G19" s="211"/>
      <c r="H19" s="305">
        <v>10.626398210290827</v>
      </c>
      <c r="I19" s="306"/>
      <c r="J19" s="208"/>
      <c r="K19" s="55"/>
      <c r="L19" s="140"/>
    </row>
    <row r="20" spans="1:12" ht="21" customHeight="1" x14ac:dyDescent="0.15">
      <c r="A20" s="315"/>
      <c r="B20" s="300" t="s">
        <v>11</v>
      </c>
      <c r="C20" s="301"/>
      <c r="D20" s="302"/>
      <c r="E20" s="303">
        <v>47</v>
      </c>
      <c r="F20" s="304"/>
      <c r="G20" s="211"/>
      <c r="H20" s="305">
        <v>1.3143176733780761</v>
      </c>
      <c r="I20" s="306"/>
      <c r="J20" s="208"/>
      <c r="K20" s="55"/>
      <c r="L20" s="140"/>
    </row>
    <row r="21" spans="1:12" ht="21" customHeight="1" x14ac:dyDescent="0.15">
      <c r="A21" s="315"/>
      <c r="B21" s="300" t="s">
        <v>12</v>
      </c>
      <c r="C21" s="301"/>
      <c r="D21" s="302"/>
      <c r="E21" s="313">
        <v>9.6999999999999993</v>
      </c>
      <c r="F21" s="314"/>
      <c r="G21" s="211"/>
      <c r="H21" s="305">
        <v>0.27125279642058164</v>
      </c>
      <c r="I21" s="306"/>
      <c r="J21" s="208"/>
      <c r="K21" s="55"/>
      <c r="L21" s="140"/>
    </row>
    <row r="22" spans="1:12" ht="21" customHeight="1" x14ac:dyDescent="0.15">
      <c r="A22" s="315"/>
      <c r="B22" s="300" t="s">
        <v>13</v>
      </c>
      <c r="C22" s="301"/>
      <c r="D22" s="302"/>
      <c r="E22" s="303">
        <v>63</v>
      </c>
      <c r="F22" s="304"/>
      <c r="G22" s="211"/>
      <c r="H22" s="305">
        <v>1.761744966442953</v>
      </c>
      <c r="I22" s="306"/>
      <c r="J22" s="208"/>
      <c r="K22" s="55"/>
      <c r="L22" s="140"/>
    </row>
    <row r="23" spans="1:12" ht="21" customHeight="1" x14ac:dyDescent="0.15">
      <c r="A23" s="315"/>
      <c r="B23" s="300" t="s">
        <v>14</v>
      </c>
      <c r="C23" s="301"/>
      <c r="D23" s="302"/>
      <c r="E23" s="303">
        <v>27</v>
      </c>
      <c r="F23" s="304"/>
      <c r="G23" s="211"/>
      <c r="H23" s="305">
        <v>0.75503355704697994</v>
      </c>
      <c r="I23" s="306"/>
      <c r="J23" s="208"/>
      <c r="K23" s="55"/>
      <c r="L23" s="140"/>
    </row>
    <row r="24" spans="1:12" ht="21" customHeight="1" x14ac:dyDescent="0.15">
      <c r="A24" s="315"/>
      <c r="B24" s="300" t="s">
        <v>15</v>
      </c>
      <c r="C24" s="301"/>
      <c r="D24" s="302"/>
      <c r="E24" s="303">
        <v>124</v>
      </c>
      <c r="F24" s="304"/>
      <c r="G24" s="211"/>
      <c r="H24" s="305">
        <v>3.4675615212527968</v>
      </c>
      <c r="I24" s="306"/>
      <c r="J24" s="208"/>
      <c r="K24" s="55"/>
      <c r="L24" s="140"/>
    </row>
    <row r="25" spans="1:12" ht="21" customHeight="1" x14ac:dyDescent="0.15">
      <c r="A25" s="315"/>
      <c r="B25" s="300" t="s">
        <v>16</v>
      </c>
      <c r="C25" s="301"/>
      <c r="D25" s="302"/>
      <c r="E25" s="303">
        <v>47</v>
      </c>
      <c r="F25" s="304"/>
      <c r="G25" s="211"/>
      <c r="H25" s="305">
        <v>1.3143176733780761</v>
      </c>
      <c r="I25" s="306"/>
      <c r="J25" s="208"/>
      <c r="K25" s="55"/>
      <c r="L25" s="140"/>
    </row>
    <row r="26" spans="1:12" ht="21" customHeight="1" x14ac:dyDescent="0.15">
      <c r="A26" s="315"/>
      <c r="B26" s="300" t="s">
        <v>17</v>
      </c>
      <c r="C26" s="301"/>
      <c r="D26" s="302"/>
      <c r="E26" s="303">
        <v>100</v>
      </c>
      <c r="F26" s="304"/>
      <c r="G26" s="211"/>
      <c r="H26" s="305">
        <v>2.796420581655481</v>
      </c>
      <c r="I26" s="306"/>
      <c r="J26" s="208"/>
      <c r="K26" s="55"/>
      <c r="L26" s="140"/>
    </row>
    <row r="27" spans="1:12" ht="21" customHeight="1" x14ac:dyDescent="0.15">
      <c r="A27" s="315"/>
      <c r="B27" s="307" t="s">
        <v>233</v>
      </c>
      <c r="C27" s="307"/>
      <c r="D27" s="308"/>
      <c r="E27" s="309">
        <f>SUM(E15:E26)</f>
        <v>2221</v>
      </c>
      <c r="F27" s="310"/>
      <c r="G27" s="212"/>
      <c r="H27" s="311">
        <f>E27/$E$14*100</f>
        <v>62.108501118568235</v>
      </c>
      <c r="I27" s="312"/>
      <c r="J27" s="209"/>
      <c r="K27" s="55"/>
      <c r="L27" s="140"/>
    </row>
    <row r="28" spans="1:12" ht="24" customHeight="1" thickBot="1" x14ac:dyDescent="0.2">
      <c r="A28" s="291" t="s">
        <v>18</v>
      </c>
      <c r="B28" s="292"/>
      <c r="C28" s="292"/>
      <c r="D28" s="292"/>
      <c r="E28" s="293">
        <v>1355</v>
      </c>
      <c r="F28" s="294"/>
      <c r="G28" s="213"/>
      <c r="H28" s="295">
        <f>100-H27</f>
        <v>37.891498881431765</v>
      </c>
      <c r="I28" s="296"/>
      <c r="J28" s="210"/>
      <c r="K28" s="55"/>
      <c r="L28" s="140"/>
    </row>
    <row r="29" spans="1:12" ht="18" customHeight="1" thickTop="1" x14ac:dyDescent="0.15">
      <c r="A29" s="68" t="s">
        <v>176</v>
      </c>
      <c r="B29" s="55"/>
      <c r="C29" s="55"/>
      <c r="D29" s="55"/>
      <c r="E29" s="55"/>
      <c r="F29" s="55"/>
      <c r="G29" s="55"/>
      <c r="H29" s="55"/>
      <c r="I29" s="140"/>
      <c r="J29" s="55"/>
      <c r="K29" s="55"/>
      <c r="L29" s="55"/>
    </row>
    <row r="30" spans="1:12" ht="22.5" customHeight="1" x14ac:dyDescent="0.15">
      <c r="A30" s="55"/>
      <c r="B30" s="55"/>
      <c r="C30" s="55"/>
      <c r="D30" s="55"/>
      <c r="E30" s="55"/>
      <c r="F30" s="55"/>
      <c r="G30" s="55"/>
      <c r="H30" s="55"/>
      <c r="I30" s="140"/>
      <c r="J30" s="55"/>
      <c r="K30" s="55"/>
      <c r="L30" s="55"/>
    </row>
    <row r="31" spans="1:12" ht="24" customHeight="1" x14ac:dyDescent="0.15">
      <c r="A31" s="69" t="s">
        <v>234</v>
      </c>
      <c r="B31" s="53"/>
      <c r="C31" s="55"/>
      <c r="D31" s="55"/>
      <c r="E31" s="55"/>
      <c r="F31" s="55"/>
      <c r="G31" s="55"/>
      <c r="H31" s="55"/>
      <c r="I31" s="140"/>
      <c r="J31" s="55"/>
      <c r="K31" s="55"/>
      <c r="L31" s="55"/>
    </row>
    <row r="32" spans="1:12" ht="15" thickBot="1" x14ac:dyDescent="0.2">
      <c r="A32" s="70"/>
      <c r="B32" s="70"/>
      <c r="C32" s="70"/>
      <c r="D32" s="70"/>
      <c r="E32" s="55"/>
      <c r="F32" s="55"/>
      <c r="G32" s="71"/>
      <c r="H32" s="70"/>
      <c r="I32" s="97"/>
      <c r="J32" s="55"/>
      <c r="K32" s="55"/>
      <c r="L32" s="98" t="s">
        <v>264</v>
      </c>
    </row>
    <row r="33" spans="1:12" ht="24" customHeight="1" thickTop="1" x14ac:dyDescent="0.15">
      <c r="A33" s="297" t="s">
        <v>235</v>
      </c>
      <c r="B33" s="298"/>
      <c r="C33" s="282" t="s">
        <v>236</v>
      </c>
      <c r="D33" s="298"/>
      <c r="E33" s="299" t="s">
        <v>237</v>
      </c>
      <c r="F33" s="297"/>
      <c r="G33" s="282" t="s">
        <v>238</v>
      </c>
      <c r="H33" s="298"/>
      <c r="I33" s="282" t="s">
        <v>239</v>
      </c>
      <c r="J33" s="283"/>
      <c r="K33" s="282" t="s">
        <v>240</v>
      </c>
      <c r="L33" s="283"/>
    </row>
    <row r="34" spans="1:12" ht="24" customHeight="1" thickBot="1" x14ac:dyDescent="0.2">
      <c r="A34" s="284">
        <v>27</v>
      </c>
      <c r="B34" s="284"/>
      <c r="C34" s="285">
        <v>1924</v>
      </c>
      <c r="D34" s="286"/>
      <c r="E34" s="284">
        <v>1661</v>
      </c>
      <c r="F34" s="287"/>
      <c r="G34" s="288">
        <v>0.8</v>
      </c>
      <c r="H34" s="289"/>
      <c r="I34" s="290">
        <v>7.8</v>
      </c>
      <c r="J34" s="290"/>
      <c r="K34" s="290">
        <v>45.6</v>
      </c>
      <c r="L34" s="290"/>
    </row>
    <row r="35" spans="1:12" ht="18" customHeight="1" thickTop="1" x14ac:dyDescent="0.15">
      <c r="A35" s="68" t="s">
        <v>176</v>
      </c>
      <c r="B35" s="55"/>
      <c r="C35" s="55"/>
      <c r="D35" s="55"/>
      <c r="E35" s="55"/>
      <c r="F35" s="55"/>
      <c r="G35" s="55"/>
      <c r="H35" s="55"/>
      <c r="I35" s="140"/>
      <c r="J35" s="55"/>
      <c r="K35" s="55"/>
      <c r="L35" s="55"/>
    </row>
    <row r="36" spans="1:12" x14ac:dyDescent="0.15">
      <c r="A36" s="55"/>
      <c r="B36" s="55"/>
      <c r="C36" s="55"/>
      <c r="D36" s="55"/>
      <c r="E36" s="55"/>
      <c r="F36" s="55"/>
      <c r="G36" s="55"/>
      <c r="H36" s="55"/>
      <c r="I36" s="140"/>
      <c r="J36" s="55"/>
      <c r="K36" s="55"/>
      <c r="L36" s="55"/>
    </row>
  </sheetData>
  <mergeCells count="61">
    <mergeCell ref="A13:D13"/>
    <mergeCell ref="E13:G13"/>
    <mergeCell ref="H13:J13"/>
    <mergeCell ref="A14:D14"/>
    <mergeCell ref="E14:F14"/>
    <mergeCell ref="H14:I14"/>
    <mergeCell ref="A15:A27"/>
    <mergeCell ref="B15:D15"/>
    <mergeCell ref="E15:F15"/>
    <mergeCell ref="H15:I15"/>
    <mergeCell ref="B16:D16"/>
    <mergeCell ref="E16:F16"/>
    <mergeCell ref="H16:I16"/>
    <mergeCell ref="B17:D17"/>
    <mergeCell ref="E17:F17"/>
    <mergeCell ref="H17:I17"/>
    <mergeCell ref="B18:D18"/>
    <mergeCell ref="E18:F18"/>
    <mergeCell ref="H18:I18"/>
    <mergeCell ref="B19:D19"/>
    <mergeCell ref="E19:F19"/>
    <mergeCell ref="H19:I19"/>
    <mergeCell ref="B20:D20"/>
    <mergeCell ref="E20:F20"/>
    <mergeCell ref="H20:I20"/>
    <mergeCell ref="B21:D21"/>
    <mergeCell ref="E21:F21"/>
    <mergeCell ref="H21:I21"/>
    <mergeCell ref="B22:D22"/>
    <mergeCell ref="E22:F22"/>
    <mergeCell ref="H22:I22"/>
    <mergeCell ref="B23:D23"/>
    <mergeCell ref="E23:F23"/>
    <mergeCell ref="H23:I23"/>
    <mergeCell ref="B24:D24"/>
    <mergeCell ref="E24:F24"/>
    <mergeCell ref="H24:I24"/>
    <mergeCell ref="B25:D25"/>
    <mergeCell ref="E25:F25"/>
    <mergeCell ref="H25:I25"/>
    <mergeCell ref="B26:D26"/>
    <mergeCell ref="E26:F26"/>
    <mergeCell ref="H26:I26"/>
    <mergeCell ref="B27:D27"/>
    <mergeCell ref="E27:F27"/>
    <mergeCell ref="H27:I27"/>
    <mergeCell ref="A28:D28"/>
    <mergeCell ref="E28:F28"/>
    <mergeCell ref="H28:I28"/>
    <mergeCell ref="A33:B33"/>
    <mergeCell ref="C33:D33"/>
    <mergeCell ref="E33:F33"/>
    <mergeCell ref="G33:H33"/>
    <mergeCell ref="I33:J33"/>
    <mergeCell ref="K33:L33"/>
    <mergeCell ref="A34:B34"/>
    <mergeCell ref="C34:D34"/>
    <mergeCell ref="E34:F34"/>
    <mergeCell ref="G34:H34"/>
    <mergeCell ref="I34:J34"/>
    <mergeCell ref="K34:L34"/>
  </mergeCells>
  <phoneticPr fontId="3"/>
  <printOptions horizontalCentered="1"/>
  <pageMargins left="0.59055118110236227" right="0.59055118110236227" top="0.86614173228346458" bottom="0.51181102362204722" header="0.39370078740157483" footer="0.47244094488188981"/>
  <pageSetup paperSize="9" scale="95" firstPageNumber="6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36"/>
  <sheetViews>
    <sheetView zoomScaleNormal="100" workbookViewId="0">
      <selection activeCell="M15" sqref="M15"/>
    </sheetView>
  </sheetViews>
  <sheetFormatPr defaultRowHeight="12" x14ac:dyDescent="0.15"/>
  <cols>
    <col min="1" max="1" width="18" style="29" customWidth="1"/>
    <col min="2" max="7" width="11" style="29" customWidth="1"/>
    <col min="8" max="16384" width="9" style="29"/>
  </cols>
  <sheetData>
    <row r="1" spans="1:12" s="26" customFormat="1" ht="26.25" customHeight="1" thickBot="1" x14ac:dyDescent="0.2">
      <c r="A1" s="25" t="s">
        <v>157</v>
      </c>
    </row>
    <row r="2" spans="1:12" s="27" customFormat="1" ht="36" customHeight="1" thickTop="1" x14ac:dyDescent="0.15">
      <c r="A2" s="331" t="s">
        <v>158</v>
      </c>
      <c r="B2" s="333" t="s">
        <v>159</v>
      </c>
      <c r="C2" s="333"/>
      <c r="D2" s="334"/>
      <c r="E2" s="335" t="s">
        <v>160</v>
      </c>
      <c r="F2" s="333"/>
      <c r="G2" s="334"/>
    </row>
    <row r="3" spans="1:12" s="27" customFormat="1" ht="36" customHeight="1" x14ac:dyDescent="0.15">
      <c r="A3" s="332"/>
      <c r="B3" s="39" t="s">
        <v>184</v>
      </c>
      <c r="C3" s="39" t="s">
        <v>185</v>
      </c>
      <c r="D3" s="39" t="s">
        <v>186</v>
      </c>
      <c r="E3" s="40" t="s">
        <v>184</v>
      </c>
      <c r="F3" s="39" t="s">
        <v>185</v>
      </c>
      <c r="G3" s="39" t="s">
        <v>186</v>
      </c>
    </row>
    <row r="4" spans="1:12" s="28" customFormat="1" ht="28.5" customHeight="1" x14ac:dyDescent="0.15">
      <c r="A4" s="152" t="s">
        <v>251</v>
      </c>
      <c r="B4" s="143">
        <v>16.5</v>
      </c>
      <c r="C4" s="159">
        <v>35.200000000000003</v>
      </c>
      <c r="D4" s="159">
        <v>-2.5</v>
      </c>
      <c r="E4" s="159">
        <v>68.900000000000006</v>
      </c>
      <c r="F4" s="159">
        <v>99.4</v>
      </c>
      <c r="G4" s="159">
        <v>8.3000000000000007</v>
      </c>
    </row>
    <row r="5" spans="1:12" s="28" customFormat="1" ht="27.75" customHeight="1" x14ac:dyDescent="0.15">
      <c r="A5" s="152" t="s">
        <v>253</v>
      </c>
      <c r="B5" s="143">
        <v>17.616666666666664</v>
      </c>
      <c r="C5" s="160">
        <v>35.9</v>
      </c>
      <c r="D5" s="160">
        <v>-3.7</v>
      </c>
      <c r="E5" s="160">
        <v>69.083333333333343</v>
      </c>
      <c r="F5" s="160">
        <v>98.8</v>
      </c>
      <c r="G5" s="160">
        <v>11.9</v>
      </c>
    </row>
    <row r="6" spans="1:12" s="28" customFormat="1" ht="27.75" customHeight="1" x14ac:dyDescent="0.15">
      <c r="A6" s="134" t="s">
        <v>256</v>
      </c>
      <c r="B6" s="143">
        <v>17.8</v>
      </c>
      <c r="C6" s="160">
        <v>36.200000000000003</v>
      </c>
      <c r="D6" s="147">
        <v>-1.1000000000000001</v>
      </c>
      <c r="E6" s="160">
        <v>72</v>
      </c>
      <c r="F6" s="147">
        <v>99.7</v>
      </c>
      <c r="G6" s="147">
        <v>12.5</v>
      </c>
    </row>
    <row r="7" spans="1:12" ht="21" customHeight="1" x14ac:dyDescent="0.15">
      <c r="A7" s="42"/>
      <c r="B7" s="144"/>
      <c r="C7" s="145"/>
      <c r="D7" s="145"/>
      <c r="E7" s="145"/>
      <c r="F7" s="145"/>
      <c r="G7" s="145"/>
      <c r="L7" s="28"/>
    </row>
    <row r="8" spans="1:12" ht="21" customHeight="1" x14ac:dyDescent="0.15">
      <c r="A8" s="72" t="s">
        <v>199</v>
      </c>
      <c r="B8" s="146">
        <v>7.8</v>
      </c>
      <c r="C8" s="147">
        <v>17.8</v>
      </c>
      <c r="D8" s="147">
        <v>-1.1000000000000001</v>
      </c>
      <c r="E8" s="147">
        <v>52</v>
      </c>
      <c r="F8" s="147">
        <v>97.5</v>
      </c>
      <c r="G8" s="147">
        <v>13.6</v>
      </c>
      <c r="L8" s="28"/>
    </row>
    <row r="9" spans="1:12" ht="21" customHeight="1" x14ac:dyDescent="0.15">
      <c r="A9" s="72" t="s">
        <v>161</v>
      </c>
      <c r="B9" s="146">
        <v>8.3000000000000007</v>
      </c>
      <c r="C9" s="147">
        <v>22.2</v>
      </c>
      <c r="D9" s="147">
        <v>0.5</v>
      </c>
      <c r="E9" s="147">
        <v>64.900000000000006</v>
      </c>
      <c r="F9" s="147">
        <v>98</v>
      </c>
      <c r="G9" s="147">
        <v>20.8</v>
      </c>
      <c r="L9" s="28"/>
    </row>
    <row r="10" spans="1:12" ht="21" customHeight="1" x14ac:dyDescent="0.15">
      <c r="A10" s="72" t="s">
        <v>145</v>
      </c>
      <c r="B10" s="146">
        <v>10</v>
      </c>
      <c r="C10" s="147">
        <v>25.8</v>
      </c>
      <c r="D10" s="147">
        <v>1.2</v>
      </c>
      <c r="E10" s="147">
        <v>58.8</v>
      </c>
      <c r="F10" s="147">
        <v>98.6</v>
      </c>
      <c r="G10" s="147">
        <v>12.5</v>
      </c>
      <c r="L10" s="28"/>
    </row>
    <row r="11" spans="1:12" ht="21" customHeight="1" x14ac:dyDescent="0.15">
      <c r="A11" s="72" t="s">
        <v>146</v>
      </c>
      <c r="B11" s="146">
        <v>16.7</v>
      </c>
      <c r="C11" s="147">
        <v>26</v>
      </c>
      <c r="D11" s="147">
        <v>7.8</v>
      </c>
      <c r="E11" s="148">
        <v>76.599999999999994</v>
      </c>
      <c r="F11" s="148">
        <v>99.4</v>
      </c>
      <c r="G11" s="148">
        <v>18.8</v>
      </c>
      <c r="L11" s="28"/>
    </row>
    <row r="12" spans="1:12" ht="21" customHeight="1" x14ac:dyDescent="0.15">
      <c r="A12" s="72" t="s">
        <v>147</v>
      </c>
      <c r="B12" s="146">
        <v>19.5</v>
      </c>
      <c r="C12" s="147">
        <v>26.7</v>
      </c>
      <c r="D12" s="147">
        <v>10.5</v>
      </c>
      <c r="E12" s="148">
        <v>76.7</v>
      </c>
      <c r="F12" s="148">
        <v>99.4</v>
      </c>
      <c r="G12" s="148">
        <v>28.8</v>
      </c>
      <c r="L12" s="28"/>
    </row>
    <row r="13" spans="1:12" ht="21" customHeight="1" x14ac:dyDescent="0.15">
      <c r="A13" s="72" t="s">
        <v>148</v>
      </c>
      <c r="B13" s="146">
        <v>22.8</v>
      </c>
      <c r="C13" s="147">
        <v>31.2</v>
      </c>
      <c r="D13" s="147">
        <v>16.100000000000001</v>
      </c>
      <c r="E13" s="147">
        <v>81.7</v>
      </c>
      <c r="F13" s="147">
        <v>99.1</v>
      </c>
      <c r="G13" s="147">
        <v>44.7</v>
      </c>
    </row>
    <row r="14" spans="1:12" ht="21" customHeight="1" x14ac:dyDescent="0.15">
      <c r="A14" s="72" t="s">
        <v>149</v>
      </c>
      <c r="B14" s="149">
        <v>28.3</v>
      </c>
      <c r="C14" s="147">
        <v>36.200000000000003</v>
      </c>
      <c r="D14" s="147">
        <v>22.4</v>
      </c>
      <c r="E14" s="147">
        <v>82.2</v>
      </c>
      <c r="F14" s="147">
        <v>99.1</v>
      </c>
      <c r="G14" s="147">
        <v>51.1</v>
      </c>
    </row>
    <row r="15" spans="1:12" ht="21" customHeight="1" x14ac:dyDescent="0.15">
      <c r="A15" s="72" t="s">
        <v>150</v>
      </c>
      <c r="B15" s="146">
        <v>28.8</v>
      </c>
      <c r="C15" s="147">
        <v>36.1</v>
      </c>
      <c r="D15" s="147">
        <v>24.4</v>
      </c>
      <c r="E15" s="147">
        <v>84.4</v>
      </c>
      <c r="F15" s="147">
        <v>99.7</v>
      </c>
      <c r="G15" s="147">
        <v>44.4</v>
      </c>
    </row>
    <row r="16" spans="1:12" ht="21" customHeight="1" x14ac:dyDescent="0.15">
      <c r="A16" s="72" t="s">
        <v>151</v>
      </c>
      <c r="B16" s="146">
        <v>26.8</v>
      </c>
      <c r="C16" s="147">
        <v>34</v>
      </c>
      <c r="D16" s="147">
        <v>19</v>
      </c>
      <c r="E16" s="147">
        <v>82.7</v>
      </c>
      <c r="F16" s="147">
        <v>99.1</v>
      </c>
      <c r="G16" s="147">
        <v>44.9</v>
      </c>
    </row>
    <row r="17" spans="1:11" ht="21" customHeight="1" x14ac:dyDescent="0.15">
      <c r="A17" s="72" t="s">
        <v>162</v>
      </c>
      <c r="B17" s="146">
        <v>21</v>
      </c>
      <c r="C17" s="147">
        <v>29.3</v>
      </c>
      <c r="D17" s="147">
        <v>12.3</v>
      </c>
      <c r="E17" s="147">
        <v>80.5</v>
      </c>
      <c r="F17" s="147">
        <v>99.7</v>
      </c>
      <c r="G17" s="147">
        <v>45.2</v>
      </c>
    </row>
    <row r="18" spans="1:11" ht="21" customHeight="1" x14ac:dyDescent="0.15">
      <c r="A18" s="72" t="s">
        <v>163</v>
      </c>
      <c r="B18" s="146">
        <v>14.4</v>
      </c>
      <c r="C18" s="147">
        <v>24.3</v>
      </c>
      <c r="D18" s="147">
        <v>5.7</v>
      </c>
      <c r="E18" s="147">
        <v>68.7</v>
      </c>
      <c r="F18" s="147">
        <v>99.1</v>
      </c>
      <c r="G18" s="147">
        <v>22.5</v>
      </c>
    </row>
    <row r="19" spans="1:11" ht="21" customHeight="1" thickBot="1" x14ac:dyDescent="0.2">
      <c r="A19" s="132" t="s">
        <v>164</v>
      </c>
      <c r="B19" s="175">
        <v>8.6999999999999993</v>
      </c>
      <c r="C19" s="176">
        <v>19</v>
      </c>
      <c r="D19" s="176">
        <v>0.1</v>
      </c>
      <c r="E19" s="176">
        <v>55.1</v>
      </c>
      <c r="F19" s="176">
        <v>92.2</v>
      </c>
      <c r="G19" s="176">
        <v>18</v>
      </c>
    </row>
    <row r="20" spans="1:11" ht="28.5" customHeight="1" x14ac:dyDescent="0.15">
      <c r="A20" s="336" t="s">
        <v>265</v>
      </c>
      <c r="B20" s="41"/>
      <c r="C20" s="131"/>
      <c r="D20" s="131"/>
      <c r="E20" s="131"/>
      <c r="F20" s="131"/>
      <c r="G20" s="131"/>
    </row>
    <row r="21" spans="1:11" ht="21" customHeight="1" x14ac:dyDescent="0.15">
      <c r="A21" s="337"/>
      <c r="B21" s="214">
        <v>17.3</v>
      </c>
      <c r="C21" s="214">
        <v>35.6</v>
      </c>
      <c r="D21" s="217">
        <v>-1.8</v>
      </c>
      <c r="E21" s="214">
        <v>72.099999999999994</v>
      </c>
      <c r="F21" s="214">
        <v>99.9</v>
      </c>
      <c r="G21" s="214">
        <v>12.7</v>
      </c>
    </row>
    <row r="22" spans="1:11" s="28" customFormat="1" ht="9" customHeight="1" x14ac:dyDescent="0.15">
      <c r="A22" s="42"/>
      <c r="B22" s="150"/>
      <c r="C22" s="151"/>
      <c r="D22" s="151"/>
      <c r="E22" s="151"/>
      <c r="F22" s="151"/>
      <c r="G22" s="151"/>
    </row>
    <row r="23" spans="1:11" ht="21" customHeight="1" x14ac:dyDescent="0.15">
      <c r="A23" s="72" t="s">
        <v>199</v>
      </c>
      <c r="B23" s="214">
        <v>7</v>
      </c>
      <c r="C23" s="214">
        <v>14.4</v>
      </c>
      <c r="D23" s="214">
        <v>0</v>
      </c>
      <c r="E23" s="214">
        <v>52.7</v>
      </c>
      <c r="F23" s="214">
        <v>98.3</v>
      </c>
      <c r="G23" s="214">
        <v>18.8</v>
      </c>
    </row>
    <row r="24" spans="1:11" ht="21" customHeight="1" x14ac:dyDescent="0.15">
      <c r="A24" s="72" t="s">
        <v>161</v>
      </c>
      <c r="B24" s="214">
        <v>6.4</v>
      </c>
      <c r="C24" s="214">
        <v>17.3</v>
      </c>
      <c r="D24" s="218">
        <v>-1.8</v>
      </c>
      <c r="E24" s="214">
        <v>48.8</v>
      </c>
      <c r="F24" s="214">
        <v>97.5</v>
      </c>
      <c r="G24" s="214">
        <v>12.7</v>
      </c>
      <c r="K24" s="82"/>
    </row>
    <row r="25" spans="1:11" ht="21" customHeight="1" x14ac:dyDescent="0.15">
      <c r="A25" s="72" t="s">
        <v>145</v>
      </c>
      <c r="B25" s="214">
        <v>10.9</v>
      </c>
      <c r="C25" s="214">
        <v>26.6</v>
      </c>
      <c r="D25" s="214">
        <v>0.7</v>
      </c>
      <c r="E25" s="214">
        <v>67.400000000000006</v>
      </c>
      <c r="F25" s="214">
        <v>99.4</v>
      </c>
      <c r="G25" s="214">
        <v>22.4</v>
      </c>
    </row>
    <row r="26" spans="1:11" ht="21" customHeight="1" x14ac:dyDescent="0.15">
      <c r="A26" s="72" t="s">
        <v>146</v>
      </c>
      <c r="B26" s="214">
        <v>15.5</v>
      </c>
      <c r="C26" s="214">
        <v>23.3</v>
      </c>
      <c r="D26" s="214">
        <v>3.9</v>
      </c>
      <c r="E26" s="214">
        <v>73.900000000000006</v>
      </c>
      <c r="F26" s="214">
        <v>99.9</v>
      </c>
      <c r="G26" s="214">
        <v>26.9</v>
      </c>
    </row>
    <row r="27" spans="1:11" ht="21" customHeight="1" x14ac:dyDescent="0.15">
      <c r="A27" s="72" t="s">
        <v>147</v>
      </c>
      <c r="B27" s="214">
        <v>19.100000000000001</v>
      </c>
      <c r="C27" s="214">
        <v>28.1</v>
      </c>
      <c r="D27" s="214">
        <v>12.2</v>
      </c>
      <c r="E27" s="214">
        <v>79.3</v>
      </c>
      <c r="F27" s="214">
        <v>99.7</v>
      </c>
      <c r="G27" s="214">
        <v>32.200000000000003</v>
      </c>
    </row>
    <row r="28" spans="1:11" ht="21" customHeight="1" x14ac:dyDescent="0.15">
      <c r="A28" s="72" t="s">
        <v>148</v>
      </c>
      <c r="B28" s="214">
        <v>24.2</v>
      </c>
      <c r="C28" s="214">
        <v>32.700000000000003</v>
      </c>
      <c r="D28" s="214">
        <v>16.600000000000001</v>
      </c>
      <c r="E28" s="214">
        <v>85.9</v>
      </c>
      <c r="F28" s="214">
        <v>99.9</v>
      </c>
      <c r="G28" s="214">
        <v>53.6</v>
      </c>
    </row>
    <row r="29" spans="1:11" ht="21" customHeight="1" x14ac:dyDescent="0.15">
      <c r="A29" s="72" t="s">
        <v>149</v>
      </c>
      <c r="B29" s="214">
        <v>27.7</v>
      </c>
      <c r="C29" s="214">
        <v>34.299999999999997</v>
      </c>
      <c r="D29" s="214">
        <v>21.2</v>
      </c>
      <c r="E29" s="214">
        <v>86.1</v>
      </c>
      <c r="F29" s="214">
        <v>99.1</v>
      </c>
      <c r="G29" s="214">
        <v>50.2</v>
      </c>
    </row>
    <row r="30" spans="1:11" ht="21" customHeight="1" x14ac:dyDescent="0.15">
      <c r="A30" s="72" t="s">
        <v>150</v>
      </c>
      <c r="B30" s="214">
        <v>29</v>
      </c>
      <c r="C30" s="214">
        <v>35.6</v>
      </c>
      <c r="D30" s="214">
        <v>25.1</v>
      </c>
      <c r="E30" s="214">
        <v>81.3</v>
      </c>
      <c r="F30" s="214">
        <v>98.8</v>
      </c>
      <c r="G30" s="214">
        <v>52.2</v>
      </c>
    </row>
    <row r="31" spans="1:11" ht="21" customHeight="1" x14ac:dyDescent="0.15">
      <c r="A31" s="72" t="s">
        <v>151</v>
      </c>
      <c r="B31" s="214">
        <v>26.4</v>
      </c>
      <c r="C31" s="214">
        <v>33.299999999999997</v>
      </c>
      <c r="D31" s="214">
        <v>18.7</v>
      </c>
      <c r="E31" s="214">
        <v>81.599999999999994</v>
      </c>
      <c r="F31" s="214">
        <v>99.9</v>
      </c>
      <c r="G31" s="214">
        <v>40</v>
      </c>
    </row>
    <row r="32" spans="1:11" ht="21" customHeight="1" x14ac:dyDescent="0.15">
      <c r="A32" s="72" t="s">
        <v>162</v>
      </c>
      <c r="B32" s="214">
        <v>18.8</v>
      </c>
      <c r="C32" s="214">
        <v>30.7</v>
      </c>
      <c r="D32" s="214">
        <v>11</v>
      </c>
      <c r="E32" s="214">
        <v>79.7</v>
      </c>
      <c r="F32" s="214">
        <v>99.4</v>
      </c>
      <c r="G32" s="214">
        <v>39.4</v>
      </c>
    </row>
    <row r="33" spans="1:7" ht="21" customHeight="1" x14ac:dyDescent="0.15">
      <c r="A33" s="72" t="s">
        <v>163</v>
      </c>
      <c r="B33" s="214">
        <v>13.2</v>
      </c>
      <c r="C33" s="214">
        <v>21.7</v>
      </c>
      <c r="D33" s="214">
        <v>5.0999999999999996</v>
      </c>
      <c r="E33" s="214">
        <v>66.400000000000006</v>
      </c>
      <c r="F33" s="214">
        <v>99.1</v>
      </c>
      <c r="G33" s="214">
        <v>34.4</v>
      </c>
    </row>
    <row r="34" spans="1:7" ht="21" customHeight="1" thickBot="1" x14ac:dyDescent="0.2">
      <c r="A34" s="73" t="s">
        <v>164</v>
      </c>
      <c r="B34" s="215">
        <v>9</v>
      </c>
      <c r="C34" s="216">
        <v>21.1</v>
      </c>
      <c r="D34" s="216">
        <v>0</v>
      </c>
      <c r="E34" s="216">
        <v>62.2</v>
      </c>
      <c r="F34" s="216">
        <v>98.8</v>
      </c>
      <c r="G34" s="216">
        <v>16.899999999999999</v>
      </c>
    </row>
    <row r="35" spans="1:7" ht="18" customHeight="1" thickTop="1" x14ac:dyDescent="0.15">
      <c r="A35" s="13" t="s">
        <v>203</v>
      </c>
    </row>
    <row r="36" spans="1:7" ht="18" customHeight="1" x14ac:dyDescent="0.15">
      <c r="A36" s="51" t="s">
        <v>187</v>
      </c>
    </row>
  </sheetData>
  <mergeCells count="4">
    <mergeCell ref="A2:A3"/>
    <mergeCell ref="B2:D2"/>
    <mergeCell ref="E2:G2"/>
    <mergeCell ref="A20:A21"/>
  </mergeCells>
  <phoneticPr fontId="3"/>
  <printOptions horizontalCentered="1" verticalCentered="1"/>
  <pageMargins left="0.59055118110236227" right="0.59055118110236227" top="0.86614173228346458" bottom="0.51181102362204722" header="0.39370078740157483" footer="0.47244094488188981"/>
  <pageSetup paperSize="9" firstPageNumber="6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L35"/>
  <sheetViews>
    <sheetView zoomScaleNormal="100" workbookViewId="0">
      <selection activeCell="M15" sqref="M15"/>
    </sheetView>
  </sheetViews>
  <sheetFormatPr defaultRowHeight="12" x14ac:dyDescent="0.15"/>
  <cols>
    <col min="1" max="1" width="11.375" style="29" customWidth="1"/>
    <col min="2" max="9" width="10" style="29" customWidth="1"/>
    <col min="10" max="16384" width="9" style="29"/>
  </cols>
  <sheetData>
    <row r="1" spans="1:12" ht="35.25" customHeight="1" thickBot="1" x14ac:dyDescent="0.2">
      <c r="A1" s="31"/>
    </row>
    <row r="2" spans="1:12" s="27" customFormat="1" ht="36" customHeight="1" thickTop="1" x14ac:dyDescent="0.15">
      <c r="A2" s="331" t="s">
        <v>158</v>
      </c>
      <c r="B2" s="339" t="s">
        <v>165</v>
      </c>
      <c r="C2" s="334"/>
      <c r="D2" s="335" t="s">
        <v>252</v>
      </c>
      <c r="E2" s="333"/>
      <c r="F2" s="333"/>
      <c r="G2" s="334"/>
      <c r="H2" s="335" t="s">
        <v>166</v>
      </c>
      <c r="I2" s="334"/>
    </row>
    <row r="3" spans="1:12" s="27" customFormat="1" ht="36" customHeight="1" x14ac:dyDescent="0.15">
      <c r="A3" s="338"/>
      <c r="B3" s="43" t="s">
        <v>195</v>
      </c>
      <c r="C3" s="44" t="s">
        <v>196</v>
      </c>
      <c r="D3" s="39" t="s">
        <v>167</v>
      </c>
      <c r="E3" s="39" t="s">
        <v>168</v>
      </c>
      <c r="F3" s="39" t="s">
        <v>169</v>
      </c>
      <c r="G3" s="39" t="s">
        <v>170</v>
      </c>
      <c r="H3" s="39" t="s">
        <v>171</v>
      </c>
      <c r="I3" s="45" t="s">
        <v>172</v>
      </c>
    </row>
    <row r="4" spans="1:12" s="28" customFormat="1" ht="28.5" customHeight="1" x14ac:dyDescent="0.15">
      <c r="A4" s="152" t="s">
        <v>251</v>
      </c>
      <c r="B4" s="156">
        <v>1.8</v>
      </c>
      <c r="C4" s="155" t="s">
        <v>254</v>
      </c>
      <c r="D4" s="154">
        <v>192</v>
      </c>
      <c r="E4" s="154">
        <v>137</v>
      </c>
      <c r="F4" s="154">
        <v>35</v>
      </c>
      <c r="G4" s="154">
        <v>1</v>
      </c>
      <c r="H4" s="153">
        <v>1448</v>
      </c>
      <c r="I4" s="153">
        <v>78</v>
      </c>
    </row>
    <row r="5" spans="1:12" s="28" customFormat="1" ht="27.75" customHeight="1" x14ac:dyDescent="0.15">
      <c r="A5" s="152" t="s">
        <v>253</v>
      </c>
      <c r="B5" s="156">
        <v>1.7666666666666668</v>
      </c>
      <c r="C5" s="155" t="s">
        <v>201</v>
      </c>
      <c r="D5" s="154">
        <v>203</v>
      </c>
      <c r="E5" s="154">
        <v>135</v>
      </c>
      <c r="F5" s="154">
        <v>27</v>
      </c>
      <c r="G5" s="154">
        <v>0</v>
      </c>
      <c r="H5" s="153">
        <v>1277.5</v>
      </c>
      <c r="I5" s="153">
        <v>131.5</v>
      </c>
    </row>
    <row r="6" spans="1:12" s="28" customFormat="1" ht="27.75" customHeight="1" x14ac:dyDescent="0.15">
      <c r="A6" s="152" t="s">
        <v>256</v>
      </c>
      <c r="B6" s="156">
        <v>1.8</v>
      </c>
      <c r="C6" s="90" t="s">
        <v>201</v>
      </c>
      <c r="D6" s="154">
        <v>211</v>
      </c>
      <c r="E6" s="154">
        <v>116</v>
      </c>
      <c r="F6" s="154">
        <v>38</v>
      </c>
      <c r="G6" s="154">
        <v>1</v>
      </c>
      <c r="H6" s="153">
        <v>1880</v>
      </c>
      <c r="I6" s="153">
        <v>140.5</v>
      </c>
    </row>
    <row r="7" spans="1:12" ht="21" customHeight="1" x14ac:dyDescent="0.15">
      <c r="A7" s="93"/>
      <c r="B7" s="46"/>
      <c r="C7" s="47"/>
      <c r="D7" s="48"/>
      <c r="E7" s="48"/>
      <c r="F7" s="48"/>
      <c r="G7" s="48"/>
      <c r="H7" s="49"/>
      <c r="I7" s="49"/>
      <c r="L7" s="28"/>
    </row>
    <row r="8" spans="1:12" ht="21" customHeight="1" x14ac:dyDescent="0.15">
      <c r="A8" s="74" t="s">
        <v>199</v>
      </c>
      <c r="B8" s="89">
        <v>1.6</v>
      </c>
      <c r="C8" s="81" t="s">
        <v>200</v>
      </c>
      <c r="D8" s="77">
        <v>22</v>
      </c>
      <c r="E8" s="77">
        <v>8</v>
      </c>
      <c r="F8" s="78">
        <v>1</v>
      </c>
      <c r="G8" s="78">
        <v>0</v>
      </c>
      <c r="H8" s="79">
        <v>37</v>
      </c>
      <c r="I8" s="79">
        <v>29.5</v>
      </c>
      <c r="L8" s="28"/>
    </row>
    <row r="9" spans="1:12" ht="21" customHeight="1" x14ac:dyDescent="0.15">
      <c r="A9" s="75" t="s">
        <v>161</v>
      </c>
      <c r="B9" s="89">
        <v>2</v>
      </c>
      <c r="C9" s="81" t="s">
        <v>219</v>
      </c>
      <c r="D9" s="77">
        <v>10</v>
      </c>
      <c r="E9" s="77">
        <v>13</v>
      </c>
      <c r="F9" s="77">
        <v>5</v>
      </c>
      <c r="G9" s="78">
        <v>1</v>
      </c>
      <c r="H9" s="79">
        <v>97</v>
      </c>
      <c r="I9" s="79">
        <v>21</v>
      </c>
      <c r="L9" s="28"/>
    </row>
    <row r="10" spans="1:12" ht="21" customHeight="1" x14ac:dyDescent="0.15">
      <c r="A10" s="75" t="s">
        <v>145</v>
      </c>
      <c r="B10" s="89">
        <v>2.1</v>
      </c>
      <c r="C10" s="81" t="s">
        <v>200</v>
      </c>
      <c r="D10" s="77">
        <v>17</v>
      </c>
      <c r="E10" s="77">
        <v>9</v>
      </c>
      <c r="F10" s="77">
        <v>5</v>
      </c>
      <c r="G10" s="78">
        <v>0</v>
      </c>
      <c r="H10" s="79">
        <v>206.5</v>
      </c>
      <c r="I10" s="79">
        <v>49.5</v>
      </c>
      <c r="L10" s="28"/>
    </row>
    <row r="11" spans="1:12" ht="21" customHeight="1" x14ac:dyDescent="0.15">
      <c r="A11" s="75" t="s">
        <v>146</v>
      </c>
      <c r="B11" s="89">
        <v>1.6</v>
      </c>
      <c r="C11" s="90" t="s">
        <v>201</v>
      </c>
      <c r="D11" s="77">
        <v>13</v>
      </c>
      <c r="E11" s="77">
        <v>14</v>
      </c>
      <c r="F11" s="77">
        <v>3</v>
      </c>
      <c r="G11" s="78">
        <v>0</v>
      </c>
      <c r="H11" s="79">
        <v>126</v>
      </c>
      <c r="I11" s="79">
        <v>55</v>
      </c>
      <c r="L11" s="28"/>
    </row>
    <row r="12" spans="1:12" ht="21" customHeight="1" x14ac:dyDescent="0.15">
      <c r="A12" s="75" t="s">
        <v>147</v>
      </c>
      <c r="B12" s="89">
        <v>2</v>
      </c>
      <c r="C12" s="90" t="s">
        <v>201</v>
      </c>
      <c r="D12" s="77">
        <v>20</v>
      </c>
      <c r="E12" s="77">
        <v>6</v>
      </c>
      <c r="F12" s="77">
        <v>5</v>
      </c>
      <c r="G12" s="78">
        <v>0</v>
      </c>
      <c r="H12" s="79">
        <v>221.5</v>
      </c>
      <c r="I12" s="79">
        <v>59.5</v>
      </c>
      <c r="L12" s="28"/>
    </row>
    <row r="13" spans="1:12" ht="21" customHeight="1" x14ac:dyDescent="0.15">
      <c r="A13" s="75" t="s">
        <v>148</v>
      </c>
      <c r="B13" s="89">
        <v>1.6</v>
      </c>
      <c r="C13" s="90" t="s">
        <v>201</v>
      </c>
      <c r="D13" s="77">
        <v>16</v>
      </c>
      <c r="E13" s="77">
        <v>10</v>
      </c>
      <c r="F13" s="77">
        <v>4</v>
      </c>
      <c r="G13" s="78">
        <v>0</v>
      </c>
      <c r="H13" s="79">
        <v>322.5</v>
      </c>
      <c r="I13" s="79">
        <v>111</v>
      </c>
    </row>
    <row r="14" spans="1:12" ht="21" customHeight="1" x14ac:dyDescent="0.15">
      <c r="A14" s="75" t="s">
        <v>149</v>
      </c>
      <c r="B14" s="89">
        <v>1.5</v>
      </c>
      <c r="C14" s="90" t="s">
        <v>201</v>
      </c>
      <c r="D14" s="77">
        <v>16</v>
      </c>
      <c r="E14" s="77">
        <v>11</v>
      </c>
      <c r="F14" s="78">
        <v>4</v>
      </c>
      <c r="G14" s="78">
        <v>0</v>
      </c>
      <c r="H14" s="79">
        <v>133</v>
      </c>
      <c r="I14" s="79">
        <v>48.5</v>
      </c>
    </row>
    <row r="15" spans="1:12" ht="21" customHeight="1" x14ac:dyDescent="0.15">
      <c r="A15" s="75" t="s">
        <v>150</v>
      </c>
      <c r="B15" s="89">
        <v>2</v>
      </c>
      <c r="C15" s="90" t="s">
        <v>218</v>
      </c>
      <c r="D15" s="77">
        <v>20</v>
      </c>
      <c r="E15" s="77">
        <v>7</v>
      </c>
      <c r="F15" s="77">
        <v>4</v>
      </c>
      <c r="G15" s="78">
        <v>0</v>
      </c>
      <c r="H15" s="79">
        <v>357.5</v>
      </c>
      <c r="I15" s="79">
        <v>140.5</v>
      </c>
    </row>
    <row r="16" spans="1:12" ht="21" customHeight="1" x14ac:dyDescent="0.15">
      <c r="A16" s="75" t="s">
        <v>151</v>
      </c>
      <c r="B16" s="89">
        <v>2</v>
      </c>
      <c r="C16" s="81" t="s">
        <v>201</v>
      </c>
      <c r="D16" s="77">
        <v>18</v>
      </c>
      <c r="E16" s="77">
        <v>12</v>
      </c>
      <c r="F16" s="77">
        <v>0</v>
      </c>
      <c r="G16" s="78">
        <v>0</v>
      </c>
      <c r="H16" s="79">
        <v>41.5</v>
      </c>
      <c r="I16" s="79">
        <v>24.5</v>
      </c>
    </row>
    <row r="17" spans="1:9" ht="21" customHeight="1" x14ac:dyDescent="0.15">
      <c r="A17" s="75" t="s">
        <v>162</v>
      </c>
      <c r="B17" s="89">
        <v>2</v>
      </c>
      <c r="C17" s="81" t="s">
        <v>200</v>
      </c>
      <c r="D17" s="77">
        <v>12</v>
      </c>
      <c r="E17" s="77">
        <v>14</v>
      </c>
      <c r="F17" s="77">
        <v>5</v>
      </c>
      <c r="G17" s="78">
        <v>0</v>
      </c>
      <c r="H17" s="79">
        <v>205.5</v>
      </c>
      <c r="I17" s="79">
        <v>48</v>
      </c>
    </row>
    <row r="18" spans="1:9" ht="21" customHeight="1" x14ac:dyDescent="0.15">
      <c r="A18" s="75" t="s">
        <v>163</v>
      </c>
      <c r="B18" s="89">
        <v>1.8</v>
      </c>
      <c r="C18" s="81" t="s">
        <v>219</v>
      </c>
      <c r="D18" s="77">
        <v>18</v>
      </c>
      <c r="E18" s="77">
        <v>10</v>
      </c>
      <c r="F18" s="77">
        <v>2</v>
      </c>
      <c r="G18" s="78">
        <v>0</v>
      </c>
      <c r="H18" s="79">
        <v>132</v>
      </c>
      <c r="I18" s="79">
        <v>57.5</v>
      </c>
    </row>
    <row r="19" spans="1:9" ht="21" customHeight="1" thickBot="1" x14ac:dyDescent="0.2">
      <c r="A19" s="133" t="s">
        <v>164</v>
      </c>
      <c r="B19" s="182">
        <v>1.4</v>
      </c>
      <c r="C19" s="183" t="s">
        <v>219</v>
      </c>
      <c r="D19" s="184">
        <v>29</v>
      </c>
      <c r="E19" s="184">
        <v>2</v>
      </c>
      <c r="F19" s="184">
        <v>0</v>
      </c>
      <c r="G19" s="185">
        <v>0</v>
      </c>
      <c r="H19" s="186">
        <v>0</v>
      </c>
      <c r="I19" s="186">
        <v>0</v>
      </c>
    </row>
    <row r="20" spans="1:9" ht="28.5" customHeight="1" thickBot="1" x14ac:dyDescent="0.2">
      <c r="A20" s="340" t="s">
        <v>265</v>
      </c>
      <c r="B20" s="177"/>
      <c r="C20" s="178"/>
      <c r="D20" s="179"/>
      <c r="E20" s="179"/>
      <c r="F20" s="179"/>
      <c r="G20" s="180"/>
      <c r="H20" s="181"/>
      <c r="I20" s="181"/>
    </row>
    <row r="21" spans="1:9" ht="21" customHeight="1" x14ac:dyDescent="0.15">
      <c r="A21" s="341"/>
      <c r="B21" s="214">
        <v>1.8</v>
      </c>
      <c r="C21" s="220" t="s">
        <v>201</v>
      </c>
      <c r="D21" s="221">
        <v>211</v>
      </c>
      <c r="E21" s="221">
        <v>121</v>
      </c>
      <c r="F21" s="221">
        <v>33</v>
      </c>
      <c r="G21" s="221">
        <v>0</v>
      </c>
      <c r="H21" s="214">
        <v>1055</v>
      </c>
      <c r="I21" s="214">
        <v>122</v>
      </c>
    </row>
    <row r="22" spans="1:9" s="28" customFormat="1" ht="9" customHeight="1" x14ac:dyDescent="0.15">
      <c r="A22" s="93"/>
      <c r="B22" s="187"/>
      <c r="C22" s="188"/>
      <c r="D22" s="219"/>
      <c r="E22" s="219"/>
      <c r="F22" s="219"/>
      <c r="G22" s="219"/>
      <c r="H22" s="189"/>
      <c r="I22" s="189"/>
    </row>
    <row r="23" spans="1:9" ht="21" customHeight="1" x14ac:dyDescent="0.15">
      <c r="A23" s="74" t="s">
        <v>199</v>
      </c>
      <c r="B23" s="214">
        <v>1.4</v>
      </c>
      <c r="C23" s="220" t="s">
        <v>219</v>
      </c>
      <c r="D23" s="221">
        <v>25</v>
      </c>
      <c r="E23" s="221">
        <v>5</v>
      </c>
      <c r="F23" s="221">
        <v>1</v>
      </c>
      <c r="G23" s="221">
        <v>0</v>
      </c>
      <c r="H23" s="214">
        <v>26</v>
      </c>
      <c r="I23" s="214">
        <v>25</v>
      </c>
    </row>
    <row r="24" spans="1:9" ht="21" customHeight="1" x14ac:dyDescent="0.15">
      <c r="A24" s="75" t="s">
        <v>161</v>
      </c>
      <c r="B24" s="214">
        <v>1.6</v>
      </c>
      <c r="C24" s="220" t="s">
        <v>200</v>
      </c>
      <c r="D24" s="221">
        <v>18</v>
      </c>
      <c r="E24" s="221">
        <v>9</v>
      </c>
      <c r="F24" s="221">
        <v>1</v>
      </c>
      <c r="G24" s="221">
        <v>0</v>
      </c>
      <c r="H24" s="214">
        <v>13.5</v>
      </c>
      <c r="I24" s="214">
        <v>9</v>
      </c>
    </row>
    <row r="25" spans="1:9" ht="21" customHeight="1" x14ac:dyDescent="0.15">
      <c r="A25" s="75" t="s">
        <v>145</v>
      </c>
      <c r="B25" s="214">
        <v>2</v>
      </c>
      <c r="C25" s="220" t="s">
        <v>219</v>
      </c>
      <c r="D25" s="221">
        <v>18</v>
      </c>
      <c r="E25" s="221">
        <v>9</v>
      </c>
      <c r="F25" s="221">
        <v>4</v>
      </c>
      <c r="G25" s="221">
        <v>0</v>
      </c>
      <c r="H25" s="214">
        <v>147.5</v>
      </c>
      <c r="I25" s="214">
        <v>29</v>
      </c>
    </row>
    <row r="26" spans="1:9" ht="21" customHeight="1" x14ac:dyDescent="0.15">
      <c r="A26" s="75" t="s">
        <v>146</v>
      </c>
      <c r="B26" s="214">
        <v>2</v>
      </c>
      <c r="C26" s="220" t="s">
        <v>201</v>
      </c>
      <c r="D26" s="221">
        <v>12</v>
      </c>
      <c r="E26" s="221">
        <v>12</v>
      </c>
      <c r="F26" s="221">
        <v>6</v>
      </c>
      <c r="G26" s="221">
        <v>0</v>
      </c>
      <c r="H26" s="214">
        <v>115.5</v>
      </c>
      <c r="I26" s="214">
        <v>24.5</v>
      </c>
    </row>
    <row r="27" spans="1:9" ht="21" customHeight="1" x14ac:dyDescent="0.15">
      <c r="A27" s="75" t="s">
        <v>147</v>
      </c>
      <c r="B27" s="214">
        <v>2</v>
      </c>
      <c r="C27" s="220" t="s">
        <v>201</v>
      </c>
      <c r="D27" s="221">
        <v>13</v>
      </c>
      <c r="E27" s="221">
        <v>14</v>
      </c>
      <c r="F27" s="221">
        <v>4</v>
      </c>
      <c r="G27" s="221">
        <v>0</v>
      </c>
      <c r="H27" s="214">
        <v>221</v>
      </c>
      <c r="I27" s="214">
        <v>53.5</v>
      </c>
    </row>
    <row r="28" spans="1:9" ht="21" customHeight="1" x14ac:dyDescent="0.15">
      <c r="A28" s="75" t="s">
        <v>148</v>
      </c>
      <c r="B28" s="214">
        <v>1.9</v>
      </c>
      <c r="C28" s="220" t="s">
        <v>218</v>
      </c>
      <c r="D28" s="221">
        <v>14</v>
      </c>
      <c r="E28" s="221">
        <v>11</v>
      </c>
      <c r="F28" s="221">
        <v>5</v>
      </c>
      <c r="G28" s="221">
        <v>0</v>
      </c>
      <c r="H28" s="214">
        <v>113.5</v>
      </c>
      <c r="I28" s="214">
        <v>33.5</v>
      </c>
    </row>
    <row r="29" spans="1:9" ht="21" customHeight="1" x14ac:dyDescent="0.15">
      <c r="A29" s="75" t="s">
        <v>149</v>
      </c>
      <c r="B29" s="214">
        <v>2.2000000000000002</v>
      </c>
      <c r="C29" s="220" t="s">
        <v>201</v>
      </c>
      <c r="D29" s="221">
        <v>22</v>
      </c>
      <c r="E29" s="221">
        <v>9</v>
      </c>
      <c r="F29" s="221">
        <v>0</v>
      </c>
      <c r="G29" s="221">
        <v>0</v>
      </c>
      <c r="H29" s="214">
        <v>31.5</v>
      </c>
      <c r="I29" s="214">
        <v>10.5</v>
      </c>
    </row>
    <row r="30" spans="1:9" ht="21" customHeight="1" x14ac:dyDescent="0.15">
      <c r="A30" s="75" t="s">
        <v>150</v>
      </c>
      <c r="B30" s="214">
        <v>1.8</v>
      </c>
      <c r="C30" s="220" t="s">
        <v>201</v>
      </c>
      <c r="D30" s="221">
        <v>24</v>
      </c>
      <c r="E30" s="221">
        <v>6</v>
      </c>
      <c r="F30" s="221">
        <v>1</v>
      </c>
      <c r="G30" s="221">
        <v>0</v>
      </c>
      <c r="H30" s="214">
        <v>61</v>
      </c>
      <c r="I30" s="214">
        <v>41</v>
      </c>
    </row>
    <row r="31" spans="1:9" ht="21" customHeight="1" x14ac:dyDescent="0.15">
      <c r="A31" s="75" t="s">
        <v>151</v>
      </c>
      <c r="B31" s="214">
        <v>1.8</v>
      </c>
      <c r="C31" s="220" t="s">
        <v>201</v>
      </c>
      <c r="D31" s="221">
        <v>15</v>
      </c>
      <c r="E31" s="221">
        <v>14</v>
      </c>
      <c r="F31" s="221">
        <v>1</v>
      </c>
      <c r="G31" s="221">
        <v>0</v>
      </c>
      <c r="H31" s="214">
        <v>176.5</v>
      </c>
      <c r="I31" s="214">
        <v>122</v>
      </c>
    </row>
    <row r="32" spans="1:9" ht="21" customHeight="1" x14ac:dyDescent="0.15">
      <c r="A32" s="75" t="s">
        <v>162</v>
      </c>
      <c r="B32" s="214">
        <v>2</v>
      </c>
      <c r="C32" s="220" t="s">
        <v>219</v>
      </c>
      <c r="D32" s="221">
        <v>11</v>
      </c>
      <c r="E32" s="221">
        <v>13</v>
      </c>
      <c r="F32" s="221">
        <v>7</v>
      </c>
      <c r="G32" s="221">
        <v>0</v>
      </c>
      <c r="H32" s="214">
        <v>105.5</v>
      </c>
      <c r="I32" s="214">
        <v>28</v>
      </c>
    </row>
    <row r="33" spans="1:9" ht="21" customHeight="1" x14ac:dyDescent="0.15">
      <c r="A33" s="75" t="s">
        <v>163</v>
      </c>
      <c r="B33" s="214">
        <v>1.4</v>
      </c>
      <c r="C33" s="220" t="s">
        <v>219</v>
      </c>
      <c r="D33" s="221">
        <v>19</v>
      </c>
      <c r="E33" s="221">
        <v>11</v>
      </c>
      <c r="F33" s="221">
        <v>0</v>
      </c>
      <c r="G33" s="221">
        <v>0</v>
      </c>
      <c r="H33" s="214">
        <v>11</v>
      </c>
      <c r="I33" s="214">
        <v>9</v>
      </c>
    </row>
    <row r="34" spans="1:9" ht="21" customHeight="1" thickBot="1" x14ac:dyDescent="0.2">
      <c r="A34" s="76" t="s">
        <v>164</v>
      </c>
      <c r="B34" s="215">
        <v>1.5</v>
      </c>
      <c r="C34" s="222" t="s">
        <v>200</v>
      </c>
      <c r="D34" s="223">
        <v>20</v>
      </c>
      <c r="E34" s="223">
        <v>8</v>
      </c>
      <c r="F34" s="223">
        <v>3</v>
      </c>
      <c r="G34" s="223">
        <v>0</v>
      </c>
      <c r="H34" s="216">
        <v>32.5</v>
      </c>
      <c r="I34" s="216">
        <v>17</v>
      </c>
    </row>
    <row r="35" spans="1:9" ht="15.75" customHeight="1" thickTop="1" x14ac:dyDescent="0.15">
      <c r="A35" s="30"/>
    </row>
  </sheetData>
  <mergeCells count="5">
    <mergeCell ref="A2:A3"/>
    <mergeCell ref="B2:C2"/>
    <mergeCell ref="D2:G2"/>
    <mergeCell ref="H2:I2"/>
    <mergeCell ref="A20:A21"/>
  </mergeCells>
  <phoneticPr fontId="3"/>
  <printOptions horizontalCentered="1"/>
  <pageMargins left="0.51181102362204722" right="0.31496062992125984" top="0.86614173228346458" bottom="0.31496062992125984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7"/>
  <sheetViews>
    <sheetView tabSelected="1" zoomScaleNormal="100" zoomScaleSheetLayoutView="100" workbookViewId="0">
      <selection activeCell="K25" sqref="K25"/>
    </sheetView>
  </sheetViews>
  <sheetFormatPr defaultRowHeight="13.5" x14ac:dyDescent="0.15"/>
  <sheetData>
    <row r="1" spans="2:4" s="2" customFormat="1" x14ac:dyDescent="0.15"/>
    <row r="6" spans="2:4" x14ac:dyDescent="0.15">
      <c r="C6" s="2"/>
    </row>
    <row r="10" spans="2:4" x14ac:dyDescent="0.15">
      <c r="B10" s="9"/>
      <c r="C10" s="92"/>
      <c r="D10" s="91"/>
    </row>
    <row r="11" spans="2:4" x14ac:dyDescent="0.15">
      <c r="B11" s="9"/>
      <c r="C11" s="92"/>
      <c r="D11" s="91"/>
    </row>
    <row r="14" spans="2:4" s="2" customFormat="1" x14ac:dyDescent="0.15"/>
    <row r="24" spans="3:9" x14ac:dyDescent="0.15">
      <c r="C24" s="8"/>
      <c r="D24" s="8"/>
      <c r="E24" s="8"/>
      <c r="F24" s="8"/>
      <c r="G24" s="8"/>
      <c r="H24" s="8"/>
      <c r="I24" s="8"/>
    </row>
    <row r="25" spans="3:9" x14ac:dyDescent="0.15">
      <c r="C25" s="8"/>
      <c r="D25" s="8"/>
      <c r="E25" s="8"/>
      <c r="F25" s="8"/>
      <c r="G25" s="8"/>
      <c r="H25" s="8"/>
      <c r="I25" s="8"/>
    </row>
    <row r="26" spans="3:9" x14ac:dyDescent="0.15">
      <c r="C26" s="8"/>
      <c r="D26" s="8"/>
      <c r="E26" s="8"/>
      <c r="F26" s="8"/>
      <c r="G26" s="8"/>
      <c r="H26" s="8"/>
      <c r="I26" s="8"/>
    </row>
    <row r="27" spans="3:9" x14ac:dyDescent="0.15">
      <c r="C27" s="8"/>
      <c r="D27" s="8"/>
      <c r="E27" s="8"/>
      <c r="F27" s="8"/>
      <c r="G27" s="8"/>
      <c r="H27" s="8"/>
      <c r="I27" s="8"/>
    </row>
  </sheetData>
  <phoneticPr fontId="3"/>
  <printOptions horizontalCentered="1"/>
  <pageMargins left="0.59055118110236227" right="0.59055118110236227" top="0.86614173228346458" bottom="0.70866141732283472" header="0.39370078740157483" footer="0.47244094488188981"/>
  <pageSetup paperSize="9" firstPageNumber="6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仕切り</vt:lpstr>
      <vt:lpstr>- 1 -</vt:lpstr>
      <vt:lpstr>-2-</vt:lpstr>
      <vt:lpstr>-3-</vt:lpstr>
      <vt:lpstr>- 4 -</vt:lpstr>
      <vt:lpstr>- 5 -</vt:lpstr>
      <vt:lpstr>6(グラフ）</vt:lpstr>
      <vt:lpstr>'- 1 -'!Print_Area</vt:lpstr>
      <vt:lpstr>'- 4 -'!Print_Area</vt:lpstr>
      <vt:lpstr>'- 5 -'!Print_Area</vt:lpstr>
      <vt:lpstr>'-2-'!Print_Area</vt:lpstr>
      <vt:lpstr>'-3-'!Print_Area</vt:lpstr>
      <vt:lpstr>'6(グラフ）'!Print_Area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Windows ユーザー</cp:lastModifiedBy>
  <cp:lastPrinted>2026-03-19T01:29:40Z</cp:lastPrinted>
  <dcterms:created xsi:type="dcterms:W3CDTF">1999-10-05T23:45:41Z</dcterms:created>
  <dcterms:modified xsi:type="dcterms:W3CDTF">2026-04-09T02:35:33Z</dcterms:modified>
</cp:coreProperties>
</file>