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96F4A7E8-ABB3-45EB-8AFB-7F5F5166176F}" xr6:coauthVersionLast="47" xr6:coauthVersionMax="47" xr10:uidLastSave="{00000000-0000-0000-0000-000000000000}"/>
  <bookViews>
    <workbookView xWindow="31200" yWindow="240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BW35" i="10"/>
  <c r="BE35" i="10"/>
  <c r="BW34" i="10"/>
  <c r="CO34" i="10" s="1"/>
  <c r="CO35" i="10" s="1"/>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s="1"/>
</calcChain>
</file>

<file path=xl/sharedStrings.xml><?xml version="1.0" encoding="utf-8"?>
<sst xmlns="http://schemas.openxmlformats.org/spreadsheetml/2006/main" count="1085" uniqueCount="571">
  <si>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</si>
  <si>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</si>
  <si>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</si>
  <si>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</si>
  <si>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</si>
  <si>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</si>
  <si>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</si>
  <si>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</si>
  <si>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</si>
  <si>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</si>
  <si>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</si>
  <si>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</si>
  <si>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</si>
  <si>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</si>
  <si>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</si>
  <si>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</si>
  <si>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</si>
  <si>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</si>
  <si>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</si>
  <si>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</si>
  <si>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</si>
  <si>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</si>
  <si>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</si>
  <si>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</si>
  <si>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</si>
  <si>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</si>
  <si>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</si>
  <si>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</si>
  <si>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</si>
  <si>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</si>
  <si>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</si>
  <si>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</si>
  <si>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</si>
  <si>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</si>
  <si>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</si>
  <si>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</si>
  <si>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</si>
  <si>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</si>
  <si>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</si>
  <si>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</si>
  <si>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</si>
  <si>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</si>
  <si>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</si>
  <si>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</si>
  <si>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</si>
  <si>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</si>
  <si>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</si>
  <si>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</si>
  <si>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</si>
  <si>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</si>
  <si>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</si>
  <si>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</si>
  <si>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</si>
  <si>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</si>
  <si>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</si>
  <si>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</si>
  <si>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</si>
  <si>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</si>
  <si>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</si>
  <si>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</si>
  <si>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</si>
  <si>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</si>
  <si>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</si>
  <si>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</si>
  <si>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</si>
  <si>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</si>
  <si>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</si>
  <si>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</si>
  <si>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</si>
  <si>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</si>
  <si>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</si>
  <si>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</si>
  <si>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</si>
  <si>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</si>
  <si>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</si>
  <si>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</si>
  <si>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</si>
  <si>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</si>
  <si>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</si>
  <si>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</si>
  <si>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</si>
  <si>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</si>
  <si>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</si>
  <si>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</si>
  <si>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</si>
  <si>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</si>
  <si>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</si>
  <si>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</si>
  <si>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</si>
  <si>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</si>
  <si>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</si>
  <si>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</si>
  <si>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</si>
  <si>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</si>
  <si>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茅ヶ崎市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</si>
  <si>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</si>
  <si>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</si>
  <si>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</si>
  <si>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</si>
  <si>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</si>
  <si>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</si>
  <si>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</si>
  <si>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</si>
  <si>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</si>
  <si>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</si>
  <si>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</si>
  <si>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</si>
  <si>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</si>
  <si>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</si>
  <si>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</si>
  <si>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</si>
  <si>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</si>
  <si>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</si>
  <si>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</si>
  <si>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</si>
  <si>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</si>
  <si>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</si>
  <si>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</si>
  <si>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</si>
  <si>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</si>
  <si>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</si>
  <si>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</si>
  <si>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</si>
  <si>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</si>
  <si>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</si>
  <si>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</si>
  <si>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</si>
  <si>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</si>
  <si>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</si>
  <si>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</si>
  <si>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</si>
  <si>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</si>
  <si>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</si>
  <si>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</si>
  <si>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</si>
  <si>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</si>
  <si>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</si>
  <si>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</si>
  <si>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</si>
  <si>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</si>
  <si>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</si>
  <si>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</si>
  <si>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</si>
  <si>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</si>
  <si>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</si>
  <si>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</si>
  <si>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</si>
  <si>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</si>
  <si>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</si>
  <si>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</si>
  <si>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</si>
  <si>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</si>
  <si>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</si>
  <si>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</si>
  <si>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</si>
  <si>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</si>
  <si>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</si>
  <si>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</si>
  <si>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</si>
  <si>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</si>
  <si>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</si>
  <si>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</si>
  <si>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</si>
  <si>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</si>
  <si>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</si>
  <si>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</si>
  <si>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</si>
  <si>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</si>
  <si>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</si>
  <si>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</si>
  <si>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</si>
  <si>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</si>
  <si>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</si>
  <si>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</si>
  <si>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</si>
  <si>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</si>
  <si>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</si>
  <si>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</si>
  <si>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</si>
  <si>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</si>
  <si>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</si>
  <si>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</si>
  <si>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</si>
  <si>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</si>
  <si>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</si>
  <si>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</si>
  <si>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</si>
  <si>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</si>
  <si>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</si>
  <si>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</si>
  <si>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</si>
  <si>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</si>
  <si>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</si>
  <si>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</si>
  <si>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</si>
  <si>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</si>
  <si>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</si>
  <si>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</si>
  <si>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</si>
  <si>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</si>
  <si>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</si>
  <si>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</si>
  <si>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</si>
  <si>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神奈川県茅ヶ崎市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</si>
  <si>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</si>
  <si>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</si>
  <si>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</si>
  <si>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</si>
  <si>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</si>
  <si>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</si>
  <si>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</si>
  <si>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</si>
  <si>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</si>
  <si>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</si>
  <si>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</si>
  <si>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</si>
  <si>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</si>
  <si>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</si>
  <si>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</si>
  <si>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</si>
  <si>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</si>
  <si>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</si>
  <si>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</si>
  <si>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</si>
  <si>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</si>
  <si>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</si>
  <si>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</si>
  <si>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</si>
  <si>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</si>
  <si>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</si>
  <si>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</si>
  <si>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</si>
  <si>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</si>
  <si>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</si>
  <si>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</si>
  <si>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</si>
  <si>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</si>
  <si>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</si>
  <si>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</si>
  <si>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</si>
  <si>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</si>
  <si>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</si>
  <si>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</si>
  <si>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</si>
  <si>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</si>
  <si>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</si>
  <si>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</si>
  <si>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</si>
  <si>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</si>
  <si>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</si>
  <si>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</si>
  <si>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</si>
  <si>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</si>
  <si>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</si>
  <si>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</si>
  <si>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</si>
  <si>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</si>
  <si>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</si>
  <si>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</si>
  <si>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</si>
  <si>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</si>
  <si>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</si>
  <si>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</si>
  <si>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</si>
  <si>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</si>
  <si>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</si>
  <si>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</si>
  <si>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</si>
  <si>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</si>
  <si>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</si>
  <si>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</si>
  <si>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</si>
  <si>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</si>
  <si>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</si>
  <si>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</si>
  <si>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</si>
  <si>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</si>
  <si>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</si>
  <si>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</si>
  <si>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</si>
  <si>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</si>
  <si>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</si>
  <si>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</si>
  <si>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</si>
  <si>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</si>
  <si>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</si>
  <si>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</si>
  <si>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</si>
  <si>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</si>
  <si>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</si>
  <si>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</si>
  <si>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</si>
  <si>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</si>
  <si>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</si>
  <si>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</si>
  <si>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</si>
  <si>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</si>
  <si>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</si>
  <si>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</si>
  <si>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</si>
  <si>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</si>
  <si>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</si>
  <si>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</si>
  <si>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</si>
  <si>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</si>
  <si>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</si>
  <si>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</si>
  <si>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</si>
  <si>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</si>
  <si>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</si>
  <si>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</si>
  <si>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</si>
  <si>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</si>
  <si>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</si>
  <si>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</si>
  <si>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</si>
  <si>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</si>
  <si>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</si>
  <si>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</si>
  <si>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</si>
  <si>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</si>
  <si>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</si>
  <si>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</si>
  <si>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</si>
  <si>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</si>
  <si>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</si>
  <si>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</si>
  <si>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</si>
  <si>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</si>
  <si>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</si>
  <si>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</si>
  <si>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</si>
  <si>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</si>
  <si>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</si>
  <si>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</si>
  <si>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</si>
  <si>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</si>
  <si>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</si>
  <si>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</si>
  <si>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</si>
  <si>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</si>
  <si>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</si>
  <si>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</si>
  <si>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</si>
  <si>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</si>
  <si>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</si>
  <si>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</si>
  <si>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</si>
  <si>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</si>
  <si>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</si>
  <si>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</si>
  <si>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</si>
  <si>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</si>
  <si>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</si>
  <si>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神奈川県茅ヶ崎市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</si>
  <si>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</si>
  <si>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</si>
  <si>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</si>
  <si>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</si>
  <si>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</si>
  <si>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</si>
  <si>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</si>
  <si>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</si>
  <si>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</si>
  <si>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</si>
  <si>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</si>
  <si>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</si>
  <si>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</si>
  <si>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</si>
  <si>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</si>
  <si>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</si>
  <si>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</si>
  <si>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</si>
  <si>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</si>
  <si>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</si>
  <si>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</si>
  <si>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</si>
  <si>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</si>
  <si>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</si>
  <si>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</si>
  <si>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</si>
  <si>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</si>
  <si>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</si>
  <si>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</si>
  <si>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</si>
  <si>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</si>
  <si>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</si>
  <si>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</si>
  <si>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</si>
  <si>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</si>
  <si>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</si>
  <si>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</si>
  <si>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公共下水道事業会計</t>
    <phoneticPr fontId="5"/>
  </si>
  <si>
    <t>法適用企業</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</si>
  <si>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</si>
  <si>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</si>
  <si>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</si>
  <si>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</si>
  <si>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</si>
  <si>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</si>
  <si>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</si>
  <si>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</si>
  <si>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</si>
  <si>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</si>
  <si>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</si>
  <si>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</si>
  <si>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</si>
  <si>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</si>
  <si>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</si>
  <si>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</si>
  <si>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</si>
  <si>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</si>
  <si>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</si>
  <si>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</si>
  <si>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</si>
  <si>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</si>
  <si>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</si>
  <si>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</si>
  <si>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</si>
  <si>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</si>
  <si>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</si>
  <si>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</si>
  <si>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</si>
  <si>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</si>
  <si>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</si>
  <si>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</si>
  <si>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</si>
  <si>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</si>
  <si>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</si>
  <si>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</si>
  <si>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</si>
  <si>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</si>
  <si>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</si>
  <si>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</si>
  <si>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</si>
  <si>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</si>
  <si>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</si>
  <si>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</si>
  <si>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</si>
  <si>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</si>
  <si>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</si>
  <si>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</si>
  <si>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</si>
  <si>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</si>
  <si>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</si>
  <si>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</si>
  <si>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</si>
  <si>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</si>
  <si>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</si>
  <si>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</si>
  <si>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</si>
  <si>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</si>
  <si>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</si>
  <si>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</si>
  <si>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</si>
  <si>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</si>
  <si>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</si>
  <si>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</si>
  <si>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</si>
  <si>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</si>
  <si>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</si>
  <si>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</si>
  <si>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</si>
  <si>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</si>
  <si>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</si>
  <si>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</si>
  <si>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</si>
  <si>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</si>
  <si>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</si>
  <si>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</si>
  <si>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</si>
  <si>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</si>
  <si>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</si>
  <si>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</si>
  <si>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</si>
  <si>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</si>
  <si>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</si>
  <si>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</si>
  <si>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</si>
  <si>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</si>
  <si>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</si>
  <si>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</si>
  <si>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</si>
  <si>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</si>
  <si>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</si>
  <si>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</si>
  <si>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</si>
  <si>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</si>
  <si>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</si>
  <si>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</si>
  <si>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</si>
  <si>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</si>
  <si>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</si>
  <si>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</si>
  <si>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</si>
  <si>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</si>
  <si>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</si>
  <si>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</si>
  <si>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</si>
  <si>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</si>
  <si>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</si>
  <si>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</si>
  <si>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</si>
  <si>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</si>
  <si>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</si>
  <si>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</si>
  <si>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</si>
  <si>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</si>
  <si>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</si>
  <si>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</si>
  <si>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</si>
  <si>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</si>
  <si>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</si>
  <si>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</si>
  <si>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</si>
  <si>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</si>
  <si>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</si>
  <si>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</si>
  <si>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</si>
  <si>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</si>
  <si>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</si>
  <si>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</si>
  <si>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</si>
  <si>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</si>
  <si>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</si>
  <si>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</si>
  <si>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</si>
  <si>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</si>
  <si>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</si>
  <si>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</si>
  <si>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6.39</t>
  </si>
  <si>
    <t>▲ 1.26</t>
  </si>
  <si>
    <t>▲ 2.58</t>
  </si>
  <si>
    <t>一般会計</t>
  </si>
  <si>
    <t>病院事業会計</t>
  </si>
  <si>
    <t>公共下水道事業会計</t>
  </si>
  <si>
    <t>介護保険事業特別会計</t>
  </si>
  <si>
    <t>国民健康保険事業特別会計</t>
  </si>
  <si>
    <t>後期高齢者医療事業特別会計</t>
  </si>
  <si>
    <t>公共用地先行取得事業特別会計</t>
  </si>
  <si>
    <t>その他会計（赤字）</t>
  </si>
  <si>
    <t>その他会計（黒字）</t>
  </si>
  <si>
    <t>R02</t>
    <phoneticPr fontId="5"/>
  </si>
  <si>
    <t>R03</t>
    <phoneticPr fontId="5"/>
  </si>
  <si>
    <t>R04</t>
    <phoneticPr fontId="5"/>
  </si>
  <si>
    <t>R05</t>
    <phoneticPr fontId="5"/>
  </si>
  <si>
    <t>R06</t>
    <phoneticPr fontId="5"/>
  </si>
  <si>
    <t>-</t>
    <phoneticPr fontId="2"/>
  </si>
  <si>
    <t>茅ヶ崎市土地開発公社</t>
    <rPh sb="0" eb="4">
      <t>チガサキシ</t>
    </rPh>
    <rPh sb="4" eb="6">
      <t>トチ</t>
    </rPh>
    <rPh sb="6" eb="8">
      <t>カイハツ</t>
    </rPh>
    <rPh sb="8" eb="10">
      <t>コウシャ</t>
    </rPh>
    <phoneticPr fontId="2"/>
  </si>
  <si>
    <t>茅ヶ崎市文化・スポーツ振興財団</t>
    <rPh sb="0" eb="4">
      <t>チガサキシ</t>
    </rPh>
    <rPh sb="4" eb="6">
      <t>ブンカ</t>
    </rPh>
    <rPh sb="11" eb="13">
      <t>シンコウ</t>
    </rPh>
    <rPh sb="13" eb="15">
      <t>ザイダン</t>
    </rPh>
    <phoneticPr fontId="2"/>
  </si>
  <si>
    <t>-</t>
    <phoneticPr fontId="2"/>
  </si>
  <si>
    <t>神奈川県後期高齢者医療広域連合（一般会計）</t>
    <phoneticPr fontId="2"/>
  </si>
  <si>
    <t>神奈川県後期高齢者医療広域連合（後期高齢者医療特別会計）</t>
    <phoneticPr fontId="2"/>
  </si>
  <si>
    <t>-</t>
    <phoneticPr fontId="2"/>
  </si>
  <si>
    <t>-</t>
    <phoneticPr fontId="2"/>
  </si>
  <si>
    <t>学校施設整備基金</t>
    <phoneticPr fontId="5"/>
  </si>
  <si>
    <t>公共施設等再編整備基金</t>
    <phoneticPr fontId="5"/>
  </si>
  <si>
    <t>ごみ減量化・資源化基金</t>
    <phoneticPr fontId="5"/>
  </si>
  <si>
    <t>緑のまちづくり基金</t>
    <phoneticPr fontId="5"/>
  </si>
  <si>
    <t>子ども未来応援基金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</si>
  <si>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</si>
  <si>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</si>
  <si>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</si>
  <si>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</si>
  <si>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</si>
  <si>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</si>
  <si>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</si>
  <si>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</si>
  <si>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</si>
  <si>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類似団体内平均値と比較すると、実質公債費比率、将来負担比率ともに高い水準にある。
　実質公債費比率については、近年発行した大型事業の市債元金償還が本格化し、公債費の増が見込まれることから増加するものと考えられる。
　市債元金償還の本格化が各比率に与える影響は少なくないが、地方債残高の抑制に努めながら、財政の健全性を維持していく。</t>
    <phoneticPr fontId="5"/>
  </si>
  <si>
    <t>　類似団体内平均値と比較すると、将来負担比率と有形固定資産減価償却率はともに高い水準にあり、将来負担比率については公債費の増により昨年度と比較し増加している。
　算定にあたり影響のある地方債の適正管理に努めながら、公共施設等総合管理計画に基づき、公共施設等を適切に維持管理していく必要がある。</t>
    <rPh sb="57" eb="60">
      <t>コウサイヒ</t>
    </rPh>
    <rPh sb="72" eb="74">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</si>
</sst>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57AE72B-9A87-4748-A0D4-B29D5C85417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2BA6-49C8-BCAA-5626BACFB9A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22936</c:v>
                </c:pt>
                <c:pt idx="1">
                  <c:v>17963</c:v>
                </c:pt>
                <c:pt idx="2">
                  <c:v>16200</c:v>
                </c:pt>
                <c:pt idx="3">
                  <c:v>18683</c:v>
                </c:pt>
                <c:pt idx="4">
                  <c:v>58972</c:v>
                </c:pt>
              </c:numCache>
            </c:numRef>
          </c:val>
          <c:smooth val="0"/>
          <c:extLst>
            <c:ext xmlns:c16="http://schemas.microsoft.com/office/drawing/2014/chart" uri="{C3380CC4-5D6E-409C-BE32-E72D297353CC}">
              <c16:uniqueId val="{00000001-2BA6-49C8-BCAA-5626BACFB9A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15.05</c:v>
                </c:pt>
                <c:pt idx="1">
                  <c:v>15.64</c:v>
                </c:pt>
                <c:pt idx="2">
                  <c:v>15.98</c:v>
                </c:pt>
                <c:pt idx="3">
                  <c:v>14.05</c:v>
                </c:pt>
                <c:pt idx="4">
                  <c:v>9.57</c:v>
                </c:pt>
              </c:numCache>
            </c:numRef>
          </c:val>
          <c:extLst>
            <c:ext xmlns:c16="http://schemas.microsoft.com/office/drawing/2014/chart" uri="{C3380CC4-5D6E-409C-BE32-E72D297353CC}">
              <c16:uniqueId val="{00000000-1E0F-408F-9633-180A41F574C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12.23</c:v>
                </c:pt>
                <c:pt idx="1">
                  <c:v>18.079999999999998</c:v>
                </c:pt>
                <c:pt idx="2">
                  <c:v>11.61</c:v>
                </c:pt>
                <c:pt idx="3">
                  <c:v>11.83</c:v>
                </c:pt>
                <c:pt idx="4">
                  <c:v>12.79</c:v>
                </c:pt>
              </c:numCache>
            </c:numRef>
          </c:val>
          <c:extLst>
            <c:ext xmlns:c16="http://schemas.microsoft.com/office/drawing/2014/chart" uri="{C3380CC4-5D6E-409C-BE32-E72D297353CC}">
              <c16:uniqueId val="{00000001-1E0F-408F-9633-180A41F574C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7.5</c:v>
                </c:pt>
                <c:pt idx="1">
                  <c:v>8.0500000000000007</c:v>
                </c:pt>
                <c:pt idx="2">
                  <c:v>-6.39</c:v>
                </c:pt>
                <c:pt idx="3">
                  <c:v>-1.26</c:v>
                </c:pt>
                <c:pt idx="4">
                  <c:v>-2.58</c:v>
                </c:pt>
              </c:numCache>
            </c:numRef>
          </c:val>
          <c:smooth val="0"/>
          <c:extLst>
            <c:ext xmlns:c16="http://schemas.microsoft.com/office/drawing/2014/chart" uri="{C3380CC4-5D6E-409C-BE32-E72D297353CC}">
              <c16:uniqueId val="{00000002-1E0F-408F-9633-180A41F574C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EB9-4E5E-BDAC-97CC9DE270E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EB9-4E5E-BDAC-97CC9DE270E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EB9-4E5E-BDAC-97CC9DE270EF}"/>
            </c:ext>
          </c:extLst>
        </c:ser>
        <c:ser>
          <c:idx val="3"/>
          <c:order val="3"/>
          <c:tx>
            <c:strRef>
              <c:f>データシート!$A$30</c:f>
              <c:strCache>
                <c:ptCount val="1"/>
                <c:pt idx="0">
                  <c:v>公共用地先行取得事業特別会計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EB9-4E5E-BDAC-97CC9DE270EF}"/>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c:v>
                </c:pt>
                <c:pt idx="4">
                  <c:v>#N/A</c:v>
                </c:pt>
                <c:pt idx="5">
                  <c:v>0</c:v>
                </c:pt>
                <c:pt idx="6">
                  <c:v>#N/A</c:v>
                </c:pt>
                <c:pt idx="7">
                  <c:v>0.01</c:v>
                </c:pt>
                <c:pt idx="8">
                  <c:v>#N/A</c:v>
                </c:pt>
                <c:pt idx="9">
                  <c:v>0.03</c:v>
                </c:pt>
              </c:numCache>
            </c:numRef>
          </c:val>
          <c:extLst>
            <c:ext xmlns:c16="http://schemas.microsoft.com/office/drawing/2014/chart" uri="{C3380CC4-5D6E-409C-BE32-E72D297353CC}">
              <c16:uniqueId val="{00000004-EEB9-4E5E-BDAC-97CC9DE270EF}"/>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1.27</c:v>
                </c:pt>
                <c:pt idx="2">
                  <c:v>#N/A</c:v>
                </c:pt>
                <c:pt idx="3">
                  <c:v>1.34</c:v>
                </c:pt>
                <c:pt idx="4">
                  <c:v>#N/A</c:v>
                </c:pt>
                <c:pt idx="5">
                  <c:v>0.95</c:v>
                </c:pt>
                <c:pt idx="6">
                  <c:v>#N/A</c:v>
                </c:pt>
                <c:pt idx="7">
                  <c:v>0.73</c:v>
                </c:pt>
                <c:pt idx="8">
                  <c:v>#N/A</c:v>
                </c:pt>
                <c:pt idx="9">
                  <c:v>0.98</c:v>
                </c:pt>
              </c:numCache>
            </c:numRef>
          </c:val>
          <c:extLst>
            <c:ext xmlns:c16="http://schemas.microsoft.com/office/drawing/2014/chart" uri="{C3380CC4-5D6E-409C-BE32-E72D297353CC}">
              <c16:uniqueId val="{00000005-EEB9-4E5E-BDAC-97CC9DE270EF}"/>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0.96</c:v>
                </c:pt>
                <c:pt idx="2">
                  <c:v>#N/A</c:v>
                </c:pt>
                <c:pt idx="3">
                  <c:v>1.2</c:v>
                </c:pt>
                <c:pt idx="4">
                  <c:v>#N/A</c:v>
                </c:pt>
                <c:pt idx="5">
                  <c:v>1.01</c:v>
                </c:pt>
                <c:pt idx="6">
                  <c:v>#N/A</c:v>
                </c:pt>
                <c:pt idx="7">
                  <c:v>0.7</c:v>
                </c:pt>
                <c:pt idx="8">
                  <c:v>#N/A</c:v>
                </c:pt>
                <c:pt idx="9">
                  <c:v>1.19</c:v>
                </c:pt>
              </c:numCache>
            </c:numRef>
          </c:val>
          <c:extLst>
            <c:ext xmlns:c16="http://schemas.microsoft.com/office/drawing/2014/chart" uri="{C3380CC4-5D6E-409C-BE32-E72D297353CC}">
              <c16:uniqueId val="{00000006-EEB9-4E5E-BDAC-97CC9DE270EF}"/>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4.75</c:v>
                </c:pt>
                <c:pt idx="2">
                  <c:v>#N/A</c:v>
                </c:pt>
                <c:pt idx="3">
                  <c:v>4.82</c:v>
                </c:pt>
                <c:pt idx="4">
                  <c:v>#N/A</c:v>
                </c:pt>
                <c:pt idx="5">
                  <c:v>4.67</c:v>
                </c:pt>
                <c:pt idx="6">
                  <c:v>#N/A</c:v>
                </c:pt>
                <c:pt idx="7">
                  <c:v>5.08</c:v>
                </c:pt>
                <c:pt idx="8">
                  <c:v>#N/A</c:v>
                </c:pt>
                <c:pt idx="9">
                  <c:v>5.2</c:v>
                </c:pt>
              </c:numCache>
            </c:numRef>
          </c:val>
          <c:extLst>
            <c:ext xmlns:c16="http://schemas.microsoft.com/office/drawing/2014/chart" uri="{C3380CC4-5D6E-409C-BE32-E72D297353CC}">
              <c16:uniqueId val="{00000007-EEB9-4E5E-BDAC-97CC9DE270EF}"/>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6.16</c:v>
                </c:pt>
                <c:pt idx="2">
                  <c:v>#N/A</c:v>
                </c:pt>
                <c:pt idx="3">
                  <c:v>9.09</c:v>
                </c:pt>
                <c:pt idx="4">
                  <c:v>#N/A</c:v>
                </c:pt>
                <c:pt idx="5">
                  <c:v>10.88</c:v>
                </c:pt>
                <c:pt idx="6">
                  <c:v>#N/A</c:v>
                </c:pt>
                <c:pt idx="7">
                  <c:v>10.62</c:v>
                </c:pt>
                <c:pt idx="8">
                  <c:v>#N/A</c:v>
                </c:pt>
                <c:pt idx="9">
                  <c:v>9.49</c:v>
                </c:pt>
              </c:numCache>
            </c:numRef>
          </c:val>
          <c:extLst>
            <c:ext xmlns:c16="http://schemas.microsoft.com/office/drawing/2014/chart" uri="{C3380CC4-5D6E-409C-BE32-E72D297353CC}">
              <c16:uniqueId val="{00000008-EEB9-4E5E-BDAC-97CC9DE270E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15.04</c:v>
                </c:pt>
                <c:pt idx="2">
                  <c:v>#N/A</c:v>
                </c:pt>
                <c:pt idx="3">
                  <c:v>15.63</c:v>
                </c:pt>
                <c:pt idx="4">
                  <c:v>#N/A</c:v>
                </c:pt>
                <c:pt idx="5">
                  <c:v>15.98</c:v>
                </c:pt>
                <c:pt idx="6">
                  <c:v>#N/A</c:v>
                </c:pt>
                <c:pt idx="7">
                  <c:v>14.05</c:v>
                </c:pt>
                <c:pt idx="8">
                  <c:v>#N/A</c:v>
                </c:pt>
                <c:pt idx="9">
                  <c:v>9.56</c:v>
                </c:pt>
              </c:numCache>
            </c:numRef>
          </c:val>
          <c:extLst>
            <c:ext xmlns:c16="http://schemas.microsoft.com/office/drawing/2014/chart" uri="{C3380CC4-5D6E-409C-BE32-E72D297353CC}">
              <c16:uniqueId val="{00000009-EEB9-4E5E-BDAC-97CC9DE270E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5993</c:v>
                </c:pt>
                <c:pt idx="5">
                  <c:v>6057</c:v>
                </c:pt>
                <c:pt idx="8">
                  <c:v>5913</c:v>
                </c:pt>
                <c:pt idx="11">
                  <c:v>6021</c:v>
                </c:pt>
                <c:pt idx="14">
                  <c:v>6018</c:v>
                </c:pt>
              </c:numCache>
            </c:numRef>
          </c:val>
          <c:extLst>
            <c:ext xmlns:c16="http://schemas.microsoft.com/office/drawing/2014/chart" uri="{C3380CC4-5D6E-409C-BE32-E72D297353CC}">
              <c16:uniqueId val="{00000000-DBAB-4ADE-82E9-82E620EA20F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DBAB-4ADE-82E9-82E620EA20F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102</c:v>
                </c:pt>
                <c:pt idx="3">
                  <c:v>102</c:v>
                </c:pt>
                <c:pt idx="6">
                  <c:v>102</c:v>
                </c:pt>
                <c:pt idx="9">
                  <c:v>102</c:v>
                </c:pt>
                <c:pt idx="12">
                  <c:v>102</c:v>
                </c:pt>
              </c:numCache>
            </c:numRef>
          </c:val>
          <c:extLst>
            <c:ext xmlns:c16="http://schemas.microsoft.com/office/drawing/2014/chart" uri="{C3380CC4-5D6E-409C-BE32-E72D297353CC}">
              <c16:uniqueId val="{00000002-DBAB-4ADE-82E9-82E620EA20F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BAB-4ADE-82E9-82E620EA20F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1733</c:v>
                </c:pt>
                <c:pt idx="3">
                  <c:v>1722</c:v>
                </c:pt>
                <c:pt idx="6">
                  <c:v>1696</c:v>
                </c:pt>
                <c:pt idx="9">
                  <c:v>2133</c:v>
                </c:pt>
                <c:pt idx="12">
                  <c:v>2278</c:v>
                </c:pt>
              </c:numCache>
            </c:numRef>
          </c:val>
          <c:extLst>
            <c:ext xmlns:c16="http://schemas.microsoft.com/office/drawing/2014/chart" uri="{C3380CC4-5D6E-409C-BE32-E72D297353CC}">
              <c16:uniqueId val="{00000004-DBAB-4ADE-82E9-82E620EA20F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BAB-4ADE-82E9-82E620EA20F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BAB-4ADE-82E9-82E620EA20F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4856</c:v>
                </c:pt>
                <c:pt idx="3">
                  <c:v>5277</c:v>
                </c:pt>
                <c:pt idx="6">
                  <c:v>5865</c:v>
                </c:pt>
                <c:pt idx="9">
                  <c:v>5876</c:v>
                </c:pt>
                <c:pt idx="12">
                  <c:v>5913</c:v>
                </c:pt>
              </c:numCache>
            </c:numRef>
          </c:val>
          <c:extLst>
            <c:ext xmlns:c16="http://schemas.microsoft.com/office/drawing/2014/chart" uri="{C3380CC4-5D6E-409C-BE32-E72D297353CC}">
              <c16:uniqueId val="{00000007-DBAB-4ADE-82E9-82E620EA20F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698</c:v>
                </c:pt>
                <c:pt idx="2">
                  <c:v>#N/A</c:v>
                </c:pt>
                <c:pt idx="3">
                  <c:v>#N/A</c:v>
                </c:pt>
                <c:pt idx="4">
                  <c:v>1044</c:v>
                </c:pt>
                <c:pt idx="5">
                  <c:v>#N/A</c:v>
                </c:pt>
                <c:pt idx="6">
                  <c:v>#N/A</c:v>
                </c:pt>
                <c:pt idx="7">
                  <c:v>1750</c:v>
                </c:pt>
                <c:pt idx="8">
                  <c:v>#N/A</c:v>
                </c:pt>
                <c:pt idx="9">
                  <c:v>#N/A</c:v>
                </c:pt>
                <c:pt idx="10">
                  <c:v>2090</c:v>
                </c:pt>
                <c:pt idx="11">
                  <c:v>#N/A</c:v>
                </c:pt>
                <c:pt idx="12">
                  <c:v>#N/A</c:v>
                </c:pt>
                <c:pt idx="13">
                  <c:v>2276</c:v>
                </c:pt>
                <c:pt idx="14">
                  <c:v>#N/A</c:v>
                </c:pt>
              </c:numCache>
            </c:numRef>
          </c:val>
          <c:smooth val="0"/>
          <c:extLst>
            <c:ext xmlns:c16="http://schemas.microsoft.com/office/drawing/2014/chart" uri="{C3380CC4-5D6E-409C-BE32-E72D297353CC}">
              <c16:uniqueId val="{00000008-DBAB-4ADE-82E9-82E620EA20F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48887</c:v>
                </c:pt>
                <c:pt idx="5">
                  <c:v>48293</c:v>
                </c:pt>
                <c:pt idx="8">
                  <c:v>46753</c:v>
                </c:pt>
                <c:pt idx="11">
                  <c:v>44834</c:v>
                </c:pt>
                <c:pt idx="14">
                  <c:v>45776</c:v>
                </c:pt>
              </c:numCache>
            </c:numRef>
          </c:val>
          <c:extLst>
            <c:ext xmlns:c16="http://schemas.microsoft.com/office/drawing/2014/chart" uri="{C3380CC4-5D6E-409C-BE32-E72D297353CC}">
              <c16:uniqueId val="{00000000-C75B-43FE-9D2E-21CA00BB4AD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20200</c:v>
                </c:pt>
                <c:pt idx="5">
                  <c:v>19480</c:v>
                </c:pt>
                <c:pt idx="8">
                  <c:v>18340</c:v>
                </c:pt>
                <c:pt idx="11">
                  <c:v>18683</c:v>
                </c:pt>
                <c:pt idx="14">
                  <c:v>19133</c:v>
                </c:pt>
              </c:numCache>
            </c:numRef>
          </c:val>
          <c:extLst>
            <c:ext xmlns:c16="http://schemas.microsoft.com/office/drawing/2014/chart" uri="{C3380CC4-5D6E-409C-BE32-E72D297353CC}">
              <c16:uniqueId val="{00000001-C75B-43FE-9D2E-21CA00BB4AD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10480</c:v>
                </c:pt>
                <c:pt idx="5">
                  <c:v>13711</c:v>
                </c:pt>
                <c:pt idx="8">
                  <c:v>16661</c:v>
                </c:pt>
                <c:pt idx="11">
                  <c:v>21585</c:v>
                </c:pt>
                <c:pt idx="14">
                  <c:v>25078</c:v>
                </c:pt>
              </c:numCache>
            </c:numRef>
          </c:val>
          <c:extLst>
            <c:ext xmlns:c16="http://schemas.microsoft.com/office/drawing/2014/chart" uri="{C3380CC4-5D6E-409C-BE32-E72D297353CC}">
              <c16:uniqueId val="{00000002-C75B-43FE-9D2E-21CA00BB4AD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75B-43FE-9D2E-21CA00BB4AD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75B-43FE-9D2E-21CA00BB4AD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75B-43FE-9D2E-21CA00BB4AD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8744</c:v>
                </c:pt>
                <c:pt idx="3">
                  <c:v>8916</c:v>
                </c:pt>
                <c:pt idx="6">
                  <c:v>9116</c:v>
                </c:pt>
                <c:pt idx="9">
                  <c:v>9514</c:v>
                </c:pt>
                <c:pt idx="12">
                  <c:v>9460</c:v>
                </c:pt>
              </c:numCache>
            </c:numRef>
          </c:val>
          <c:extLst>
            <c:ext xmlns:c16="http://schemas.microsoft.com/office/drawing/2014/chart" uri="{C3380CC4-5D6E-409C-BE32-E72D297353CC}">
              <c16:uniqueId val="{00000006-C75B-43FE-9D2E-21CA00BB4AD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C75B-43FE-9D2E-21CA00BB4AD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18965</c:v>
                </c:pt>
                <c:pt idx="3">
                  <c:v>18097</c:v>
                </c:pt>
                <c:pt idx="6">
                  <c:v>17102</c:v>
                </c:pt>
                <c:pt idx="9">
                  <c:v>18881</c:v>
                </c:pt>
                <c:pt idx="12">
                  <c:v>19366</c:v>
                </c:pt>
              </c:numCache>
            </c:numRef>
          </c:val>
          <c:extLst>
            <c:ext xmlns:c16="http://schemas.microsoft.com/office/drawing/2014/chart" uri="{C3380CC4-5D6E-409C-BE32-E72D297353CC}">
              <c16:uniqueId val="{00000008-C75B-43FE-9D2E-21CA00BB4AD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4179</c:v>
                </c:pt>
                <c:pt idx="3">
                  <c:v>4078</c:v>
                </c:pt>
                <c:pt idx="6">
                  <c:v>3977</c:v>
                </c:pt>
                <c:pt idx="9">
                  <c:v>3860</c:v>
                </c:pt>
                <c:pt idx="12">
                  <c:v>3761</c:v>
                </c:pt>
              </c:numCache>
            </c:numRef>
          </c:val>
          <c:extLst>
            <c:ext xmlns:c16="http://schemas.microsoft.com/office/drawing/2014/chart" uri="{C3380CC4-5D6E-409C-BE32-E72D297353CC}">
              <c16:uniqueId val="{00000009-C75B-43FE-9D2E-21CA00BB4AD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66381</c:v>
                </c:pt>
                <c:pt idx="3">
                  <c:v>64418</c:v>
                </c:pt>
                <c:pt idx="6">
                  <c:v>61721</c:v>
                </c:pt>
                <c:pt idx="9">
                  <c:v>59700</c:v>
                </c:pt>
                <c:pt idx="12">
                  <c:v>64962</c:v>
                </c:pt>
              </c:numCache>
            </c:numRef>
          </c:val>
          <c:extLst>
            <c:ext xmlns:c16="http://schemas.microsoft.com/office/drawing/2014/chart" uri="{C3380CC4-5D6E-409C-BE32-E72D297353CC}">
              <c16:uniqueId val="{0000000A-C75B-43FE-9D2E-21CA00BB4AD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18701</c:v>
                </c:pt>
                <c:pt idx="2">
                  <c:v>#N/A</c:v>
                </c:pt>
                <c:pt idx="3">
                  <c:v>#N/A</c:v>
                </c:pt>
                <c:pt idx="4">
                  <c:v>14025</c:v>
                </c:pt>
                <c:pt idx="5">
                  <c:v>#N/A</c:v>
                </c:pt>
                <c:pt idx="6">
                  <c:v>#N/A</c:v>
                </c:pt>
                <c:pt idx="7">
                  <c:v>10163</c:v>
                </c:pt>
                <c:pt idx="8">
                  <c:v>#N/A</c:v>
                </c:pt>
                <c:pt idx="9">
                  <c:v>#N/A</c:v>
                </c:pt>
                <c:pt idx="10">
                  <c:v>6855</c:v>
                </c:pt>
                <c:pt idx="11">
                  <c:v>#N/A</c:v>
                </c:pt>
                <c:pt idx="12">
                  <c:v>#N/A</c:v>
                </c:pt>
                <c:pt idx="13">
                  <c:v>7560</c:v>
                </c:pt>
                <c:pt idx="14">
                  <c:v>#N/A</c:v>
                </c:pt>
              </c:numCache>
            </c:numRef>
          </c:val>
          <c:smooth val="0"/>
          <c:extLst>
            <c:ext xmlns:c16="http://schemas.microsoft.com/office/drawing/2014/chart" uri="{C3380CC4-5D6E-409C-BE32-E72D297353CC}">
              <c16:uniqueId val="{0000000B-C75B-43FE-9D2E-21CA00BB4AD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5265</c:v>
                </c:pt>
                <c:pt idx="1">
                  <c:v>5457</c:v>
                </c:pt>
                <c:pt idx="2">
                  <c:v>6121</c:v>
                </c:pt>
              </c:numCache>
            </c:numRef>
          </c:val>
          <c:extLst>
            <c:ext xmlns:c16="http://schemas.microsoft.com/office/drawing/2014/chart" uri="{C3380CC4-5D6E-409C-BE32-E72D297353CC}">
              <c16:uniqueId val="{00000000-CE2D-4E0E-95F6-D1CE2941711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CE2D-4E0E-95F6-D1CE2941711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8296</c:v>
                </c:pt>
                <c:pt idx="1">
                  <c:v>13198</c:v>
                </c:pt>
                <c:pt idx="2">
                  <c:v>16210</c:v>
                </c:pt>
              </c:numCache>
            </c:numRef>
          </c:val>
          <c:extLst>
            <c:ext xmlns:c16="http://schemas.microsoft.com/office/drawing/2014/chart" uri="{C3380CC4-5D6E-409C-BE32-E72D297353CC}">
              <c16:uniqueId val="{00000002-CE2D-4E0E-95F6-D1CE2941711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{FEEEFB80-8AF1-43F1-9048-AC0C10248601}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A53-412F-B4BA-7FB5183C07C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{93F9C995-072F-4CA8-95C7-BA6793372826}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53-412F-B4BA-7FB5183C07C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{5EA09476-7917-40E4-B276-E471690DE5E9}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53-412F-B4BA-7FB5183C07C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{BDA636C1-73FC-4E77-A823-AB34F2F36C02}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53-412F-B4BA-7FB5183C07C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{338CA939-8BF1-4D32-B733-A0E777CA6777}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53-412F-B4BA-7FB5183C07C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{1A28504E-7350-49F8-9551-0B7F7EA07118}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A53-412F-B4BA-7FB5183C07C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{AE18838B-1534-417E-9D77-8C6B1B563483}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A53-412F-B4BA-7FB5183C07C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{EA70F284-69AF-4DB2-A3A0-D4DF1A1353C5}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A53-412F-B4BA-7FB5183C07C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{83C98192-8DE7-4178-9F2A-6CE7A0678E99}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A53-412F-B4BA-7FB5183C07C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62.9</c:v>
                </c:pt>
                <c:pt idx="8">
                  <c:v>64.3</c:v>
                </c:pt>
                <c:pt idx="16">
                  <c:v>65.7</c:v>
                </c:pt>
                <c:pt idx="24">
                  <c:v>67.5</c:v>
                </c:pt>
                <c:pt idx="32">
                  <c:v>66.099999999999994</c:v>
                </c:pt>
              </c:numCache>
            </c:numRef>
          </c:xVal>
          <c:yVal>
            <c:numRef>
              <c:f>公会計指標分析・財政指標組合せ分析表!$BP$51:$DC$51</c:f>
              <c:numCache>
                <c:formatCode>#,##0.0;"▲ "#,##0.0</c:formatCode>
                <c:ptCount val="40"/>
                <c:pt idx="0">
                  <c:v>48.2</c:v>
                </c:pt>
                <c:pt idx="8">
                  <c:v>33.799999999999997</c:v>
                </c:pt>
                <c:pt idx="16">
                  <c:v>24.7</c:v>
                </c:pt>
                <c:pt idx="24">
                  <c:v>16.3</c:v>
                </c:pt>
                <c:pt idx="32">
                  <c:v>17.2</c:v>
                </c:pt>
              </c:numCache>
            </c:numRef>
          </c:yVal>
          <c:smooth val="0"/>
          <c:extLst>
            <c:ext xmlns:c16="http://schemas.microsoft.com/office/drawing/2014/chart" uri="{C3380CC4-5D6E-409C-BE32-E72D297353CC}">
              <c16:uniqueId val="{00000009-BA53-412F-B4BA-7FB5183C07C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{2B7C85BB-940B-4301-B43E-D3AB9D19746F}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A53-412F-B4BA-7FB5183C07C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{1884F27D-512B-4AF9-9AD9-3DACB6BB8CDA}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53-412F-B4BA-7FB5183C07C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{8CDFD528-AC4D-4125-B4F7-A1AE8E102E63}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53-412F-B4BA-7FB5183C07C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{1E8F7CEE-BC97-4782-A523-75D46B56266B}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53-412F-B4BA-7FB5183C07C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{B17C487A-9B4B-431D-83BD-6252A57B5F26}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53-412F-B4BA-7FB5183C07C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{64EC64EC-798D-41DF-BBCD-5204A8660F58}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A53-412F-B4BA-7FB5183C07C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{3579E3A4-920F-4B17-937E-7B13481D462C}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A53-412F-B4BA-7FB5183C07C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{E15AE6E5-CCEA-48DD-8604-34BC147EF4B2}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A53-412F-B4BA-7FB5183C07C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{48F797EE-A37C-4660-85A4-4CE494C6AA7F}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A53-412F-B4BA-7FB5183C07C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BA53-412F-B4BA-7FB5183C07C6}"/>
            </c:ext>
          </c:extLst>
        </c:ser>
        <c:dLbls>
          <c:showLegendKey val="0"/>
          <c:showVal val="1"/>
          <c:showCatName val="0"/>
          <c:showSerName val="0"/>
          <c:showPercent val="0"/>
          <c:showBubbleSize val="0"/>
        </c:dLbls>
        <c:axId val="46179840"/>
        <c:axId val="46181760"/>
      </c:scatterChart>
      <c:valAx>
        <c:axId val="46179840"/>
        <c:scaling>
          <c:orientation val="maxMin"/>
          <c:max val="68"/>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{BF0029EE-A2F1-40EB-9B69-FEED60DC2E7E}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D13-479D-999A-90CDD3B8744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{14C916F9-EF29-46FB-B9A1-8AC7C515F6A8}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13-479D-999A-90CDD3B8744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{0FB13C0D-BDA9-4EF6-995D-8FCD5D145931}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13-479D-999A-90CDD3B8744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{1B89162B-5C22-44C5-9F08-F7232D102B37}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13-479D-999A-90CDD3B8744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{9CCC9F94-3996-40B3-9477-9B764CA27C52}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13-479D-999A-90CDD3B8744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{18F441CF-CE1E-4156-A5FF-6CA992EFD162}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D13-479D-999A-90CDD3B8744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{94622669-66F5-442A-8CCB-6AAE50862B40}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D13-479D-999A-90CDD3B8744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{BD826DF4-CB64-4EA9-9B72-EE51EFEECB93}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D13-479D-999A-90CDD3B8744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{92251C69-DB09-4402-93A6-1643B90E3E1B}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D13-479D-999A-90CDD3B8744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1.9</c:v>
                </c:pt>
                <c:pt idx="16">
                  <c:v>2.8</c:v>
                </c:pt>
                <c:pt idx="24">
                  <c:v>3.9</c:v>
                </c:pt>
                <c:pt idx="32">
                  <c:v>4.8</c:v>
                </c:pt>
              </c:numCache>
            </c:numRef>
          </c:xVal>
          <c:yVal>
            <c:numRef>
              <c:f>公会計指標分析・財政指標組合せ分析表!$BP$73:$DC$73</c:f>
              <c:numCache>
                <c:formatCode>#,##0.0;"▲ "#,##0.0</c:formatCode>
                <c:ptCount val="40"/>
                <c:pt idx="0">
                  <c:v>48.2</c:v>
                </c:pt>
                <c:pt idx="8">
                  <c:v>33.799999999999997</c:v>
                </c:pt>
                <c:pt idx="16">
                  <c:v>24.7</c:v>
                </c:pt>
                <c:pt idx="24">
                  <c:v>16.3</c:v>
                </c:pt>
                <c:pt idx="32">
                  <c:v>17.2</c:v>
                </c:pt>
              </c:numCache>
            </c:numRef>
          </c:yVal>
          <c:smooth val="0"/>
          <c:extLst>
            <c:ext xmlns:c16="http://schemas.microsoft.com/office/drawing/2014/chart" uri="{C3380CC4-5D6E-409C-BE32-E72D297353CC}">
              <c16:uniqueId val="{00000009-6D13-479D-999A-90CDD3B8744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{A653D8D9-980F-4DF2-85B1-F40A0D3A4315}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D13-479D-999A-90CDD3B8744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{8BBC5592-04D2-4DC6-A31F-765FA206D167}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13-479D-999A-90CDD3B8744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{122BB8B8-D47C-495B-830F-FB5A2A14BA12}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13-479D-999A-90CDD3B8744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{1C4A977F-93C1-4AC9-911E-388C0FB34875}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13-479D-999A-90CDD3B8744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{824A901A-E761-40AE-8204-257845231200}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13-479D-999A-90CDD3B8744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{CB81C05A-6670-4489-B661-5C9B1F2B5146}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D13-479D-999A-90CDD3B8744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{2A9E9549-7B91-4CD6-BAA4-16E007AD9FE4}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D13-479D-999A-90CDD3B8744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{E7C182CF-21A0-49EB-B87A-948F86228EBD}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D13-479D-999A-90CDD3B8744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{74F5804B-7B20-4747-9C2C-5F66935CEA47}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D13-479D-999A-90CDD3B874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6D13-479D-999A-90CDD3B8744F}"/>
            </c:ext>
          </c:extLst>
        </c:ser>
        <c:dLbls>
          <c:showLegendKey val="0"/>
          <c:showVal val="1"/>
          <c:showCatName val="0"/>
          <c:showSerName val="0"/>
          <c:showPercent val="0"/>
          <c:showBubbleSize val="0"/>
        </c:dLbls>
        <c:axId val="84219776"/>
        <c:axId val="84234240"/>
      </c:scatterChart>
      <c:valAx>
        <c:axId val="84219776"/>
        <c:scaling>
          <c:orientation val="maxMin"/>
          <c:max val="6"/>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神奈川県茅ヶ崎市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247,345
244,750
35.70
104,548,786
99,566,622
4,580,255
47,861,069
64,918,952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令和６年度は前年度と同数の０．９０となっている。</a:t>
          </a:r>
        </a:p>
        <a:p>
          <a:r>
            <a:rPr kumimoji="1" lang="ja-JP" altLang="en-US" sz="1300">
              <a:latin typeface="ＭＳ Ｐゴシック" panose="020B0600070205080204" pitchFamily="50" charset="-128"/>
              <a:ea typeface="ＭＳ Ｐゴシック" panose="020B0600070205080204" pitchFamily="50" charset="-128"/>
            </a:rPr>
            <a:t>　その主な要因としては、令和５年度に引き続き、地方交付税の原資となる国税の上振れ等により、普通交付税の追加交付（臨時経済対策費）が発生したことにより基準財政需要額が高い水準となったことによるが、今後の基準財政需要額は例年と同水準になると予想し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127000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120667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7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78740</xdr:rowOff>
    </xdr:from>
    <xdr:to>
      <xdr:col>19</xdr:col>
      <xdr:colOff>133350</xdr:colOff>
      <xdr:row>40</xdr:row>
      <xdr:rowOff>127000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9367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63517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30480</xdr:rowOff>
    </xdr:from>
    <xdr:to>
      <xdr:col>15</xdr:col>
      <xdr:colOff>82550</xdr:colOff>
      <xdr:row>40</xdr:row>
      <xdr:rowOff>78740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88848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153670</xdr:rowOff>
    </xdr:from>
    <xdr:to>
      <xdr:col>11</xdr:col>
      <xdr:colOff>31750</xdr:colOff>
      <xdr:row>40</xdr:row>
      <xdr:rowOff>30480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8402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27940</xdr:rowOff>
    </xdr:from>
    <xdr:to>
      <xdr:col>15</xdr:col>
      <xdr:colOff>133350</xdr:colOff>
      <xdr:row>40</xdr:row>
      <xdr:rowOff>129540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139717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151130</xdr:rowOff>
    </xdr:from>
    <xdr:to>
      <xdr:col>11</xdr:col>
      <xdr:colOff>82550</xdr:colOff>
      <xdr:row>40</xdr:row>
      <xdr:rowOff>81280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91457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102870</xdr:rowOff>
    </xdr:from>
    <xdr:to>
      <xdr:col>7</xdr:col>
      <xdr:colOff>31750</xdr:colOff>
      <xdr:row>40</xdr:row>
      <xdr:rowOff>33020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43197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令和６年度は、前年度の９５．９％から２．４ポイント悪化し、９８．３％となっている。</a:t>
          </a:r>
        </a:p>
        <a:p>
          <a:r>
            <a:rPr kumimoji="1" lang="ja-JP" altLang="en-US" sz="1300">
              <a:latin typeface="ＭＳ Ｐゴシック" panose="020B0600070205080204" pitchFamily="50" charset="-128"/>
              <a:ea typeface="ＭＳ Ｐゴシック" panose="020B0600070205080204" pitchFamily="50" charset="-128"/>
            </a:rPr>
            <a:t>　その主な要因としては、経常収支比率の分母である市税、交付税等が増となったものの、分子である人件費、扶助費の増などによる、経常経費充当一般財源の増が上回ったことによる。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今後も人件費や扶助費の増が見込まれることから、増加傾向となると予想している。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66040</xdr:rowOff>
    </xdr:from>
    <xdr:to>
      <xdr:col>23</xdr:col>
      <xdr:colOff>133350</xdr:colOff>
      <xdr:row>64</xdr:row>
      <xdr:rowOff>87630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867390"/>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66040</xdr:rowOff>
    </xdr:from>
    <xdr:to>
      <xdr:col>19</xdr:col>
      <xdr:colOff>133350</xdr:colOff>
      <xdr:row>63</xdr:row>
      <xdr:rowOff>98213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8673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66040</xdr:rowOff>
    </xdr:from>
    <xdr:to>
      <xdr:col>15</xdr:col>
      <xdr:colOff>82550</xdr:colOff>
      <xdr:row>63</xdr:row>
      <xdr:rowOff>98213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8673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66040</xdr:rowOff>
    </xdr:from>
    <xdr:to>
      <xdr:col>11</xdr:col>
      <xdr:colOff>31750</xdr:colOff>
      <xdr:row>63</xdr:row>
      <xdr:rowOff>138430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86739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36830</xdr:rowOff>
    </xdr:from>
    <xdr:to>
      <xdr:col>23</xdr:col>
      <xdr:colOff>184150</xdr:colOff>
      <xdr:row>64</xdr:row>
      <xdr:rowOff>138430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8907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98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15240</xdr:rowOff>
    </xdr:from>
    <xdr:to>
      <xdr:col>19</xdr:col>
      <xdr:colOff>184150</xdr:colOff>
      <xdr:row>63</xdr:row>
      <xdr:rowOff>116840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101617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90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47413</xdr:rowOff>
    </xdr:from>
    <xdr:to>
      <xdr:col>15</xdr:col>
      <xdr:colOff>133350</xdr:colOff>
      <xdr:row>63</xdr:row>
      <xdr:rowOff>149013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133790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15240</xdr:rowOff>
    </xdr:from>
    <xdr:to>
      <xdr:col>11</xdr:col>
      <xdr:colOff>82550</xdr:colOff>
      <xdr:row>63</xdr:row>
      <xdr:rowOff>116840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101617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87630</xdr:rowOff>
    </xdr:from>
    <xdr:to>
      <xdr:col>7</xdr:col>
      <xdr:colOff>31750</xdr:colOff>
      <xdr:row>64</xdr:row>
      <xdr:rowOff>17780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2557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[115,672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令和６年度の人口一人当たりの決算額は、１１５，６７２円で類似団体平均値を下回っているが、昨年度よりも増加した。</a:t>
          </a:r>
        </a:p>
        <a:p>
          <a:r>
            <a:rPr kumimoji="1" lang="ja-JP" altLang="en-US" sz="1300">
              <a:latin typeface="ＭＳ Ｐゴシック" panose="020B0600070205080204" pitchFamily="50" charset="-128"/>
              <a:ea typeface="ＭＳ Ｐゴシック" panose="020B0600070205080204" pitchFamily="50" charset="-128"/>
            </a:rPr>
            <a:t>　その主な要因としては、人事院勧告に伴う職員給与費の増などが挙げられる。</a:t>
          </a:r>
        </a:p>
        <a:p>
          <a:r>
            <a:rPr kumimoji="1" lang="ja-JP" altLang="en-US" sz="1300">
              <a:latin typeface="ＭＳ Ｐゴシック" panose="020B0600070205080204" pitchFamily="50" charset="-128"/>
              <a:ea typeface="ＭＳ Ｐゴシック" panose="020B0600070205080204" pitchFamily="50" charset="-128"/>
            </a:rPr>
            <a:t>　今後も本市を取り巻く社会情勢を注視した上で、事業の見直しや重点化を図るとともに、それに伴う職員定数の適正化などにも努める。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50564</xdr:rowOff>
    </xdr:from>
    <xdr:to>
      <xdr:col>23</xdr:col>
      <xdr:colOff>133350</xdr:colOff>
      <xdr:row>82</xdr:row>
      <xdr:rowOff>85914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09464"/>
          <a:ext cx="838200" cy="3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50564</xdr:rowOff>
    </xdr:from>
    <xdr:to>
      <xdr:col>19</xdr:col>
      <xdr:colOff>133350</xdr:colOff>
      <xdr:row>82</xdr:row>
      <xdr:rowOff>135355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09464"/>
          <a:ext cx="889000" cy="8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153015</xdr:rowOff>
    </xdr:from>
    <xdr:to>
      <xdr:col>15</xdr:col>
      <xdr:colOff>82550</xdr:colOff>
      <xdr:row>82</xdr:row>
      <xdr:rowOff>135355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40465"/>
          <a:ext cx="889000" cy="15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121177</xdr:rowOff>
    </xdr:from>
    <xdr:to>
      <xdr:col>11</xdr:col>
      <xdr:colOff>31750</xdr:colOff>
      <xdr:row>81</xdr:row>
      <xdr:rowOff>153015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08627"/>
          <a:ext cx="889000" cy="3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153771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35114</xdr:rowOff>
    </xdr:from>
    <xdr:to>
      <xdr:col>23</xdr:col>
      <xdr:colOff>184150</xdr:colOff>
      <xdr:row>82</xdr:row>
      <xdr:rowOff>136714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9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51641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39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171214</xdr:rowOff>
    </xdr:from>
    <xdr:to>
      <xdr:col>19</xdr:col>
      <xdr:colOff>184150</xdr:colOff>
      <xdr:row>82</xdr:row>
      <xdr:rowOff>101364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5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111541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27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84555</xdr:rowOff>
    </xdr:from>
    <xdr:to>
      <xdr:col>15</xdr:col>
      <xdr:colOff>133350</xdr:colOff>
      <xdr:row>83</xdr:row>
      <xdr:rowOff>14705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4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24882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12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102215</xdr:rowOff>
    </xdr:from>
    <xdr:to>
      <xdr:col>11</xdr:col>
      <xdr:colOff>82550</xdr:colOff>
      <xdr:row>82</xdr:row>
      <xdr:rowOff>32365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8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42542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58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5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上位職の定年退職や職員構成の変化により、前年度よりも低い指数となった。今後も引き続き給与水準の適正化に努める。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60961</xdr:rowOff>
    </xdr:from>
    <xdr:to>
      <xdr:col>81</xdr:col>
      <xdr:colOff>44450</xdr:colOff>
      <xdr:row>83</xdr:row>
      <xdr:rowOff>157480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291311"/>
          <a:ext cx="8382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49547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2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157480</xdr:rowOff>
    </xdr:from>
    <xdr:to>
      <xdr:col>77</xdr:col>
      <xdr:colOff>44450</xdr:colOff>
      <xdr:row>85</xdr:row>
      <xdr:rowOff>80011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387830"/>
          <a:ext cx="889000" cy="26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80011</xdr:rowOff>
    </xdr:from>
    <xdr:to>
      <xdr:col>72</xdr:col>
      <xdr:colOff>203200</xdr:colOff>
      <xdr:row>85</xdr:row>
      <xdr:rowOff>128270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65326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128270</xdr:rowOff>
    </xdr:from>
    <xdr:to>
      <xdr:col>68</xdr:col>
      <xdr:colOff>152400</xdr:colOff>
      <xdr:row>85</xdr:row>
      <xdr:rowOff>152400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7015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64788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113047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10161</xdr:rowOff>
    </xdr:from>
    <xdr:to>
      <xdr:col>81</xdr:col>
      <xdr:colOff>95250</xdr:colOff>
      <xdr:row>83</xdr:row>
      <xdr:rowOff>111761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26688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08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106680</xdr:rowOff>
    </xdr:from>
    <xdr:to>
      <xdr:col>77</xdr:col>
      <xdr:colOff>95250</xdr:colOff>
      <xdr:row>84</xdr:row>
      <xdr:rowOff>36830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33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47007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105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29211</xdr:rowOff>
    </xdr:from>
    <xdr:to>
      <xdr:col>73</xdr:col>
      <xdr:colOff>44450</xdr:colOff>
      <xdr:row>85</xdr:row>
      <xdr:rowOff>130811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140988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37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77470</xdr:rowOff>
    </xdr:from>
    <xdr:to>
      <xdr:col>68</xdr:col>
      <xdr:colOff>203200</xdr:colOff>
      <xdr:row>86</xdr:row>
      <xdr:rowOff>7620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17797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41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年度より微増が続いている要因としては、消防・救急体制の強化や子育て支援のニーズへの対応が挙げられる。</a:t>
          </a:r>
        </a:p>
        <a:p>
          <a:r>
            <a:rPr kumimoji="1" lang="ja-JP" altLang="en-US" sz="1300">
              <a:latin typeface="ＭＳ Ｐゴシック" panose="020B0600070205080204" pitchFamily="50" charset="-128"/>
              <a:ea typeface="ＭＳ Ｐゴシック" panose="020B0600070205080204" pitchFamily="50" charset="-128"/>
            </a:rPr>
            <a:t>　今後も引き続き、事業の見直しや、</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ツールを活用した業務効率化を推進し、職員数の適正管理を進めていく。</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127423</xdr:rowOff>
    </xdr:from>
    <xdr:to>
      <xdr:col>81</xdr:col>
      <xdr:colOff>44450</xdr:colOff>
      <xdr:row>62</xdr:row>
      <xdr:rowOff>16298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85873"/>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111337</xdr:rowOff>
    </xdr:from>
    <xdr:to>
      <xdr:col>77</xdr:col>
      <xdr:colOff>44450</xdr:colOff>
      <xdr:row>61</xdr:row>
      <xdr:rowOff>127423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6978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171044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62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14817</xdr:rowOff>
    </xdr:from>
    <xdr:to>
      <xdr:col>72</xdr:col>
      <xdr:colOff>203200</xdr:colOff>
      <xdr:row>61</xdr:row>
      <xdr:rowOff>111337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73267"/>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14817</xdr:rowOff>
    </xdr:from>
    <xdr:to>
      <xdr:col>68</xdr:col>
      <xdr:colOff>152400</xdr:colOff>
      <xdr:row>61</xdr:row>
      <xdr:rowOff>30904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47326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136948</xdr:rowOff>
    </xdr:from>
    <xdr:to>
      <xdr:col>81</xdr:col>
      <xdr:colOff>95250</xdr:colOff>
      <xdr:row>62</xdr:row>
      <xdr:rowOff>67098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9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109025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67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76623</xdr:rowOff>
    </xdr:from>
    <xdr:to>
      <xdr:col>77</xdr:col>
      <xdr:colOff>95250</xdr:colOff>
      <xdr:row>62</xdr:row>
      <xdr:rowOff>6773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16950</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039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60537</xdr:rowOff>
    </xdr:from>
    <xdr:to>
      <xdr:col>73</xdr:col>
      <xdr:colOff>44450</xdr:colOff>
      <xdr:row>61</xdr:row>
      <xdr:rowOff>162137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135467</xdr:rowOff>
    </xdr:from>
    <xdr:to>
      <xdr:col>68</xdr:col>
      <xdr:colOff>203200</xdr:colOff>
      <xdr:row>61</xdr:row>
      <xdr:rowOff>65617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75794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19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151554</xdr:rowOff>
    </xdr:from>
    <xdr:to>
      <xdr:col>64</xdr:col>
      <xdr:colOff>152400</xdr:colOff>
      <xdr:row>61</xdr:row>
      <xdr:rowOff>81704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91881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20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令和６年度は前年度の３．９％から０．９ポイント悪化し４．８％となり、早期健全化判断基準の２５％を大きく下回っているが、類似団体平均値と比較すると上回っている。</a:t>
          </a:r>
        </a:p>
        <a:p>
          <a:r>
            <a:rPr kumimoji="1" lang="ja-JP" altLang="en-US" sz="1200">
              <a:latin typeface="ＭＳ Ｐゴシック" panose="020B0600070205080204" pitchFamily="50" charset="-128"/>
              <a:ea typeface="ＭＳ Ｐゴシック" panose="020B0600070205080204" pitchFamily="50" charset="-128"/>
            </a:rPr>
            <a:t>　実質公債費比率が増となった主な要因は、分母に算入される標準財政規模が増となったが、分子に算入される準元利償還金が増となったことが挙げられる。</a:t>
          </a:r>
        </a:p>
        <a:p>
          <a:r>
            <a:rPr kumimoji="1" lang="ja-JP" altLang="en-US" sz="1200">
              <a:latin typeface="ＭＳ Ｐゴシック" panose="020B0600070205080204" pitchFamily="50" charset="-128"/>
              <a:ea typeface="ＭＳ Ｐゴシック" panose="020B0600070205080204" pitchFamily="50" charset="-128"/>
            </a:rPr>
            <a:t>　今後は、公共施設の予防保全・再編等にあたり、一定規模の市債発行が見込まれるが、各財政指標に留意しつつ、財政の健全性を維持していく。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16933</xdr:rowOff>
    </xdr:from>
    <xdr:to>
      <xdr:col>81</xdr:col>
      <xdr:colOff>44450</xdr:colOff>
      <xdr:row>39</xdr:row>
      <xdr:rowOff>137583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703483"/>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63094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578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40922</xdr:rowOff>
    </xdr:from>
    <xdr:to>
      <xdr:col>77</xdr:col>
      <xdr:colOff>44450</xdr:colOff>
      <xdr:row>39</xdr:row>
      <xdr:rowOff>16933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556022"/>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106132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792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91722</xdr:rowOff>
    </xdr:from>
    <xdr:to>
      <xdr:col>72</xdr:col>
      <xdr:colOff>203200</xdr:colOff>
      <xdr:row>38</xdr:row>
      <xdr:rowOff>40922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43537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65916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7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169333</xdr:rowOff>
    </xdr:from>
    <xdr:to>
      <xdr:col>68</xdr:col>
      <xdr:colOff>152400</xdr:colOff>
      <xdr:row>37</xdr:row>
      <xdr:rowOff>91722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341533"/>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170338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58860</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745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137583</xdr:rowOff>
    </xdr:from>
    <xdr:to>
      <xdr:col>77</xdr:col>
      <xdr:colOff>95250</xdr:colOff>
      <xdr:row>39</xdr:row>
      <xdr:rowOff>67733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77910</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421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161572</xdr:rowOff>
    </xdr:from>
    <xdr:to>
      <xdr:col>73</xdr:col>
      <xdr:colOff>44450</xdr:colOff>
      <xdr:row>38</xdr:row>
      <xdr:rowOff>91722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50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101899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274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40922</xdr:rowOff>
    </xdr:from>
    <xdr:to>
      <xdr:col>68</xdr:col>
      <xdr:colOff>203200</xdr:colOff>
      <xdr:row>37</xdr:row>
      <xdr:rowOff>142522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3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152699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15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118533</xdr:rowOff>
    </xdr:from>
    <xdr:to>
      <xdr:col>64</xdr:col>
      <xdr:colOff>152400</xdr:colOff>
      <xdr:row>37</xdr:row>
      <xdr:rowOff>48683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58860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令和６年度は前年度の１６．３％から０．９ポイント悪化し１７．２％となったが、早期健全化判断基準の３５０％を大きく下回っている。</a:t>
          </a:r>
        </a:p>
        <a:p>
          <a:r>
            <a:rPr kumimoji="1" lang="ja-JP" altLang="en-US" sz="1300">
              <a:latin typeface="ＭＳ Ｐゴシック" panose="020B0600070205080204" pitchFamily="50" charset="-128"/>
              <a:ea typeface="ＭＳ Ｐゴシック" panose="020B0600070205080204" pitchFamily="50" charset="-128"/>
            </a:rPr>
            <a:t>　将来負担比率が悪化した主な要因は、将来負担額の増が充当可能基金の増を上回ったことなどにより分子が１０．３％増となり、標準税収入額や普通交付税額の増により分母も４．５％増となったものの、分子の増加率が分母の増加率を上回ったことが挙げられる。</a:t>
          </a:r>
        </a:p>
        <a:p>
          <a:r>
            <a:rPr kumimoji="1" lang="ja-JP" altLang="en-US" sz="1300">
              <a:latin typeface="ＭＳ Ｐゴシック" panose="020B0600070205080204" pitchFamily="50" charset="-128"/>
              <a:ea typeface="ＭＳ Ｐゴシック" panose="020B0600070205080204" pitchFamily="50" charset="-128"/>
            </a:rPr>
            <a:t>　今後も、基金残高や地方債発行額の動向に留意しながら、各財政指標に留意しつつ、財政の健全性を維持していく。</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126683</xdr:rowOff>
    </xdr:from>
    <xdr:to>
      <xdr:col>81</xdr:col>
      <xdr:colOff>44450</xdr:colOff>
      <xdr:row>15</xdr:row>
      <xdr:rowOff>144780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179800" y="2698433"/>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72301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472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126683</xdr:rowOff>
    </xdr:from>
    <xdr:to>
      <xdr:col>77</xdr:col>
      <xdr:colOff>44450</xdr:colOff>
      <xdr:row>16</xdr:row>
      <xdr:rowOff>124142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2698433"/>
          <a:ext cx="8890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124142</xdr:rowOff>
    </xdr:from>
    <xdr:to>
      <xdr:col>72</xdr:col>
      <xdr:colOff>203200</xdr:colOff>
      <xdr:row>17</xdr:row>
      <xdr:rowOff>135678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2867342"/>
          <a:ext cx="889000" cy="18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135678</xdr:rowOff>
    </xdr:from>
    <xdr:to>
      <xdr:col>68</xdr:col>
      <xdr:colOff>152400</xdr:colOff>
      <xdr:row>19</xdr:row>
      <xdr:rowOff>82338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3050328"/>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93980</xdr:rowOff>
    </xdr:from>
    <xdr:to>
      <xdr:col>81</xdr:col>
      <xdr:colOff>95250</xdr:colOff>
      <xdr:row>16</xdr:row>
      <xdr:rowOff>24130</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66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66057</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637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75883</xdr:rowOff>
    </xdr:from>
    <xdr:to>
      <xdr:col>77</xdr:col>
      <xdr:colOff>95250</xdr:colOff>
      <xdr:row>16</xdr:row>
      <xdr:rowOff>6033</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64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162260</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734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73342</xdr:rowOff>
    </xdr:from>
    <xdr:to>
      <xdr:col>73</xdr:col>
      <xdr:colOff>44450</xdr:colOff>
      <xdr:row>17</xdr:row>
      <xdr:rowOff>3492</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81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159719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902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84878</xdr:rowOff>
    </xdr:from>
    <xdr:to>
      <xdr:col>68</xdr:col>
      <xdr:colOff>203200</xdr:colOff>
      <xdr:row>18</xdr:row>
      <xdr:rowOff>15028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99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171255</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08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31538</xdr:rowOff>
    </xdr:from>
    <xdr:to>
      <xdr:col>64</xdr:col>
      <xdr:colOff>152400</xdr:colOff>
      <xdr:row>19</xdr:row>
      <xdr:rowOff>133138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28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117915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37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神奈川県茅ヶ崎市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247,345
244,750
35.70
104,548,786
99,566,622
4,580,255
47,861,069
64,918,952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人件費に係る経常収支比率は、退職手当の増などに伴う職員給与費の増などにより、前年度に比べ１．４ポイント悪化し、類似団体平均値と比べ２．６ポイント上回る２９．５％となった。</a:t>
          </a:r>
        </a:p>
        <a:p>
          <a:r>
            <a:rPr kumimoji="1" lang="ja-JP" altLang="en-US" sz="1300">
              <a:latin typeface="ＭＳ Ｐゴシック" panose="020B0600070205080204" pitchFamily="50" charset="-128"/>
              <a:ea typeface="ＭＳ Ｐゴシック" panose="020B0600070205080204" pitchFamily="50" charset="-128"/>
            </a:rPr>
            <a:t>　今後も事業の見直しや重点化を図るとともに、それに伴う職員定数の適正化を引き続き図り、人件費の抑制に努める。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8890</xdr:rowOff>
    </xdr:from>
    <xdr:to>
      <xdr:col>24</xdr:col>
      <xdr:colOff>25400</xdr:colOff>
      <xdr:row>38</xdr:row>
      <xdr:rowOff>50800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52540"/>
          <a:ext cx="8382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6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8890</xdr:rowOff>
    </xdr:from>
    <xdr:to>
      <xdr:col>19</xdr:col>
      <xdr:colOff>187325</xdr:colOff>
      <xdr:row>38</xdr:row>
      <xdr:rowOff>35560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5254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16527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35560</xdr:rowOff>
    </xdr:from>
    <xdr:to>
      <xdr:col>15</xdr:col>
      <xdr:colOff>98425</xdr:colOff>
      <xdr:row>38</xdr:row>
      <xdr:rowOff>35560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50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62247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35560</xdr:rowOff>
    </xdr:from>
    <xdr:to>
      <xdr:col>11</xdr:col>
      <xdr:colOff>9525</xdr:colOff>
      <xdr:row>39</xdr:row>
      <xdr:rowOff>138430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5066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1287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0</xdr:rowOff>
    </xdr:from>
    <xdr:to>
      <xdr:col>24</xdr:col>
      <xdr:colOff>76200</xdr:colOff>
      <xdr:row>38</xdr:row>
      <xdr:rowOff>101600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143527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129540</xdr:rowOff>
    </xdr:from>
    <xdr:to>
      <xdr:col>20</xdr:col>
      <xdr:colOff>38100</xdr:colOff>
      <xdr:row>37</xdr:row>
      <xdr:rowOff>59690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44467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156210</xdr:rowOff>
    </xdr:from>
    <xdr:to>
      <xdr:col>15</xdr:col>
      <xdr:colOff>149225</xdr:colOff>
      <xdr:row>38</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71137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156210</xdr:rowOff>
    </xdr:from>
    <xdr:to>
      <xdr:col>11</xdr:col>
      <xdr:colOff>60325</xdr:colOff>
      <xdr:row>38</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71137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87630</xdr:rowOff>
    </xdr:from>
    <xdr:to>
      <xdr:col>6</xdr:col>
      <xdr:colOff>171450</xdr:colOff>
      <xdr:row>40</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2557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86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物件費に係る経常収支比率は、近年、類似団体平均値に近い数値で推移しているが、前年度と比べ０．７％悪化し、類似団体平均値と比べ１．０ポイント下回る１７．３％となった。</a:t>
          </a:r>
        </a:p>
        <a:p>
          <a:r>
            <a:rPr kumimoji="1" lang="ja-JP" altLang="en-US" sz="1300">
              <a:latin typeface="ＭＳ Ｐゴシック" panose="020B0600070205080204" pitchFamily="50" charset="-128"/>
              <a:ea typeface="ＭＳ Ｐゴシック" panose="020B0600070205080204" pitchFamily="50" charset="-128"/>
            </a:rPr>
            <a:t>　物価高騰による悪化傾向が想定され、本市の財政構造を硬直化させる大きな要因になっていると認識しており、施設の維持管理経費などの見直し・適正化を引き続き図っていく。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63500</xdr:rowOff>
    </xdr:from>
    <xdr:to>
      <xdr:col>82</xdr:col>
      <xdr:colOff>107950</xdr:colOff>
      <xdr:row>16</xdr:row>
      <xdr:rowOff>152400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067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25400</xdr:rowOff>
    </xdr:from>
    <xdr:to>
      <xdr:col>78</xdr:col>
      <xdr:colOff>69850</xdr:colOff>
      <xdr:row>16</xdr:row>
      <xdr:rowOff>63500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68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25400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55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16</xdr:row>
      <xdr:rowOff>63500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55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101600</xdr:rowOff>
    </xdr:from>
    <xdr:to>
      <xdr:col>82</xdr:col>
      <xdr:colOff>158750</xdr:colOff>
      <xdr:row>17</xdr:row>
      <xdr:rowOff>31750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118127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12700</xdr:rowOff>
    </xdr:from>
    <xdr:to>
      <xdr:col>78</xdr:col>
      <xdr:colOff>120650</xdr:colOff>
      <xdr:row>16</xdr:row>
      <xdr:rowOff>114300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124477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2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146050</xdr:rowOff>
    </xdr:from>
    <xdr:to>
      <xdr:col>74</xdr:col>
      <xdr:colOff>31750</xdr:colOff>
      <xdr:row>16</xdr:row>
      <xdr:rowOff>76200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86377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扶助費に係る経常収支比率は、前年度と比べ１．０ポイント悪化し、類似団体平均値と比べ１．０ポイント上回る１５．１％となった。</a:t>
          </a:r>
        </a:p>
        <a:p>
          <a:r>
            <a:rPr kumimoji="1" lang="ja-JP" altLang="en-US" sz="1300">
              <a:latin typeface="ＭＳ Ｐゴシック" panose="020B0600070205080204" pitchFamily="50" charset="-128"/>
              <a:ea typeface="ＭＳ Ｐゴシック" panose="020B0600070205080204" pitchFamily="50" charset="-128"/>
            </a:rPr>
            <a:t>　その主な要因としては、保育・子育て分野や障がい福祉分野における増が挙げられる。</a:t>
          </a:r>
        </a:p>
        <a:p>
          <a:r>
            <a:rPr kumimoji="1" lang="ja-JP" altLang="en-US" sz="1300">
              <a:latin typeface="ＭＳ Ｐゴシック" panose="020B0600070205080204" pitchFamily="50" charset="-128"/>
              <a:ea typeface="ＭＳ Ｐゴシック" panose="020B0600070205080204" pitchFamily="50" charset="-128"/>
            </a:rPr>
            <a:t>　今後も事業の見直しや重点化を図り、経常経費の適正化に引き続き取り組んでいく。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78015</xdr:rowOff>
    </xdr:from>
    <xdr:to>
      <xdr:col>24</xdr:col>
      <xdr:colOff>25400</xdr:colOff>
      <xdr:row>59</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022115"/>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61685</xdr:rowOff>
    </xdr:from>
    <xdr:to>
      <xdr:col>19</xdr:col>
      <xdr:colOff>187325</xdr:colOff>
      <xdr:row>58</xdr:row>
      <xdr:rowOff>78015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057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61685</xdr:rowOff>
    </xdr:from>
    <xdr:to>
      <xdr:col>15</xdr:col>
      <xdr:colOff>98425</xdr:colOff>
      <xdr:row>58</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100057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102507</xdr:rowOff>
    </xdr:from>
    <xdr:to>
      <xdr:col>11</xdr:col>
      <xdr:colOff>9525</xdr:colOff>
      <xdr:row>58</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875157"/>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65512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19050</xdr:rowOff>
    </xdr:from>
    <xdr:to>
      <xdr:col>24</xdr:col>
      <xdr:colOff>76200</xdr:colOff>
      <xdr:row>59</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162577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27215</xdr:rowOff>
    </xdr:from>
    <xdr:to>
      <xdr:col>20</xdr:col>
      <xdr:colOff>38100</xdr:colOff>
      <xdr:row>58</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113592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57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10885</xdr:rowOff>
    </xdr:from>
    <xdr:to>
      <xdr:col>15</xdr:col>
      <xdr:colOff>149225</xdr:colOff>
      <xdr:row>58</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97262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76200</xdr:rowOff>
    </xdr:from>
    <xdr:to>
      <xdr:col>11</xdr:col>
      <xdr:colOff>60325</xdr:colOff>
      <xdr:row>59</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162577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51707</xdr:rowOff>
    </xdr:from>
    <xdr:to>
      <xdr:col>6</xdr:col>
      <xdr:colOff>171450</xdr:colOff>
      <xdr:row>57</xdr:row>
      <xdr:rowOff>153307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138084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その他に係る経常収支比率は、前年度と同数の１２．９％となっており、類似団体平均値と比べ０．４ポイント下回っている。</a:t>
          </a:r>
        </a:p>
        <a:p>
          <a:r>
            <a:rPr kumimoji="1" lang="ja-JP" altLang="en-US" sz="1300">
              <a:latin typeface="ＭＳ Ｐゴシック" panose="020B0600070205080204" pitchFamily="50" charset="-128"/>
              <a:ea typeface="ＭＳ Ｐゴシック" panose="020B0600070205080204" pitchFamily="50" charset="-128"/>
            </a:rPr>
            <a:t>　近年は、ほぼ横ばいで推移しているものの、高齢化の進行に伴う介護保険・後期高齢者医療の各特別会計への繰出金の増などについて注視していく必要がある。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xdr:rowOff>
    </xdr:from>
    <xdr:to>
      <xdr:col>82</xdr:col>
      <xdr:colOff>107950</xdr:colOff>
      <xdr:row>58</xdr:row>
      <xdr:rowOff>12700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56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156227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2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133350</xdr:rowOff>
    </xdr:from>
    <xdr:to>
      <xdr:col>78</xdr:col>
      <xdr:colOff>69850</xdr:colOff>
      <xdr:row>58</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06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120650</xdr:rowOff>
    </xdr:from>
    <xdr:to>
      <xdr:col>73</xdr:col>
      <xdr:colOff>180975</xdr:colOff>
      <xdr:row>57</xdr:row>
      <xdr:rowOff>133350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93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120650</xdr:rowOff>
    </xdr:from>
    <xdr:to>
      <xdr:col>69</xdr:col>
      <xdr:colOff>92075</xdr:colOff>
      <xdr:row>57</xdr:row>
      <xdr:rowOff>133350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93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73677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149877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82550</xdr:rowOff>
    </xdr:from>
    <xdr:to>
      <xdr:col>74</xdr:col>
      <xdr:colOff>31750</xdr:colOff>
      <xdr:row>58</xdr:row>
      <xdr:rowOff>12700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22877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69850</xdr:rowOff>
    </xdr:from>
    <xdr:to>
      <xdr:col>69</xdr:col>
      <xdr:colOff>142875</xdr:colOff>
      <xdr:row>58</xdr:row>
      <xdr:rowOff>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82550</xdr:rowOff>
    </xdr:from>
    <xdr:to>
      <xdr:col>65</xdr:col>
      <xdr:colOff>53975</xdr:colOff>
      <xdr:row>58</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22877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補助費等に係る経常収支比率は、前年度と比べ０．３％改善したが、類似団体平均値と比べ２．０ポイント上回る１１．５％となった。</a:t>
          </a:r>
        </a:p>
        <a:p>
          <a:r>
            <a:rPr kumimoji="1" lang="ja-JP" altLang="en-US" sz="1300">
              <a:latin typeface="ＭＳ Ｐゴシック" panose="020B0600070205080204" pitchFamily="50" charset="-128"/>
              <a:ea typeface="ＭＳ Ｐゴシック" panose="020B0600070205080204" pitchFamily="50" charset="-128"/>
            </a:rPr>
            <a:t>　その主な要因としては、保育・子育て分野における増などが挙げられる。</a:t>
          </a:r>
        </a:p>
        <a:p>
          <a:r>
            <a:rPr kumimoji="1" lang="ja-JP" altLang="en-US" sz="1300">
              <a:latin typeface="ＭＳ Ｐゴシック" panose="020B0600070205080204" pitchFamily="50" charset="-128"/>
              <a:ea typeface="ＭＳ Ｐゴシック" panose="020B0600070205080204" pitchFamily="50" charset="-128"/>
            </a:rPr>
            <a:t>　今後も、各補助金などについて、公用性、公益性、有効性を精査し、その在り方や必要性を引き続き検討していく。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36</xdr:row>
      <xdr:rowOff>94996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25348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127017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5956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94996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2534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81280</xdr:rowOff>
    </xdr:from>
    <xdr:to>
      <xdr:col>73</xdr:col>
      <xdr:colOff>180975</xdr:colOff>
      <xdr:row>36</xdr:row>
      <xdr:rowOff>90424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2534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36</xdr:row>
      <xdr:rowOff>108712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626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30480</xdr:rowOff>
    </xdr:from>
    <xdr:to>
      <xdr:col>82</xdr:col>
      <xdr:colOff>158750</xdr:colOff>
      <xdr:row>36</xdr:row>
      <xdr:rowOff>132080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2557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44196</xdr:rowOff>
    </xdr:from>
    <xdr:to>
      <xdr:col>78</xdr:col>
      <xdr:colOff>120650</xdr:colOff>
      <xdr:row>36</xdr:row>
      <xdr:rowOff>145796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130573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302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116857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39624</xdr:rowOff>
    </xdr:from>
    <xdr:to>
      <xdr:col>69</xdr:col>
      <xdr:colOff>142875</xdr:colOff>
      <xdr:row>36</xdr:row>
      <xdr:rowOff>141224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126001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57912</xdr:rowOff>
    </xdr:from>
    <xdr:to>
      <xdr:col>65</xdr:col>
      <xdr:colOff>53975</xdr:colOff>
      <xdr:row>36</xdr:row>
      <xdr:rowOff>159512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144289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公債費に係る経常収支比率は、前年度と比べ０．４％改善し、類似団体平均値と比べ０．５ポイント下回る１２．０％となった。</a:t>
          </a:r>
        </a:p>
        <a:p>
          <a:r>
            <a:rPr kumimoji="1" lang="ja-JP" altLang="en-US" sz="1300">
              <a:latin typeface="ＭＳ Ｐゴシック" panose="020B0600070205080204" pitchFamily="50" charset="-128"/>
              <a:ea typeface="ＭＳ Ｐゴシック" panose="020B0600070205080204" pitchFamily="50" charset="-128"/>
            </a:rPr>
            <a:t>　その主な要因としては、過去実施した大型事業に対して発行した市債の償還終了に伴い公債費が減となったことが挙げられる。</a:t>
          </a:r>
        </a:p>
        <a:p>
          <a:r>
            <a:rPr kumimoji="1" lang="ja-JP" altLang="en-US" sz="1300">
              <a:latin typeface="ＭＳ Ｐゴシック" panose="020B0600070205080204" pitchFamily="50" charset="-128"/>
              <a:ea typeface="ＭＳ Ｐゴシック" panose="020B0600070205080204" pitchFamily="50" charset="-128"/>
            </a:rPr>
            <a:t>　老朽化する公共施設の予防保全・再編等の行政需要を見極めつつ、財政の健全性を保ちながら、計画的な地方債の発行に努めていく。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78014</xdr:rowOff>
    </xdr:from>
    <xdr:to>
      <xdr:col>24</xdr:col>
      <xdr:colOff>25400</xdr:colOff>
      <xdr:row>76</xdr:row>
      <xdr:rowOff>121557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108214"/>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53720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83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121557</xdr:rowOff>
    </xdr:from>
    <xdr:to>
      <xdr:col>19</xdr:col>
      <xdr:colOff>187325</xdr:colOff>
      <xdr:row>76</xdr:row>
      <xdr:rowOff>143329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1517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61884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56243</xdr:rowOff>
    </xdr:from>
    <xdr:to>
      <xdr:col>15</xdr:col>
      <xdr:colOff>98425</xdr:colOff>
      <xdr:row>76</xdr:row>
      <xdr:rowOff>143329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086443"/>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116313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162379</xdr:rowOff>
    </xdr:from>
    <xdr:to>
      <xdr:col>11</xdr:col>
      <xdr:colOff>9525</xdr:colOff>
      <xdr:row>76</xdr:row>
      <xdr:rowOff>56243</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302112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61884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27214</xdr:rowOff>
    </xdr:from>
    <xdr:to>
      <xdr:col>24</xdr:col>
      <xdr:colOff>76200</xdr:colOff>
      <xdr:row>76</xdr:row>
      <xdr:rowOff>128814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43742</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90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70757</xdr:rowOff>
    </xdr:from>
    <xdr:to>
      <xdr:col>20</xdr:col>
      <xdr:colOff>38100</xdr:colOff>
      <xdr:row>77</xdr:row>
      <xdr:rowOff>907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10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11084</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869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92529</xdr:rowOff>
    </xdr:from>
    <xdr:to>
      <xdr:col>15</xdr:col>
      <xdr:colOff>149225</xdr:colOff>
      <xdr:row>77</xdr:row>
      <xdr:rowOff>22679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32855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8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5443</xdr:rowOff>
    </xdr:from>
    <xdr:to>
      <xdr:col>11</xdr:col>
      <xdr:colOff>60325</xdr:colOff>
      <xdr:row>76</xdr:row>
      <xdr:rowOff>107043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03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117220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80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111578</xdr:rowOff>
    </xdr:from>
    <xdr:to>
      <xdr:col>6</xdr:col>
      <xdr:colOff>171450</xdr:colOff>
      <xdr:row>76</xdr:row>
      <xdr:rowOff>41728</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297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51905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73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公債費以外に係る経常収支比率は、前年度と比べ２．８％悪化し、類似団体平均値と比べ４．２ポイント上回る８６．３％となった。</a:t>
          </a:r>
        </a:p>
        <a:p>
          <a:r>
            <a:rPr kumimoji="1" lang="ja-JP" altLang="en-US" sz="1300">
              <a:latin typeface="ＭＳ Ｐゴシック" panose="020B0600070205080204" pitchFamily="50" charset="-128"/>
              <a:ea typeface="ＭＳ Ｐゴシック" panose="020B0600070205080204" pitchFamily="50" charset="-128"/>
            </a:rPr>
            <a:t>　その主な要因としては、退職手当の増などに伴う職員給与費の増などが挙げられる。</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156936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498615"/>
          <a:ext cx="0" cy="154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129013</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401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156936</xdr:rowOff>
    </xdr:from>
    <xdr:to>
      <xdr:col>82</xdr:col>
      <xdr:colOff>196850</xdr:colOff>
      <xdr:row>81</xdr:row>
      <xdr:rowOff>156936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404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7257</xdr:rowOff>
    </xdr:from>
    <xdr:to>
      <xdr:col>82</xdr:col>
      <xdr:colOff>107950</xdr:colOff>
      <xdr:row>79</xdr:row>
      <xdr:rowOff>140607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380357"/>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163484</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022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146957</xdr:rowOff>
    </xdr:from>
    <xdr:to>
      <xdr:col>82</xdr:col>
      <xdr:colOff>158750</xdr:colOff>
      <xdr:row>77</xdr:row>
      <xdr:rowOff>77107</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7257</xdr:rowOff>
    </xdr:from>
    <xdr:to>
      <xdr:col>78</xdr:col>
      <xdr:colOff>69850</xdr:colOff>
      <xdr:row>78</xdr:row>
      <xdr:rowOff>29029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4782800" y="133803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68035</xdr:rowOff>
    </xdr:from>
    <xdr:to>
      <xdr:col>78</xdr:col>
      <xdr:colOff>120650</xdr:colOff>
      <xdr:row>75</xdr:row>
      <xdr:rowOff>169636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267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8362</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69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29029</xdr:rowOff>
    </xdr:from>
    <xdr:to>
      <xdr:col>73</xdr:col>
      <xdr:colOff>180975</xdr:colOff>
      <xdr:row>78</xdr:row>
      <xdr:rowOff>72571</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893800" y="134021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108857</xdr:rowOff>
    </xdr:from>
    <xdr:to>
      <xdr:col>74</xdr:col>
      <xdr:colOff>31750</xdr:colOff>
      <xdr:row>75</xdr:row>
      <xdr:rowOff>39007</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79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49184</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72571</xdr:rowOff>
    </xdr:from>
    <xdr:to>
      <xdr:col>69</xdr:col>
      <xdr:colOff>92075</xdr:colOff>
      <xdr:row>79</xdr:row>
      <xdr:rowOff>64407</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3445671"/>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136072</xdr:rowOff>
    </xdr:from>
    <xdr:to>
      <xdr:col>69</xdr:col>
      <xdr:colOff>142875</xdr:colOff>
      <xdr:row>73</xdr:row>
      <xdr:rowOff>66222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48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76399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24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97972</xdr:rowOff>
    </xdr:from>
    <xdr:to>
      <xdr:col>65</xdr:col>
      <xdr:colOff>53975</xdr:colOff>
      <xdr:row>75</xdr:row>
      <xdr:rowOff>28122</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78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38299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89807</xdr:rowOff>
    </xdr:from>
    <xdr:to>
      <xdr:col>82</xdr:col>
      <xdr:colOff>158750</xdr:colOff>
      <xdr:row>80</xdr:row>
      <xdr:rowOff>19957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63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61884</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60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127907</xdr:rowOff>
    </xdr:from>
    <xdr:to>
      <xdr:col>78</xdr:col>
      <xdr:colOff>120650</xdr:colOff>
      <xdr:row>78</xdr:row>
      <xdr:rowOff>58057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32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42834</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415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149679</xdr:rowOff>
    </xdr:from>
    <xdr:to>
      <xdr:col>74</xdr:col>
      <xdr:colOff>31750</xdr:colOff>
      <xdr:row>78</xdr:row>
      <xdr:rowOff>79829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35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64606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21771</xdr:rowOff>
    </xdr:from>
    <xdr:to>
      <xdr:col>69</xdr:col>
      <xdr:colOff>142875</xdr:colOff>
      <xdr:row>78</xdr:row>
      <xdr:rowOff>123371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339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108148</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348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13607</xdr:rowOff>
    </xdr:from>
    <xdr:to>
      <xdr:col>65</xdr:col>
      <xdr:colOff>53975</xdr:colOff>
      <xdr:row>79</xdr:row>
      <xdr:rowOff>115207</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55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99984</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64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神奈川県茅ヶ崎市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128715</xdr:rowOff>
    </xdr:from>
    <xdr:to>
      <xdr:col>29</xdr:col>
      <xdr:colOff>127000</xdr:colOff>
      <xdr:row>19</xdr:row>
      <xdr:rowOff>113170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62440"/>
          <a:ext cx="647700" cy="155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35844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6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113170</xdr:rowOff>
    </xdr:from>
    <xdr:to>
      <xdr:col>26</xdr:col>
      <xdr:colOff>50800</xdr:colOff>
      <xdr:row>19</xdr:row>
      <xdr:rowOff>127876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18345"/>
          <a:ext cx="698500" cy="14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142486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33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127876</xdr:rowOff>
    </xdr:from>
    <xdr:to>
      <xdr:col>22</xdr:col>
      <xdr:colOff>114300</xdr:colOff>
      <xdr:row>20</xdr:row>
      <xdr:rowOff>68516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33051"/>
          <a:ext cx="698500" cy="112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43235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5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44971</xdr:rowOff>
    </xdr:from>
    <xdr:to>
      <xdr:col>18</xdr:col>
      <xdr:colOff>177800</xdr:colOff>
      <xdr:row>20</xdr:row>
      <xdr:rowOff>68516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521596"/>
          <a:ext cx="698500" cy="23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66743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88460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0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77914</xdr:rowOff>
    </xdr:from>
    <xdr:to>
      <xdr:col>29</xdr:col>
      <xdr:colOff>177800</xdr:colOff>
      <xdr:row>19</xdr:row>
      <xdr:rowOff>8065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11639"/>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49991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83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62370</xdr:rowOff>
    </xdr:from>
    <xdr:to>
      <xdr:col>26</xdr:col>
      <xdr:colOff>101600</xdr:colOff>
      <xdr:row>19</xdr:row>
      <xdr:rowOff>163970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675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148747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53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77076</xdr:rowOff>
    </xdr:from>
    <xdr:to>
      <xdr:col>22</xdr:col>
      <xdr:colOff>165100</xdr:colOff>
      <xdr:row>20</xdr:row>
      <xdr:rowOff>7226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822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163453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68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17716</xdr:rowOff>
    </xdr:from>
    <xdr:to>
      <xdr:col>19</xdr:col>
      <xdr:colOff>38100</xdr:colOff>
      <xdr:row>20</xdr:row>
      <xdr:rowOff>119316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943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104093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80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165621</xdr:rowOff>
    </xdr:from>
    <xdr:to>
      <xdr:col>15</xdr:col>
      <xdr:colOff>101600</xdr:colOff>
      <xdr:row>20</xdr:row>
      <xdr:rowOff>95771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70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80548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5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229984</xdr:rowOff>
    </xdr:from>
    <xdr:to>
      <xdr:col>29</xdr:col>
      <xdr:colOff>127000</xdr:colOff>
      <xdr:row>35</xdr:row>
      <xdr:rowOff>273418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840334"/>
          <a:ext cx="647700" cy="434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214761</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8251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273418</xdr:rowOff>
    </xdr:from>
    <xdr:to>
      <xdr:col>26</xdr:col>
      <xdr:colOff>50800</xdr:colOff>
      <xdr:row>36</xdr:row>
      <xdr:rowOff>6700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883768"/>
          <a:ext cx="698500" cy="761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329995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59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6700</xdr:rowOff>
    </xdr:from>
    <xdr:to>
      <xdr:col>22</xdr:col>
      <xdr:colOff>114300</xdr:colOff>
      <xdr:row>36</xdr:row>
      <xdr:rowOff>170091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959950"/>
          <a:ext cx="698500" cy="1633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294047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5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170091</xdr:rowOff>
    </xdr:from>
    <xdr:to>
      <xdr:col>18</xdr:col>
      <xdr:colOff>177800</xdr:colOff>
      <xdr:row>37</xdr:row>
      <xdr:rowOff>78480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123341"/>
          <a:ext cx="698500" cy="79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61790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67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102652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71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179184</xdr:rowOff>
    </xdr:from>
    <xdr:to>
      <xdr:col>29</xdr:col>
      <xdr:colOff>177800</xdr:colOff>
      <xdr:row>35</xdr:row>
      <xdr:rowOff>280784</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89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24261</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634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222618</xdr:rowOff>
    </xdr:from>
    <xdr:to>
      <xdr:col>26</xdr:col>
      <xdr:colOff>101600</xdr:colOff>
      <xdr:row>35</xdr:row>
      <xdr:rowOff>324218</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8329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308995</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919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298800</xdr:rowOff>
    </xdr:from>
    <xdr:to>
      <xdr:col>22</xdr:col>
      <xdr:colOff>165100</xdr:colOff>
      <xdr:row>36</xdr:row>
      <xdr:rowOff>57500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909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42277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99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119291</xdr:rowOff>
    </xdr:from>
    <xdr:to>
      <xdr:col>19</xdr:col>
      <xdr:colOff>38100</xdr:colOff>
      <xdr:row>37</xdr:row>
      <xdr:rowOff>49441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725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34218</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158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27680</xdr:rowOff>
    </xdr:from>
    <xdr:to>
      <xdr:col>15</xdr:col>
      <xdr:colOff>101600</xdr:colOff>
      <xdr:row>37</xdr:row>
      <xdr:rowOff>129280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152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114057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23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神奈川県茅ヶ崎市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247,345
244,750
35.70
104,548,786
99,566,622
4,580,255
47,861,069
64,918,952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130915</xdr:rowOff>
    </xdr:from>
    <xdr:to>
      <xdr:col>24</xdr:col>
      <xdr:colOff>63500</xdr:colOff>
      <xdr:row>37</xdr:row>
      <xdr:rowOff>131111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03115"/>
          <a:ext cx="838200" cy="17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98943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8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58057</xdr:rowOff>
    </xdr:from>
    <xdr:to>
      <xdr:col>19</xdr:col>
      <xdr:colOff>177800</xdr:colOff>
      <xdr:row>37</xdr:row>
      <xdr:rowOff>131111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01707"/>
          <a:ext cx="889000" cy="73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50371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58057</xdr:rowOff>
    </xdr:from>
    <xdr:to>
      <xdr:col>15</xdr:col>
      <xdr:colOff>50800</xdr:colOff>
      <xdr:row>38</xdr:row>
      <xdr:rowOff>41532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01707"/>
          <a:ext cx="889000" cy="15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63205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157596</xdr:rowOff>
    </xdr:from>
    <xdr:to>
      <xdr:col>10</xdr:col>
      <xdr:colOff>114300</xdr:colOff>
      <xdr:row>38</xdr:row>
      <xdr:rowOff>41532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01246"/>
          <a:ext cx="889000" cy="55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76692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7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103112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80115</xdr:rowOff>
    </xdr:from>
    <xdr:to>
      <xdr:col>24</xdr:col>
      <xdr:colOff>114300</xdr:colOff>
      <xdr:row>37</xdr:row>
      <xdr:rowOff>10265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5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58542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3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80311</xdr:rowOff>
    </xdr:from>
    <xdr:to>
      <xdr:col>20</xdr:col>
      <xdr:colOff>38100</xdr:colOff>
      <xdr:row>38</xdr:row>
      <xdr:rowOff>10461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2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1588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1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7257</xdr:rowOff>
    </xdr:from>
    <xdr:to>
      <xdr:col>15</xdr:col>
      <xdr:colOff>101600</xdr:colOff>
      <xdr:row>37</xdr:row>
      <xdr:rowOff>108857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5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99984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43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162182</xdr:rowOff>
    </xdr:from>
    <xdr:to>
      <xdr:col>10</xdr:col>
      <xdr:colOff>165100</xdr:colOff>
      <xdr:row>38</xdr:row>
      <xdr:rowOff>92332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0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83459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98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106796</xdr:rowOff>
    </xdr:from>
    <xdr:to>
      <xdr:col>6</xdr:col>
      <xdr:colOff>38100</xdr:colOff>
      <xdr:row>38</xdr:row>
      <xdr:rowOff>36947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5044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28073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4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139319</xdr:rowOff>
    </xdr:from>
    <xdr:to>
      <xdr:col>24</xdr:col>
      <xdr:colOff>63500</xdr:colOff>
      <xdr:row>59</xdr:row>
      <xdr:rowOff>10464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10083419"/>
          <a:ext cx="838200" cy="42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158487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16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15684</xdr:rowOff>
    </xdr:from>
    <xdr:to>
      <xdr:col>19</xdr:col>
      <xdr:colOff>177800</xdr:colOff>
      <xdr:row>58</xdr:row>
      <xdr:rowOff>139319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788334"/>
          <a:ext cx="889000" cy="29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45521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7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15684</xdr:rowOff>
    </xdr:from>
    <xdr:to>
      <xdr:col>15</xdr:col>
      <xdr:colOff>50800</xdr:colOff>
      <xdr:row>59</xdr:row>
      <xdr:rowOff>1245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788334"/>
          <a:ext cx="889000" cy="32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153953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1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1245</xdr:rowOff>
    </xdr:from>
    <xdr:to>
      <xdr:col>10</xdr:col>
      <xdr:colOff>114300</xdr:colOff>
      <xdr:row>59</xdr:row>
      <xdr:rowOff>113373</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116795"/>
          <a:ext cx="889000" cy="11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81907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1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18013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7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131114</xdr:rowOff>
    </xdr:from>
    <xdr:to>
      <xdr:col>24</xdr:col>
      <xdr:colOff>114300</xdr:colOff>
      <xdr:row>59</xdr:row>
      <xdr:rowOff>61264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1007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46041</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990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88519</xdr:rowOff>
    </xdr:from>
    <xdr:to>
      <xdr:col>20</xdr:col>
      <xdr:colOff>38100</xdr:colOff>
      <xdr:row>59</xdr:row>
      <xdr:rowOff>18669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1003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9796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12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136334</xdr:rowOff>
    </xdr:from>
    <xdr:to>
      <xdr:col>15</xdr:col>
      <xdr:colOff>101600</xdr:colOff>
      <xdr:row>57</xdr:row>
      <xdr:rowOff>66484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3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57611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30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121895</xdr:rowOff>
    </xdr:from>
    <xdr:to>
      <xdr:col>10</xdr:col>
      <xdr:colOff>165100</xdr:colOff>
      <xdr:row>59</xdr:row>
      <xdr:rowOff>52045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1006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43172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158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62573</xdr:rowOff>
    </xdr:from>
    <xdr:to>
      <xdr:col>6</xdr:col>
      <xdr:colOff>38100</xdr:colOff>
      <xdr:row>59</xdr:row>
      <xdr:rowOff>164173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17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155300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27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132766</xdr:rowOff>
    </xdr:from>
    <xdr:to>
      <xdr:col>24</xdr:col>
      <xdr:colOff>63500</xdr:colOff>
      <xdr:row>78</xdr:row>
      <xdr:rowOff>143320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3505866"/>
          <a:ext cx="838200" cy="1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132766</xdr:rowOff>
    </xdr:from>
    <xdr:to>
      <xdr:col>19</xdr:col>
      <xdr:colOff>177800</xdr:colOff>
      <xdr:row>78</xdr:row>
      <xdr:rowOff>164275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505866"/>
          <a:ext cx="889000" cy="3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163170</xdr:rowOff>
    </xdr:from>
    <xdr:to>
      <xdr:col>15</xdr:col>
      <xdr:colOff>50800</xdr:colOff>
      <xdr:row>78</xdr:row>
      <xdr:rowOff>164275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536270"/>
          <a:ext cx="8890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163170</xdr:rowOff>
    </xdr:from>
    <xdr:to>
      <xdr:col>10</xdr:col>
      <xdr:colOff>114300</xdr:colOff>
      <xdr:row>78</xdr:row>
      <xdr:rowOff>166332</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536270"/>
          <a:ext cx="889000" cy="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92520</xdr:rowOff>
    </xdr:from>
    <xdr:to>
      <xdr:col>24</xdr:col>
      <xdr:colOff>114300</xdr:colOff>
      <xdr:row>79</xdr:row>
      <xdr:rowOff>22670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46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7447</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8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81966</xdr:rowOff>
    </xdr:from>
    <xdr:to>
      <xdr:col>20</xdr:col>
      <xdr:colOff>38100</xdr:colOff>
      <xdr:row>79</xdr:row>
      <xdr:rowOff>12116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45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3243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547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113475</xdr:rowOff>
    </xdr:from>
    <xdr:to>
      <xdr:col>15</xdr:col>
      <xdr:colOff>101600</xdr:colOff>
      <xdr:row>79</xdr:row>
      <xdr:rowOff>43625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8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34752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579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112370</xdr:rowOff>
    </xdr:from>
    <xdr:to>
      <xdr:col>10</xdr:col>
      <xdr:colOff>165100</xdr:colOff>
      <xdr:row>79</xdr:row>
      <xdr:rowOff>42520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33647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57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115532</xdr:rowOff>
    </xdr:from>
    <xdr:to>
      <xdr:col>6</xdr:col>
      <xdr:colOff>38100</xdr:colOff>
      <xdr:row>79</xdr:row>
      <xdr:rowOff>45682</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36809</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581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72834</xdr:rowOff>
    </xdr:from>
    <xdr:to>
      <xdr:col>24</xdr:col>
      <xdr:colOff>63500</xdr:colOff>
      <xdr:row>97</xdr:row>
      <xdr:rowOff>21563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532034"/>
          <a:ext cx="838200" cy="120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22427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138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21563</xdr:rowOff>
    </xdr:from>
    <xdr:to>
      <xdr:col>19</xdr:col>
      <xdr:colOff>177800</xdr:colOff>
      <xdr:row>97</xdr:row>
      <xdr:rowOff>123061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652213"/>
          <a:ext cx="889000" cy="10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92989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209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136075</xdr:rowOff>
    </xdr:from>
    <xdr:to>
      <xdr:col>15</xdr:col>
      <xdr:colOff>50800</xdr:colOff>
      <xdr:row>97</xdr:row>
      <xdr:rowOff>123061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595275"/>
          <a:ext cx="889000" cy="15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34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136075</xdr:rowOff>
    </xdr:from>
    <xdr:to>
      <xdr:col>10</xdr:col>
      <xdr:colOff>114300</xdr:colOff>
      <xdr:row>98</xdr:row>
      <xdr:rowOff>134476</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595275"/>
          <a:ext cx="889000" cy="34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37912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15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98899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55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22034</xdr:rowOff>
    </xdr:from>
    <xdr:to>
      <xdr:col>24</xdr:col>
      <xdr:colOff>114300</xdr:colOff>
      <xdr:row>96</xdr:row>
      <xdr:rowOff>123634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48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461</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59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142213</xdr:rowOff>
    </xdr:from>
    <xdr:to>
      <xdr:col>20</xdr:col>
      <xdr:colOff>38100</xdr:colOff>
      <xdr:row>97</xdr:row>
      <xdr:rowOff>72363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0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63490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694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72261</xdr:rowOff>
    </xdr:from>
    <xdr:to>
      <xdr:col>15</xdr:col>
      <xdr:colOff>101600</xdr:colOff>
      <xdr:row>98</xdr:row>
      <xdr:rowOff>2411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7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164988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9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85275</xdr:rowOff>
    </xdr:from>
    <xdr:to>
      <xdr:col>10</xdr:col>
      <xdr:colOff>165100</xdr:colOff>
      <xdr:row>97</xdr:row>
      <xdr:rowOff>15425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4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6552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637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83676</xdr:rowOff>
    </xdr:from>
    <xdr:to>
      <xdr:col>6</xdr:col>
      <xdr:colOff>38100</xdr:colOff>
      <xdr:row>99</xdr:row>
      <xdr:rowOff>13826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88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4953</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978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24879</xdr:rowOff>
    </xdr:from>
    <xdr:to>
      <xdr:col>55</xdr:col>
      <xdr:colOff>0</xdr:colOff>
      <xdr:row>39</xdr:row>
      <xdr:rowOff>51753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711429"/>
          <a:ext cx="838200" cy="2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38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138023</xdr:rowOff>
    </xdr:from>
    <xdr:to>
      <xdr:col>50</xdr:col>
      <xdr:colOff>114300</xdr:colOff>
      <xdr:row>39</xdr:row>
      <xdr:rowOff>51753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653123"/>
          <a:ext cx="889000" cy="8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138023</xdr:rowOff>
    </xdr:from>
    <xdr:to>
      <xdr:col>45</xdr:col>
      <xdr:colOff>177800</xdr:colOff>
      <xdr:row>39</xdr:row>
      <xdr:rowOff>33236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653123"/>
          <a:ext cx="889000" cy="6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171094</xdr:rowOff>
    </xdr:from>
    <xdr:to>
      <xdr:col>41</xdr:col>
      <xdr:colOff>50800</xdr:colOff>
      <xdr:row>39</xdr:row>
      <xdr:rowOff>33236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86044"/>
          <a:ext cx="889000" cy="123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145529</xdr:rowOff>
    </xdr:from>
    <xdr:to>
      <xdr:col>55</xdr:col>
      <xdr:colOff>50800</xdr:colOff>
      <xdr:row>39</xdr:row>
      <xdr:rowOff>75679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66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60456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575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953</xdr:rowOff>
    </xdr:from>
    <xdr:to>
      <xdr:col>50</xdr:col>
      <xdr:colOff>165100</xdr:colOff>
      <xdr:row>39</xdr:row>
      <xdr:rowOff>102553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68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93680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78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87223</xdr:rowOff>
    </xdr:from>
    <xdr:to>
      <xdr:col>46</xdr:col>
      <xdr:colOff>38100</xdr:colOff>
      <xdr:row>39</xdr:row>
      <xdr:rowOff>17373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60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8500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69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153886</xdr:rowOff>
    </xdr:from>
    <xdr:to>
      <xdr:col>41</xdr:col>
      <xdr:colOff>101600</xdr:colOff>
      <xdr:row>39</xdr:row>
      <xdr:rowOff>84036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66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75163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761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120294</xdr:rowOff>
    </xdr:from>
    <xdr:to>
      <xdr:col>36</xdr:col>
      <xdr:colOff>165100</xdr:colOff>
      <xdr:row>32</xdr:row>
      <xdr:rowOff>50444</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3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41571</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527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106050</xdr:rowOff>
    </xdr:from>
    <xdr:to>
      <xdr:col>55</xdr:col>
      <xdr:colOff>0</xdr:colOff>
      <xdr:row>58</xdr:row>
      <xdr:rowOff>169807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192900"/>
          <a:ext cx="838200" cy="92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52788</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11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169807</xdr:rowOff>
    </xdr:from>
    <xdr:to>
      <xdr:col>50</xdr:col>
      <xdr:colOff>114300</xdr:colOff>
      <xdr:row>59</xdr:row>
      <xdr:rowOff>55118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10113907"/>
          <a:ext cx="889000" cy="5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54460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1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14816</xdr:rowOff>
    </xdr:from>
    <xdr:to>
      <xdr:col>45</xdr:col>
      <xdr:colOff>177800</xdr:colOff>
      <xdr:row>59</xdr:row>
      <xdr:rowOff>55118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10130366"/>
          <a:ext cx="889000" cy="4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123976</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21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72583</xdr:rowOff>
    </xdr:from>
    <xdr:to>
      <xdr:col>41</xdr:col>
      <xdr:colOff>50800</xdr:colOff>
      <xdr:row>59</xdr:row>
      <xdr:rowOff>14816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10016683"/>
          <a:ext cx="889000" cy="11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78417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33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18180</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27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55250</xdr:rowOff>
    </xdr:from>
    <xdr:to>
      <xdr:col>55</xdr:col>
      <xdr:colOff>50800</xdr:colOff>
      <xdr:row>53</xdr:row>
      <xdr:rowOff>156850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1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78127</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899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119007</xdr:rowOff>
    </xdr:from>
    <xdr:to>
      <xdr:col>50</xdr:col>
      <xdr:colOff>165100</xdr:colOff>
      <xdr:row>59</xdr:row>
      <xdr:rowOff>49157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1006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40284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1015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4318</xdr:rowOff>
    </xdr:from>
    <xdr:to>
      <xdr:col>46</xdr:col>
      <xdr:colOff>38100</xdr:colOff>
      <xdr:row>59</xdr:row>
      <xdr:rowOff>105918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1011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97045</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1021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135466</xdr:rowOff>
    </xdr:from>
    <xdr:to>
      <xdr:col>41</xdr:col>
      <xdr:colOff>101600</xdr:colOff>
      <xdr:row>59</xdr:row>
      <xdr:rowOff>65616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1007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56743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1017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21783</xdr:rowOff>
    </xdr:from>
    <xdr:to>
      <xdr:col>36</xdr:col>
      <xdr:colOff>165100</xdr:colOff>
      <xdr:row>58</xdr:row>
      <xdr:rowOff>123383</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96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114510</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10058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92608</xdr:rowOff>
    </xdr:from>
    <xdr:to>
      <xdr:col>55</xdr:col>
      <xdr:colOff>0</xdr:colOff>
      <xdr:row>78</xdr:row>
      <xdr:rowOff>106187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465708"/>
          <a:ext cx="838200" cy="1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102347</xdr:rowOff>
    </xdr:from>
    <xdr:to>
      <xdr:col>50</xdr:col>
      <xdr:colOff>114300</xdr:colOff>
      <xdr:row>78</xdr:row>
      <xdr:rowOff>106187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475447"/>
          <a:ext cx="889000" cy="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32971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89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20507</xdr:rowOff>
    </xdr:from>
    <xdr:to>
      <xdr:col>45</xdr:col>
      <xdr:colOff>177800</xdr:colOff>
      <xdr:row>78</xdr:row>
      <xdr:rowOff>102347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393607"/>
          <a:ext cx="889000" cy="8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20507</xdr:rowOff>
    </xdr:from>
    <xdr:to>
      <xdr:col>41</xdr:col>
      <xdr:colOff>50800</xdr:colOff>
      <xdr:row>78</xdr:row>
      <xdr:rowOff>33173</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393607"/>
          <a:ext cx="889000" cy="1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136779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99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41808</xdr:rowOff>
    </xdr:from>
    <xdr:to>
      <xdr:col>55</xdr:col>
      <xdr:colOff>50800</xdr:colOff>
      <xdr:row>78</xdr:row>
      <xdr:rowOff>143408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41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128185</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32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55387</xdr:rowOff>
    </xdr:from>
    <xdr:to>
      <xdr:col>50</xdr:col>
      <xdr:colOff>165100</xdr:colOff>
      <xdr:row>78</xdr:row>
      <xdr:rowOff>156987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2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148114</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521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51547</xdr:rowOff>
    </xdr:from>
    <xdr:to>
      <xdr:col>46</xdr:col>
      <xdr:colOff>38100</xdr:colOff>
      <xdr:row>78</xdr:row>
      <xdr:rowOff>153147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42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144274</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51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141157</xdr:rowOff>
    </xdr:from>
    <xdr:to>
      <xdr:col>41</xdr:col>
      <xdr:colOff>101600</xdr:colOff>
      <xdr:row>78</xdr:row>
      <xdr:rowOff>71307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4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62434</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43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153823</xdr:rowOff>
    </xdr:from>
    <xdr:to>
      <xdr:col>36</xdr:col>
      <xdr:colOff>165100</xdr:colOff>
      <xdr:row>78</xdr:row>
      <xdr:rowOff>83973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35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75100</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448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83007</xdr:rowOff>
    </xdr:from>
    <xdr:to>
      <xdr:col>55</xdr:col>
      <xdr:colOff>0</xdr:colOff>
      <xdr:row>98</xdr:row>
      <xdr:rowOff>62091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5684957"/>
          <a:ext cx="838200" cy="1179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47248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163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62091</xdr:rowOff>
    </xdr:from>
    <xdr:to>
      <xdr:col>50</xdr:col>
      <xdr:colOff>114300</xdr:colOff>
      <xdr:row>98</xdr:row>
      <xdr:rowOff>102400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864191"/>
          <a:ext cx="889000" cy="4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166831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1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102400</xdr:rowOff>
    </xdr:from>
    <xdr:to>
      <xdr:col>45</xdr:col>
      <xdr:colOff>177800</xdr:colOff>
      <xdr:row>98</xdr:row>
      <xdr:rowOff>169951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904500"/>
          <a:ext cx="889000" cy="6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38430</xdr:rowOff>
    </xdr:from>
    <xdr:to>
      <xdr:col>41</xdr:col>
      <xdr:colOff>50800</xdr:colOff>
      <xdr:row>98</xdr:row>
      <xdr:rowOff>169951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840530"/>
          <a:ext cx="889000" cy="13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55923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34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113644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22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32207</xdr:rowOff>
    </xdr:from>
    <xdr:to>
      <xdr:col>55</xdr:col>
      <xdr:colOff>50800</xdr:colOff>
      <xdr:row>91</xdr:row>
      <xdr:rowOff>133807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563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118584</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554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11291</xdr:rowOff>
    </xdr:from>
    <xdr:to>
      <xdr:col>50</xdr:col>
      <xdr:colOff>165100</xdr:colOff>
      <xdr:row>98</xdr:row>
      <xdr:rowOff>112891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81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104018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90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51600</xdr:rowOff>
    </xdr:from>
    <xdr:to>
      <xdr:col>46</xdr:col>
      <xdr:colOff>38100</xdr:colOff>
      <xdr:row>98</xdr:row>
      <xdr:rowOff>153200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8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144327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94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119151</xdr:rowOff>
    </xdr:from>
    <xdr:to>
      <xdr:col>41</xdr:col>
      <xdr:colOff>101600</xdr:colOff>
      <xdr:row>99</xdr:row>
      <xdr:rowOff>49301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92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40428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701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159080</xdr:rowOff>
    </xdr:from>
    <xdr:to>
      <xdr:col>36</xdr:col>
      <xdr:colOff>165100</xdr:colOff>
      <xdr:row>98</xdr:row>
      <xdr:rowOff>89230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78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80357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8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44069</xdr:rowOff>
    </xdr:from>
    <xdr:to>
      <xdr:col>85</xdr:col>
      <xdr:colOff>127000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5481300" y="673061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43307</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29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43307</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2814300" y="6729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164719</xdr:rowOff>
    </xdr:from>
    <xdr:to>
      <xdr:col>85</xdr:col>
      <xdr:colOff>177800</xdr:colOff>
      <xdr:row>39</xdr:row>
      <xdr:rowOff>94869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79646</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947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163957</xdr:rowOff>
    </xdr:from>
    <xdr:to>
      <xdr:col>72</xdr:col>
      <xdr:colOff>38100</xdr:colOff>
      <xdr:row>39</xdr:row>
      <xdr:rowOff>94107</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85234</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85092</xdr:rowOff>
    </xdr:from>
    <xdr:to>
      <xdr:col>85</xdr:col>
      <xdr:colOff>127000</xdr:colOff>
      <xdr:row>77</xdr:row>
      <xdr:rowOff>90951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3286742"/>
          <a:ext cx="838200" cy="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60427</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919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88179</xdr:rowOff>
    </xdr:from>
    <xdr:to>
      <xdr:col>81</xdr:col>
      <xdr:colOff>50800</xdr:colOff>
      <xdr:row>77</xdr:row>
      <xdr:rowOff>90951</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3289829"/>
          <a:ext cx="889000" cy="2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88179</xdr:rowOff>
    </xdr:from>
    <xdr:to>
      <xdr:col>76</xdr:col>
      <xdr:colOff>114300</xdr:colOff>
      <xdr:row>77</xdr:row>
      <xdr:rowOff>155645</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3289829"/>
          <a:ext cx="889000" cy="6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124017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155645</xdr:rowOff>
    </xdr:from>
    <xdr:to>
      <xdr:col>71</xdr:col>
      <xdr:colOff>177800</xdr:colOff>
      <xdr:row>78</xdr:row>
      <xdr:rowOff>11285</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3357295"/>
          <a:ext cx="889000" cy="27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148677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3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169680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85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34292</xdr:rowOff>
    </xdr:from>
    <xdr:to>
      <xdr:col>85</xdr:col>
      <xdr:colOff>177800</xdr:colOff>
      <xdr:row>77</xdr:row>
      <xdr:rowOff>135892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23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12719</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321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40151</xdr:rowOff>
    </xdr:from>
    <xdr:to>
      <xdr:col>81</xdr:col>
      <xdr:colOff>101600</xdr:colOff>
      <xdr:row>77</xdr:row>
      <xdr:rowOff>141751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324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132878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33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37379</xdr:rowOff>
    </xdr:from>
    <xdr:to>
      <xdr:col>76</xdr:col>
      <xdr:colOff>165100</xdr:colOff>
      <xdr:row>77</xdr:row>
      <xdr:rowOff>138979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323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130106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33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104845</xdr:rowOff>
    </xdr:from>
    <xdr:to>
      <xdr:col>72</xdr:col>
      <xdr:colOff>38100</xdr:colOff>
      <xdr:row>78</xdr:row>
      <xdr:rowOff>34995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330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26122</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339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131935</xdr:rowOff>
    </xdr:from>
    <xdr:to>
      <xdr:col>67</xdr:col>
      <xdr:colOff>101600</xdr:colOff>
      <xdr:row>78</xdr:row>
      <xdr:rowOff>62085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333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53212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342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99924</xdr:rowOff>
    </xdr:from>
    <xdr:to>
      <xdr:col>85</xdr:col>
      <xdr:colOff>127000</xdr:colOff>
      <xdr:row>97</xdr:row>
      <xdr:rowOff>154826</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730574"/>
          <a:ext cx="838200" cy="5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141761</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772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70802</xdr:rowOff>
    </xdr:from>
    <xdr:to>
      <xdr:col>81</xdr:col>
      <xdr:colOff>50800</xdr:colOff>
      <xdr:row>97</xdr:row>
      <xdr:rowOff>99924</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4592300" y="16701452"/>
          <a:ext cx="889000" cy="2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119715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92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70802</xdr:rowOff>
    </xdr:from>
    <xdr:to>
      <xdr:col>76</xdr:col>
      <xdr:colOff>114300</xdr:colOff>
      <xdr:row>98</xdr:row>
      <xdr:rowOff>37706</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3703300" y="16701452"/>
          <a:ext cx="889000" cy="1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105478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90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37706</xdr:rowOff>
    </xdr:from>
    <xdr:to>
      <xdr:col>71</xdr:col>
      <xdr:colOff>177800</xdr:colOff>
      <xdr:row>99</xdr:row>
      <xdr:rowOff>8420</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839806"/>
          <a:ext cx="889000" cy="14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92727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9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104026</xdr:rowOff>
    </xdr:from>
    <xdr:to>
      <xdr:col>85</xdr:col>
      <xdr:colOff>177800</xdr:colOff>
      <xdr:row>98</xdr:row>
      <xdr:rowOff>34176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73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126903</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58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49124</xdr:rowOff>
    </xdr:from>
    <xdr:to>
      <xdr:col>81</xdr:col>
      <xdr:colOff>101600</xdr:colOff>
      <xdr:row>97</xdr:row>
      <xdr:rowOff>150724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67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167251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645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20002</xdr:rowOff>
    </xdr:from>
    <xdr:to>
      <xdr:col>76</xdr:col>
      <xdr:colOff>165100</xdr:colOff>
      <xdr:row>97</xdr:row>
      <xdr:rowOff>121602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65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138129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642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158356</xdr:rowOff>
    </xdr:from>
    <xdr:to>
      <xdr:col>72</xdr:col>
      <xdr:colOff>38100</xdr:colOff>
      <xdr:row>98</xdr:row>
      <xdr:rowOff>88506</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78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105033</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656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129070</xdr:rowOff>
    </xdr:from>
    <xdr:to>
      <xdr:col>67</xdr:col>
      <xdr:colOff>101600</xdr:colOff>
      <xdr:row>99</xdr:row>
      <xdr:rowOff>59220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93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50347</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79428" y="1702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125603</xdr:rowOff>
    </xdr:from>
    <xdr:to>
      <xdr:col>116</xdr:col>
      <xdr:colOff>63500</xdr:colOff>
      <xdr:row>37</xdr:row>
      <xdr:rowOff>29210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297803"/>
          <a:ext cx="838200" cy="7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57802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01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125603</xdr:rowOff>
    </xdr:from>
    <xdr:to>
      <xdr:col>111</xdr:col>
      <xdr:colOff>177800</xdr:colOff>
      <xdr:row>37</xdr:row>
      <xdr:rowOff>61595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297803"/>
          <a:ext cx="88900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27703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37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61595</xdr:rowOff>
    </xdr:from>
    <xdr:to>
      <xdr:col>107</xdr:col>
      <xdr:colOff>50800</xdr:colOff>
      <xdr:row>38</xdr:row>
      <xdr:rowOff>15875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40524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43688</xdr:rowOff>
    </xdr:from>
    <xdr:to>
      <xdr:col>102</xdr:col>
      <xdr:colOff>114300</xdr:colOff>
      <xdr:row>38</xdr:row>
      <xdr:rowOff>15875</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387338"/>
          <a:ext cx="889000" cy="14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126636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149860</xdr:rowOff>
    </xdr:from>
    <xdr:to>
      <xdr:col>116</xdr:col>
      <xdr:colOff>114300</xdr:colOff>
      <xdr:row>37</xdr:row>
      <xdr:rowOff>80010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32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1287</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173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74803</xdr:rowOff>
    </xdr:from>
    <xdr:to>
      <xdr:col>112</xdr:col>
      <xdr:colOff>38100</xdr:colOff>
      <xdr:row>37</xdr:row>
      <xdr:rowOff>4953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24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21480</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022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10795</xdr:rowOff>
    </xdr:from>
    <xdr:to>
      <xdr:col>107</xdr:col>
      <xdr:colOff>101600</xdr:colOff>
      <xdr:row>37</xdr:row>
      <xdr:rowOff>112395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3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103522</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4471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136525</xdr:rowOff>
    </xdr:from>
    <xdr:to>
      <xdr:col>102</xdr:col>
      <xdr:colOff>165100</xdr:colOff>
      <xdr:row>38</xdr:row>
      <xdr:rowOff>66675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48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57802</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572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164338</xdr:rowOff>
    </xdr:from>
    <xdr:to>
      <xdr:col>98</xdr:col>
      <xdr:colOff>38100</xdr:colOff>
      <xdr:row>37</xdr:row>
      <xdr:rowOff>94488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33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85615</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429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1550</xdr:rowOff>
    </xdr:from>
    <xdr:to>
      <xdr:col>116</xdr:col>
      <xdr:colOff>63500</xdr:colOff>
      <xdr:row>56</xdr:row>
      <xdr:rowOff>2540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9602750"/>
          <a:ext cx="8382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31208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03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170790</xdr:rowOff>
    </xdr:from>
    <xdr:to>
      <xdr:col>111</xdr:col>
      <xdr:colOff>177800</xdr:colOff>
      <xdr:row>56</xdr:row>
      <xdr:rowOff>2540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600540"/>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117543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89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169570</xdr:rowOff>
    </xdr:from>
    <xdr:to>
      <xdr:col>107</xdr:col>
      <xdr:colOff>50800</xdr:colOff>
      <xdr:row>55</xdr:row>
      <xdr:rowOff>170790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599320"/>
          <a:ext cx="8890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106113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87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166446</xdr:rowOff>
    </xdr:from>
    <xdr:to>
      <xdr:col>102</xdr:col>
      <xdr:colOff>114300</xdr:colOff>
      <xdr:row>55</xdr:row>
      <xdr:rowOff>169570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596196"/>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71670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84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104894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122200</xdr:rowOff>
    </xdr:from>
    <xdr:to>
      <xdr:col>116</xdr:col>
      <xdr:colOff>114300</xdr:colOff>
      <xdr:row>56</xdr:row>
      <xdr:rowOff>52350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55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145077</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40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123190</xdr:rowOff>
    </xdr:from>
    <xdr:to>
      <xdr:col>112</xdr:col>
      <xdr:colOff>38100</xdr:colOff>
      <xdr:row>56</xdr:row>
      <xdr:rowOff>53340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55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69867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32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119990</xdr:rowOff>
    </xdr:from>
    <xdr:to>
      <xdr:col>107</xdr:col>
      <xdr:colOff>101600</xdr:colOff>
      <xdr:row>56</xdr:row>
      <xdr:rowOff>50140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5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66667</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32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118770</xdr:rowOff>
    </xdr:from>
    <xdr:to>
      <xdr:col>102</xdr:col>
      <xdr:colOff>165100</xdr:colOff>
      <xdr:row>56</xdr:row>
      <xdr:rowOff>48920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5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65447</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32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115646</xdr:rowOff>
    </xdr:from>
    <xdr:to>
      <xdr:col>98</xdr:col>
      <xdr:colOff>38100</xdr:colOff>
      <xdr:row>56</xdr:row>
      <xdr:rowOff>45796</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5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62323</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32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156113</xdr:rowOff>
    </xdr:from>
    <xdr:to>
      <xdr:col>116</xdr:col>
      <xdr:colOff>63500</xdr:colOff>
      <xdr:row>76</xdr:row>
      <xdr:rowOff>36099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3014863"/>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119092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4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36099</xdr:rowOff>
    </xdr:from>
    <xdr:to>
      <xdr:col>111</xdr:col>
      <xdr:colOff>177800</xdr:colOff>
      <xdr:row>76</xdr:row>
      <xdr:rowOff>74457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066299"/>
          <a:ext cx="889000" cy="38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93459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0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74457</xdr:rowOff>
    </xdr:from>
    <xdr:to>
      <xdr:col>107</xdr:col>
      <xdr:colOff>50800</xdr:colOff>
      <xdr:row>76</xdr:row>
      <xdr:rowOff>120543</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104657"/>
          <a:ext cx="889000" cy="4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3801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69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120543</xdr:rowOff>
    </xdr:from>
    <xdr:to>
      <xdr:col>102</xdr:col>
      <xdr:colOff>114300</xdr:colOff>
      <xdr:row>76</xdr:row>
      <xdr:rowOff>131973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15074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41384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72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49385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73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105314</xdr:rowOff>
    </xdr:from>
    <xdr:to>
      <xdr:col>116</xdr:col>
      <xdr:colOff>114300</xdr:colOff>
      <xdr:row>76</xdr:row>
      <xdr:rowOff>35465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9640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83741</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94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156749</xdr:rowOff>
    </xdr:from>
    <xdr:to>
      <xdr:col>112</xdr:col>
      <xdr:colOff>38100</xdr:colOff>
      <xdr:row>76</xdr:row>
      <xdr:rowOff>86899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1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78026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0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23657</xdr:rowOff>
    </xdr:from>
    <xdr:to>
      <xdr:col>107</xdr:col>
      <xdr:colOff>101600</xdr:colOff>
      <xdr:row>76</xdr:row>
      <xdr:rowOff>125257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5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116384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4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69743</xdr:rowOff>
    </xdr:from>
    <xdr:to>
      <xdr:col>102</xdr:col>
      <xdr:colOff>165100</xdr:colOff>
      <xdr:row>76</xdr:row>
      <xdr:rowOff>171343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9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162470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9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81173</xdr:rowOff>
    </xdr:from>
    <xdr:to>
      <xdr:col>98</xdr:col>
      <xdr:colOff>38100</xdr:colOff>
      <xdr:row>77</xdr:row>
      <xdr:rowOff>11323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11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2450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20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人件費については、退職手当の増などに伴う職員給与費の増に伴い、増となった。</a:t>
          </a:r>
        </a:p>
        <a:p>
          <a:r>
            <a:rPr kumimoji="1" lang="ja-JP" altLang="en-US" sz="1100">
              <a:latin typeface="ＭＳ Ｐゴシック" panose="020B0600070205080204" pitchFamily="50" charset="-128"/>
              <a:ea typeface="ＭＳ Ｐゴシック" panose="020B0600070205080204" pitchFamily="50" charset="-128"/>
            </a:rPr>
            <a:t>扶助費については、物価高騰対応重点支援給付金 、児童手当費、民間保育所等運営事業費の増などを受けて、増となった。</a:t>
          </a:r>
        </a:p>
        <a:p>
          <a:r>
            <a:rPr kumimoji="1" lang="ja-JP" altLang="en-US" sz="1100">
              <a:latin typeface="ＭＳ Ｐゴシック" panose="020B0600070205080204" pitchFamily="50" charset="-128"/>
              <a:ea typeface="ＭＳ Ｐゴシック" panose="020B0600070205080204" pitchFamily="50" charset="-128"/>
            </a:rPr>
            <a:t>公債費については、近年実施した大型事業に対して発行した市債の償還の本格化に伴い、増となった。</a:t>
          </a:r>
        </a:p>
        <a:p>
          <a:r>
            <a:rPr kumimoji="1" lang="ja-JP" altLang="en-US" sz="1100">
              <a:latin typeface="ＭＳ Ｐゴシック" panose="020B0600070205080204" pitchFamily="50" charset="-128"/>
              <a:ea typeface="ＭＳ Ｐゴシック" panose="020B0600070205080204" pitchFamily="50" charset="-128"/>
            </a:rPr>
            <a:t>普通建設事業費については、総合計画実施計画のスタートに伴う事業の増などを受けて、増となった。</a:t>
          </a:r>
        </a:p>
        <a:p>
          <a:r>
            <a:rPr kumimoji="1" lang="ja-JP" altLang="en-US" sz="1100">
              <a:latin typeface="ＭＳ Ｐゴシック" panose="020B0600070205080204" pitchFamily="50" charset="-128"/>
              <a:ea typeface="ＭＳ Ｐゴシック" panose="020B0600070205080204" pitchFamily="50" charset="-128"/>
            </a:rPr>
            <a:t>物件費については、新型コロナウイルス感染症対策事業費、新型コロナウイルスワクチン接種事業費の減などを受けて、減となった。</a:t>
          </a:r>
        </a:p>
        <a:p>
          <a:r>
            <a:rPr kumimoji="1" lang="ja-JP" altLang="en-US" sz="1100">
              <a:latin typeface="ＭＳ Ｐゴシック" panose="020B0600070205080204" pitchFamily="50" charset="-128"/>
              <a:ea typeface="ＭＳ Ｐゴシック" panose="020B0600070205080204" pitchFamily="50" charset="-128"/>
            </a:rPr>
            <a:t>補助費等については、新型コロナウイルスワクチン接種事業費返還金の皆増などにより、増となった。</a:t>
          </a:r>
        </a:p>
        <a:p>
          <a:r>
            <a:rPr kumimoji="1" lang="ja-JP" altLang="en-US" sz="1100">
              <a:latin typeface="ＭＳ Ｐゴシック" panose="020B0600070205080204" pitchFamily="50" charset="-128"/>
              <a:ea typeface="ＭＳ Ｐゴシック" panose="020B0600070205080204" pitchFamily="50" charset="-128"/>
            </a:rPr>
            <a:t>繰出金については、高齢化の進行に伴う後期高齢者医療関係経費や介護保険関係経費の増に伴い、増となった。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神奈川県茅ヶ崎市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247,345
244,750
35.70
104,548,786
99,566,622
4,580,255
47,861,069
64,918,952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147320</xdr:rowOff>
    </xdr:from>
    <xdr:to>
      <xdr:col>24</xdr:col>
      <xdr:colOff>62865</xdr:colOff>
      <xdr:row>36</xdr:row>
      <xdr:rowOff>167640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19370"/>
          <a:ext cx="1270" cy="122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3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36</xdr:row>
      <xdr:rowOff>167640</xdr:rowOff>
    </xdr:from>
    <xdr:to>
      <xdr:col>24</xdr:col>
      <xdr:colOff>152400</xdr:colOff>
      <xdr:row>36</xdr:row>
      <xdr:rowOff>167640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339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93997</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9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147320</xdr:rowOff>
    </xdr:from>
    <xdr:to>
      <xdr:col>24</xdr:col>
      <xdr:colOff>152400</xdr:colOff>
      <xdr:row>29</xdr:row>
      <xdr:rowOff>147320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19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158750</xdr:rowOff>
    </xdr:from>
    <xdr:to>
      <xdr:col>24</xdr:col>
      <xdr:colOff>63500</xdr:colOff>
      <xdr:row>36</xdr:row>
      <xdr:rowOff>44450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595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102887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5892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80010</xdr:rowOff>
    </xdr:from>
    <xdr:to>
      <xdr:col>24</xdr:col>
      <xdr:colOff>114300</xdr:colOff>
      <xdr:row>34</xdr:row>
      <xdr:rowOff>10160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73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5080</xdr:rowOff>
    </xdr:from>
    <xdr:to>
      <xdr:col>19</xdr:col>
      <xdr:colOff>177800</xdr:colOff>
      <xdr:row>36</xdr:row>
      <xdr:rowOff>44450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77280"/>
          <a:ext cx="889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147320</xdr:rowOff>
    </xdr:from>
    <xdr:to>
      <xdr:col>20</xdr:col>
      <xdr:colOff>38100</xdr:colOff>
      <xdr:row>34</xdr:row>
      <xdr:rowOff>77470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80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93997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5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5080</xdr:rowOff>
    </xdr:from>
    <xdr:to>
      <xdr:col>15</xdr:col>
      <xdr:colOff>50800</xdr:colOff>
      <xdr:row>36</xdr:row>
      <xdr:rowOff>54610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7728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15240</xdr:rowOff>
    </xdr:from>
    <xdr:to>
      <xdr:col>15</xdr:col>
      <xdr:colOff>101600</xdr:colOff>
      <xdr:row>34</xdr:row>
      <xdr:rowOff>116840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84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133367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61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54610</xdr:rowOff>
    </xdr:from>
    <xdr:to>
      <xdr:col>10</xdr:col>
      <xdr:colOff>114300</xdr:colOff>
      <xdr:row>37</xdr:row>
      <xdr:rowOff>128270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26810"/>
          <a:ext cx="889000" cy="24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17780</xdr:rowOff>
    </xdr:from>
    <xdr:to>
      <xdr:col>10</xdr:col>
      <xdr:colOff>165100</xdr:colOff>
      <xdr:row>34</xdr:row>
      <xdr:rowOff>119380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4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135907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6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52070</xdr:rowOff>
    </xdr:from>
    <xdr:to>
      <xdr:col>6</xdr:col>
      <xdr:colOff>38100</xdr:colOff>
      <xdr:row>34</xdr:row>
      <xdr:rowOff>153670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88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170197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6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107950</xdr:rowOff>
    </xdr:from>
    <xdr:to>
      <xdr:col>24</xdr:col>
      <xdr:colOff>114300</xdr:colOff>
      <xdr:row>36</xdr:row>
      <xdr:rowOff>38100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86377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165100</xdr:rowOff>
    </xdr:from>
    <xdr:to>
      <xdr:col>20</xdr:col>
      <xdr:colOff>38100</xdr:colOff>
      <xdr:row>36</xdr:row>
      <xdr:rowOff>95250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6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86377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125730</xdr:rowOff>
    </xdr:from>
    <xdr:to>
      <xdr:col>15</xdr:col>
      <xdr:colOff>101600</xdr:colOff>
      <xdr:row>36</xdr:row>
      <xdr:rowOff>55880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47007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1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3810</xdr:rowOff>
    </xdr:from>
    <xdr:to>
      <xdr:col>10</xdr:col>
      <xdr:colOff>165100</xdr:colOff>
      <xdr:row>36</xdr:row>
      <xdr:rowOff>105410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96537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6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77470</xdr:rowOff>
    </xdr:from>
    <xdr:to>
      <xdr:col>6</xdr:col>
      <xdr:colOff>38100</xdr:colOff>
      <xdr:row>38</xdr:row>
      <xdr:rowOff>7620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2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170197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150914</xdr:rowOff>
    </xdr:from>
    <xdr:to>
      <xdr:col>24</xdr:col>
      <xdr:colOff>63500</xdr:colOff>
      <xdr:row>58</xdr:row>
      <xdr:rowOff>155702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10095014"/>
          <a:ext cx="838200" cy="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151871</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53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150914</xdr:rowOff>
    </xdr:from>
    <xdr:to>
      <xdr:col>19</xdr:col>
      <xdr:colOff>177800</xdr:colOff>
      <xdr:row>58</xdr:row>
      <xdr:rowOff>166306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095014"/>
          <a:ext cx="889000" cy="1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104928</xdr:rowOff>
    </xdr:from>
    <xdr:to>
      <xdr:col>15</xdr:col>
      <xdr:colOff>50800</xdr:colOff>
      <xdr:row>58</xdr:row>
      <xdr:rowOff>166306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049028"/>
          <a:ext cx="889000" cy="6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88561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8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116725</xdr:rowOff>
    </xdr:from>
    <xdr:to>
      <xdr:col>10</xdr:col>
      <xdr:colOff>114300</xdr:colOff>
      <xdr:row>58</xdr:row>
      <xdr:rowOff>104928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60675"/>
          <a:ext cx="889000" cy="118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101122</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7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104902</xdr:rowOff>
    </xdr:from>
    <xdr:to>
      <xdr:col>24</xdr:col>
      <xdr:colOff>114300</xdr:colOff>
      <xdr:row>59</xdr:row>
      <xdr:rowOff>35052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4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19829</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6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100114</xdr:rowOff>
    </xdr:from>
    <xdr:to>
      <xdr:col>20</xdr:col>
      <xdr:colOff>38100</xdr:colOff>
      <xdr:row>59</xdr:row>
      <xdr:rowOff>30264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4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21391</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3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115506</xdr:rowOff>
    </xdr:from>
    <xdr:to>
      <xdr:col>15</xdr:col>
      <xdr:colOff>101600</xdr:colOff>
      <xdr:row>59</xdr:row>
      <xdr:rowOff>45656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5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36783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5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54128</xdr:rowOff>
    </xdr:from>
    <xdr:to>
      <xdr:col>10</xdr:col>
      <xdr:colOff>165100</xdr:colOff>
      <xdr:row>58</xdr:row>
      <xdr:rowOff>155728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9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146855</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9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65925</xdr:rowOff>
    </xdr:from>
    <xdr:to>
      <xdr:col>6</xdr:col>
      <xdr:colOff>38100</xdr:colOff>
      <xdr:row>51</xdr:row>
      <xdr:rowOff>167525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158652</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02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3650</xdr:rowOff>
    </xdr:from>
    <xdr:to>
      <xdr:col>24</xdr:col>
      <xdr:colOff>62865</xdr:colOff>
      <xdr:row>76</xdr:row>
      <xdr:rowOff>134040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76600"/>
          <a:ext cx="1270" cy="987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137867</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16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134040</xdr:rowOff>
    </xdr:from>
    <xdr:to>
      <xdr:col>24</xdr:col>
      <xdr:colOff>152400</xdr:colOff>
      <xdr:row>76</xdr:row>
      <xdr:rowOff>134040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1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121777</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51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3650</xdr:rowOff>
    </xdr:from>
    <xdr:to>
      <xdr:col>24</xdr:col>
      <xdr:colOff>152400</xdr:colOff>
      <xdr:row>71</xdr:row>
      <xdr:rowOff>3650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7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134040</xdr:rowOff>
    </xdr:from>
    <xdr:to>
      <xdr:col>24</xdr:col>
      <xdr:colOff>63500</xdr:colOff>
      <xdr:row>77</xdr:row>
      <xdr:rowOff>87274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164240"/>
          <a:ext cx="838200" cy="124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27315</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7146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4438</xdr:rowOff>
    </xdr:from>
    <xdr:to>
      <xdr:col>24</xdr:col>
      <xdr:colOff>114300</xdr:colOff>
      <xdr:row>75</xdr:row>
      <xdr:rowOff>106038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863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87274</xdr:rowOff>
    </xdr:from>
    <xdr:to>
      <xdr:col>19</xdr:col>
      <xdr:colOff>177800</xdr:colOff>
      <xdr:row>77</xdr:row>
      <xdr:rowOff>121107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288924"/>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130505</xdr:rowOff>
    </xdr:from>
    <xdr:to>
      <xdr:col>20</xdr:col>
      <xdr:colOff>38100</xdr:colOff>
      <xdr:row>76</xdr:row>
      <xdr:rowOff>60655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77182</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764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112747</xdr:rowOff>
    </xdr:from>
    <xdr:to>
      <xdr:col>15</xdr:col>
      <xdr:colOff>50800</xdr:colOff>
      <xdr:row>77</xdr:row>
      <xdr:rowOff>121107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314397"/>
          <a:ext cx="889000" cy="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56428</xdr:rowOff>
    </xdr:from>
    <xdr:to>
      <xdr:col>15</xdr:col>
      <xdr:colOff>101600</xdr:colOff>
      <xdr:row>76</xdr:row>
      <xdr:rowOff>158028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086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3105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86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112747</xdr:rowOff>
    </xdr:from>
    <xdr:to>
      <xdr:col>10</xdr:col>
      <xdr:colOff>114300</xdr:colOff>
      <xdr:row>79</xdr:row>
      <xdr:rowOff>8648</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314397"/>
          <a:ext cx="889000" cy="23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162531</xdr:rowOff>
    </xdr:from>
    <xdr:to>
      <xdr:col>10</xdr:col>
      <xdr:colOff>165100</xdr:colOff>
      <xdr:row>76</xdr:row>
      <xdr:rowOff>92681</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02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109208</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796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80082</xdr:rowOff>
    </xdr:from>
    <xdr:to>
      <xdr:col>6</xdr:col>
      <xdr:colOff>38100</xdr:colOff>
      <xdr:row>78</xdr:row>
      <xdr:rowOff>10232</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28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26759</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056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83240</xdr:rowOff>
    </xdr:from>
    <xdr:to>
      <xdr:col>24</xdr:col>
      <xdr:colOff>114300</xdr:colOff>
      <xdr:row>77</xdr:row>
      <xdr:rowOff>13390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11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169617</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028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36474</xdr:rowOff>
    </xdr:from>
    <xdr:to>
      <xdr:col>20</xdr:col>
      <xdr:colOff>38100</xdr:colOff>
      <xdr:row>77</xdr:row>
      <xdr:rowOff>138074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23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129201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330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70307</xdr:rowOff>
    </xdr:from>
    <xdr:to>
      <xdr:col>15</xdr:col>
      <xdr:colOff>101600</xdr:colOff>
      <xdr:row>78</xdr:row>
      <xdr:rowOff>457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2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163034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364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61947</xdr:rowOff>
    </xdr:from>
    <xdr:to>
      <xdr:col>10</xdr:col>
      <xdr:colOff>165100</xdr:colOff>
      <xdr:row>77</xdr:row>
      <xdr:rowOff>163547</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26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154674</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356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129298</xdr:rowOff>
    </xdr:from>
    <xdr:to>
      <xdr:col>6</xdr:col>
      <xdr:colOff>38100</xdr:colOff>
      <xdr:row>79</xdr:row>
      <xdr:rowOff>59448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50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50575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595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31356</xdr:rowOff>
    </xdr:from>
    <xdr:to>
      <xdr:col>24</xdr:col>
      <xdr:colOff>63500</xdr:colOff>
      <xdr:row>98</xdr:row>
      <xdr:rowOff>102349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833456"/>
          <a:ext cx="838200" cy="7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134878</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765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88570</xdr:rowOff>
    </xdr:from>
    <xdr:to>
      <xdr:col>19</xdr:col>
      <xdr:colOff>177800</xdr:colOff>
      <xdr:row>98</xdr:row>
      <xdr:rowOff>102349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719220"/>
          <a:ext cx="889000" cy="18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145051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60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88570</xdr:rowOff>
    </xdr:from>
    <xdr:to>
      <xdr:col>15</xdr:col>
      <xdr:colOff>50800</xdr:colOff>
      <xdr:row>98</xdr:row>
      <xdr:rowOff>2820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719220"/>
          <a:ext cx="889000" cy="8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107421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90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2820</xdr:rowOff>
    </xdr:from>
    <xdr:to>
      <xdr:col>10</xdr:col>
      <xdr:colOff>114300</xdr:colOff>
      <xdr:row>98</xdr:row>
      <xdr:rowOff>157327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804920"/>
          <a:ext cx="889000" cy="154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113161</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91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31639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152006</xdr:rowOff>
    </xdr:from>
    <xdr:to>
      <xdr:col>24</xdr:col>
      <xdr:colOff>114300</xdr:colOff>
      <xdr:row>98</xdr:row>
      <xdr:rowOff>82156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78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3433</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63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51549</xdr:rowOff>
    </xdr:from>
    <xdr:to>
      <xdr:col>20</xdr:col>
      <xdr:colOff>38100</xdr:colOff>
      <xdr:row>98</xdr:row>
      <xdr:rowOff>153149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85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144276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946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37770</xdr:rowOff>
    </xdr:from>
    <xdr:to>
      <xdr:col>15</xdr:col>
      <xdr:colOff>101600</xdr:colOff>
      <xdr:row>97</xdr:row>
      <xdr:rowOff>139370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66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155897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44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123470</xdr:rowOff>
    </xdr:from>
    <xdr:to>
      <xdr:col>10</xdr:col>
      <xdr:colOff>165100</xdr:colOff>
      <xdr:row>98</xdr:row>
      <xdr:rowOff>53620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75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70147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52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106527</xdr:rowOff>
    </xdr:from>
    <xdr:to>
      <xdr:col>6</xdr:col>
      <xdr:colOff>38100</xdr:colOff>
      <xdr:row>99</xdr:row>
      <xdr:rowOff>36677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0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53204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68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133757</xdr:rowOff>
    </xdr:from>
    <xdr:to>
      <xdr:col>55</xdr:col>
      <xdr:colOff>0</xdr:colOff>
      <xdr:row>33</xdr:row>
      <xdr:rowOff>142901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5791607"/>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17492</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018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75235</xdr:rowOff>
    </xdr:from>
    <xdr:to>
      <xdr:col>50</xdr:col>
      <xdr:colOff>114300</xdr:colOff>
      <xdr:row>33</xdr:row>
      <xdr:rowOff>142901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5733085"/>
          <a:ext cx="889000" cy="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157396</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158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34087</xdr:rowOff>
    </xdr:from>
    <xdr:to>
      <xdr:col>45</xdr:col>
      <xdr:colOff>177800</xdr:colOff>
      <xdr:row>33</xdr:row>
      <xdr:rowOff>75235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5691937"/>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134535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135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34087</xdr:rowOff>
    </xdr:from>
    <xdr:to>
      <xdr:col>41</xdr:col>
      <xdr:colOff>50800</xdr:colOff>
      <xdr:row>33</xdr:row>
      <xdr:rowOff>39573</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5691937"/>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55440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5884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154195</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5983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82957</xdr:rowOff>
    </xdr:from>
    <xdr:to>
      <xdr:col>55</xdr:col>
      <xdr:colOff>50800</xdr:colOff>
      <xdr:row>34</xdr:row>
      <xdr:rowOff>13107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574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105834</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5592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92101</xdr:rowOff>
    </xdr:from>
    <xdr:to>
      <xdr:col>50</xdr:col>
      <xdr:colOff>165100</xdr:colOff>
      <xdr:row>34</xdr:row>
      <xdr:rowOff>22251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57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32</xdr:row>
      <xdr:rowOff>38778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5525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24435</xdr:rowOff>
    </xdr:from>
    <xdr:to>
      <xdr:col>46</xdr:col>
      <xdr:colOff>38100</xdr:colOff>
      <xdr:row>33</xdr:row>
      <xdr:rowOff>126035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568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142562</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15428" y="545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154737</xdr:rowOff>
    </xdr:from>
    <xdr:to>
      <xdr:col>41</xdr:col>
      <xdr:colOff>101600</xdr:colOff>
      <xdr:row>33</xdr:row>
      <xdr:rowOff>84887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564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101414</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26428" y="541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160223</xdr:rowOff>
    </xdr:from>
    <xdr:to>
      <xdr:col>36</xdr:col>
      <xdr:colOff>165100</xdr:colOff>
      <xdr:row>33</xdr:row>
      <xdr:rowOff>90373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564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106900</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37428" y="5421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79670</xdr:rowOff>
    </xdr:from>
    <xdr:to>
      <xdr:col>55</xdr:col>
      <xdr:colOff>0</xdr:colOff>
      <xdr:row>58</xdr:row>
      <xdr:rowOff>93386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02377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6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79670</xdr:rowOff>
    </xdr:from>
    <xdr:to>
      <xdr:col>50</xdr:col>
      <xdr:colOff>114300</xdr:colOff>
      <xdr:row>58</xdr:row>
      <xdr:rowOff>91191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023770"/>
          <a:ext cx="889000"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5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82413</xdr:rowOff>
    </xdr:from>
    <xdr:to>
      <xdr:col>45</xdr:col>
      <xdr:colOff>177800</xdr:colOff>
      <xdr:row>58</xdr:row>
      <xdr:rowOff>91191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10026513"/>
          <a:ext cx="889000" cy="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82413</xdr:rowOff>
    </xdr:from>
    <xdr:to>
      <xdr:col>41</xdr:col>
      <xdr:colOff>50800</xdr:colOff>
      <xdr:row>58</xdr:row>
      <xdr:rowOff>85842</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1002651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5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42586</xdr:rowOff>
    </xdr:from>
    <xdr:to>
      <xdr:col>55</xdr:col>
      <xdr:colOff>50800</xdr:colOff>
      <xdr:row>58</xdr:row>
      <xdr:rowOff>144186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8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128963</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0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28870</xdr:rowOff>
    </xdr:from>
    <xdr:to>
      <xdr:col>50</xdr:col>
      <xdr:colOff>165100</xdr:colOff>
      <xdr:row>58</xdr:row>
      <xdr:rowOff>130470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7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121597</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06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40391</xdr:rowOff>
    </xdr:from>
    <xdr:to>
      <xdr:col>46</xdr:col>
      <xdr:colOff>38100</xdr:colOff>
      <xdr:row>58</xdr:row>
      <xdr:rowOff>141991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8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133118</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1007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31613</xdr:rowOff>
    </xdr:from>
    <xdr:to>
      <xdr:col>41</xdr:col>
      <xdr:colOff>101600</xdr:colOff>
      <xdr:row>58</xdr:row>
      <xdr:rowOff>133213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7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124340</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068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35042</xdr:rowOff>
    </xdr:from>
    <xdr:to>
      <xdr:col>36</xdr:col>
      <xdr:colOff>165100</xdr:colOff>
      <xdr:row>58</xdr:row>
      <xdr:rowOff>136642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7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127769</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10071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58166</xdr:rowOff>
    </xdr:from>
    <xdr:to>
      <xdr:col>55</xdr:col>
      <xdr:colOff>0</xdr:colOff>
      <xdr:row>75</xdr:row>
      <xdr:rowOff>35154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2574016"/>
          <a:ext cx="838200" cy="31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88816</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277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3988</xdr:rowOff>
    </xdr:from>
    <xdr:to>
      <xdr:col>50</xdr:col>
      <xdr:colOff>114300</xdr:colOff>
      <xdr:row>75</xdr:row>
      <xdr:rowOff>35154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2862738"/>
          <a:ext cx="889000" cy="3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73</xdr:row>
      <xdr:rowOff>55008</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25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161722</xdr:rowOff>
    </xdr:from>
    <xdr:to>
      <xdr:col>45</xdr:col>
      <xdr:colOff>177800</xdr:colOff>
      <xdr:row>75</xdr:row>
      <xdr:rowOff>3988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284902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141343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248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106249</xdr:rowOff>
    </xdr:from>
    <xdr:to>
      <xdr:col>41</xdr:col>
      <xdr:colOff>50800</xdr:colOff>
      <xdr:row>74</xdr:row>
      <xdr:rowOff>161722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2793549"/>
          <a:ext cx="889000" cy="5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5097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25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84802</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25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7366</xdr:rowOff>
    </xdr:from>
    <xdr:to>
      <xdr:col>55</xdr:col>
      <xdr:colOff>50800</xdr:colOff>
      <xdr:row>73</xdr:row>
      <xdr:rowOff>108966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52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30243</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37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155804</xdr:rowOff>
    </xdr:from>
    <xdr:to>
      <xdr:col>50</xdr:col>
      <xdr:colOff>165100</xdr:colOff>
      <xdr:row>75</xdr:row>
      <xdr:rowOff>85954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84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77081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293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124638</xdr:rowOff>
    </xdr:from>
    <xdr:to>
      <xdr:col>46</xdr:col>
      <xdr:colOff>38100</xdr:colOff>
      <xdr:row>75</xdr:row>
      <xdr:rowOff>54788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81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45915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2904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110922</xdr:rowOff>
    </xdr:from>
    <xdr:to>
      <xdr:col>41</xdr:col>
      <xdr:colOff>101600</xdr:colOff>
      <xdr:row>75</xdr:row>
      <xdr:rowOff>41072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79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32199</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2890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55449</xdr:rowOff>
    </xdr:from>
    <xdr:to>
      <xdr:col>36</xdr:col>
      <xdr:colOff>165100</xdr:colOff>
      <xdr:row>74</xdr:row>
      <xdr:rowOff>157049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74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148176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83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44510</xdr:rowOff>
    </xdr:from>
    <xdr:to>
      <xdr:col>55</xdr:col>
      <xdr:colOff>0</xdr:colOff>
      <xdr:row>97</xdr:row>
      <xdr:rowOff>100061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03710"/>
          <a:ext cx="838200" cy="22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196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100061</xdr:rowOff>
    </xdr:from>
    <xdr:to>
      <xdr:col>50</xdr:col>
      <xdr:colOff>114300</xdr:colOff>
      <xdr:row>98</xdr:row>
      <xdr:rowOff>13125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30711"/>
          <a:ext cx="889000" cy="8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13125</xdr:rowOff>
    </xdr:from>
    <xdr:to>
      <xdr:col>45</xdr:col>
      <xdr:colOff>177800</xdr:colOff>
      <xdr:row>98</xdr:row>
      <xdr:rowOff>27183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15225"/>
          <a:ext cx="889000" cy="1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96106</xdr:rowOff>
    </xdr:from>
    <xdr:to>
      <xdr:col>41</xdr:col>
      <xdr:colOff>50800</xdr:colOff>
      <xdr:row>98</xdr:row>
      <xdr:rowOff>27183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26756"/>
          <a:ext cx="889000" cy="10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165160</xdr:rowOff>
    </xdr:from>
    <xdr:to>
      <xdr:col>55</xdr:col>
      <xdr:colOff>50800</xdr:colOff>
      <xdr:row>96</xdr:row>
      <xdr:rowOff>95310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5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143587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43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49261</xdr:rowOff>
    </xdr:from>
    <xdr:to>
      <xdr:col>50</xdr:col>
      <xdr:colOff>165100</xdr:colOff>
      <xdr:row>97</xdr:row>
      <xdr:rowOff>150861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7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141988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7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133775</xdr:rowOff>
    </xdr:from>
    <xdr:to>
      <xdr:col>46</xdr:col>
      <xdr:colOff>38100</xdr:colOff>
      <xdr:row>98</xdr:row>
      <xdr:rowOff>63925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6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55052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5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147833</xdr:rowOff>
    </xdr:from>
    <xdr:to>
      <xdr:col>41</xdr:col>
      <xdr:colOff>101600</xdr:colOff>
      <xdr:row>98</xdr:row>
      <xdr:rowOff>77983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7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69110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7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45306</xdr:rowOff>
    </xdr:from>
    <xdr:to>
      <xdr:col>36</xdr:col>
      <xdr:colOff>165100</xdr:colOff>
      <xdr:row>97</xdr:row>
      <xdr:rowOff>146906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7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138033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6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71882</xdr:rowOff>
    </xdr:from>
    <xdr:to>
      <xdr:col>85</xdr:col>
      <xdr:colOff>127000</xdr:colOff>
      <xdr:row>36</xdr:row>
      <xdr:rowOff>99205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072632"/>
          <a:ext cx="838200" cy="19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43923</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4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93980</xdr:rowOff>
    </xdr:from>
    <xdr:to>
      <xdr:col>81</xdr:col>
      <xdr:colOff>50800</xdr:colOff>
      <xdr:row>36</xdr:row>
      <xdr:rowOff>99205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266180"/>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44068</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5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93980</xdr:rowOff>
    </xdr:from>
    <xdr:to>
      <xdr:col>76</xdr:col>
      <xdr:colOff>114300</xdr:colOff>
      <xdr:row>38</xdr:row>
      <xdr:rowOff>71120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26618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158368</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598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78849</xdr:rowOff>
    </xdr:from>
    <xdr:to>
      <xdr:col>71</xdr:col>
      <xdr:colOff>177800</xdr:colOff>
      <xdr:row>38</xdr:row>
      <xdr:rowOff>71120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422499"/>
          <a:ext cx="889000" cy="16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150639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597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164246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599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21082</xdr:rowOff>
    </xdr:from>
    <xdr:to>
      <xdr:col>85</xdr:col>
      <xdr:colOff>177800</xdr:colOff>
      <xdr:row>35</xdr:row>
      <xdr:rowOff>122682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02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43959</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87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48405</xdr:rowOff>
    </xdr:from>
    <xdr:to>
      <xdr:col>81</xdr:col>
      <xdr:colOff>101600</xdr:colOff>
      <xdr:row>36</xdr:row>
      <xdr:rowOff>150005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22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141132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31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43180</xdr:rowOff>
    </xdr:from>
    <xdr:to>
      <xdr:col>76</xdr:col>
      <xdr:colOff>165100</xdr:colOff>
      <xdr:row>36</xdr:row>
      <xdr:rowOff>144780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21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135907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30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20320</xdr:rowOff>
    </xdr:from>
    <xdr:to>
      <xdr:col>72</xdr:col>
      <xdr:colOff>38100</xdr:colOff>
      <xdr:row>38</xdr:row>
      <xdr:rowOff>121920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113047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2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28049</xdr:rowOff>
    </xdr:from>
    <xdr:to>
      <xdr:col>67</xdr:col>
      <xdr:colOff>101600</xdr:colOff>
      <xdr:row>37</xdr:row>
      <xdr:rowOff>129649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37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120776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46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69273</xdr:rowOff>
    </xdr:from>
    <xdr:to>
      <xdr:col>85</xdr:col>
      <xdr:colOff>127000</xdr:colOff>
      <xdr:row>56</xdr:row>
      <xdr:rowOff>66739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327573"/>
          <a:ext cx="838200" cy="34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124668</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382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38182</xdr:rowOff>
    </xdr:from>
    <xdr:to>
      <xdr:col>81</xdr:col>
      <xdr:colOff>50800</xdr:colOff>
      <xdr:row>56</xdr:row>
      <xdr:rowOff>66739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639382"/>
          <a:ext cx="889000" cy="2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3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38182</xdr:rowOff>
    </xdr:from>
    <xdr:to>
      <xdr:col>76</xdr:col>
      <xdr:colOff>114300</xdr:colOff>
      <xdr:row>57</xdr:row>
      <xdr:rowOff>152711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639382"/>
          <a:ext cx="889000" cy="28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96551</xdr:rowOff>
    </xdr:from>
    <xdr:to>
      <xdr:col>71</xdr:col>
      <xdr:colOff>177800</xdr:colOff>
      <xdr:row>57</xdr:row>
      <xdr:rowOff>152711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869201"/>
          <a:ext cx="889000" cy="5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164851</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4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135894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39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18473</xdr:rowOff>
    </xdr:from>
    <xdr:to>
      <xdr:col>85</xdr:col>
      <xdr:colOff>177800</xdr:colOff>
      <xdr:row>54</xdr:row>
      <xdr:rowOff>120073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27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41350</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12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15939</xdr:rowOff>
    </xdr:from>
    <xdr:to>
      <xdr:col>81</xdr:col>
      <xdr:colOff>101600</xdr:colOff>
      <xdr:row>56</xdr:row>
      <xdr:rowOff>117539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61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108666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70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158832</xdr:rowOff>
    </xdr:from>
    <xdr:to>
      <xdr:col>76</xdr:col>
      <xdr:colOff>165100</xdr:colOff>
      <xdr:row>56</xdr:row>
      <xdr:rowOff>88982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58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80109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68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101911</xdr:rowOff>
    </xdr:from>
    <xdr:to>
      <xdr:col>72</xdr:col>
      <xdr:colOff>38100</xdr:colOff>
      <xdr:row>58</xdr:row>
      <xdr:rowOff>32061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7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23188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96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45751</xdr:rowOff>
    </xdr:from>
    <xdr:to>
      <xdr:col>67</xdr:col>
      <xdr:colOff>101600</xdr:colOff>
      <xdr:row>57</xdr:row>
      <xdr:rowOff>147351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81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138478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911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44069</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58861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43307</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7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43307</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587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164719</xdr:rowOff>
    </xdr:from>
    <xdr:to>
      <xdr:col>85</xdr:col>
      <xdr:colOff>177800</xdr:colOff>
      <xdr:row>79</xdr:row>
      <xdr:rowOff>94869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79646</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527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163957</xdr:rowOff>
    </xdr:from>
    <xdr:to>
      <xdr:col>72</xdr:col>
      <xdr:colOff>38100</xdr:colOff>
      <xdr:row>79</xdr:row>
      <xdr:rowOff>94107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85234</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29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85092</xdr:rowOff>
    </xdr:from>
    <xdr:to>
      <xdr:col>85</xdr:col>
      <xdr:colOff>127000</xdr:colOff>
      <xdr:row>97</xdr:row>
      <xdr:rowOff>90951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15742"/>
          <a:ext cx="838200" cy="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60428</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48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88179</xdr:rowOff>
    </xdr:from>
    <xdr:to>
      <xdr:col>81</xdr:col>
      <xdr:colOff>50800</xdr:colOff>
      <xdr:row>97</xdr:row>
      <xdr:rowOff>90951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18829"/>
          <a:ext cx="889000" cy="2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88179</xdr:rowOff>
    </xdr:from>
    <xdr:to>
      <xdr:col>76</xdr:col>
      <xdr:colOff>114300</xdr:colOff>
      <xdr:row>97</xdr:row>
      <xdr:rowOff>155645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18829"/>
          <a:ext cx="889000" cy="6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124017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4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155645</xdr:rowOff>
    </xdr:from>
    <xdr:to>
      <xdr:col>71</xdr:col>
      <xdr:colOff>177800</xdr:colOff>
      <xdr:row>98</xdr:row>
      <xdr:rowOff>11255</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86295"/>
          <a:ext cx="889000" cy="2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148677</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26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169679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28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34292</xdr:rowOff>
    </xdr:from>
    <xdr:to>
      <xdr:col>85</xdr:col>
      <xdr:colOff>177800</xdr:colOff>
      <xdr:row>97</xdr:row>
      <xdr:rowOff>135892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6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12719</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43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40151</xdr:rowOff>
    </xdr:from>
    <xdr:to>
      <xdr:col>81</xdr:col>
      <xdr:colOff>101600</xdr:colOff>
      <xdr:row>97</xdr:row>
      <xdr:rowOff>141751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7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132878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7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37379</xdr:rowOff>
    </xdr:from>
    <xdr:to>
      <xdr:col>76</xdr:col>
      <xdr:colOff>165100</xdr:colOff>
      <xdr:row>97</xdr:row>
      <xdr:rowOff>138979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6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130106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7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104845</xdr:rowOff>
    </xdr:from>
    <xdr:to>
      <xdr:col>72</xdr:col>
      <xdr:colOff>38100</xdr:colOff>
      <xdr:row>98</xdr:row>
      <xdr:rowOff>34995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3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26122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2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131905</xdr:rowOff>
    </xdr:from>
    <xdr:to>
      <xdr:col>67</xdr:col>
      <xdr:colOff>101600</xdr:colOff>
      <xdr:row>98</xdr:row>
      <xdr:rowOff>62055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6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53182</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55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総務費については、将来の行政需要に備えるための財政調整基金積立金の増、給与改定等を踏まえた職員給与費の増、システム標準化関連経費の皆増があったものの、公共施設等再編整備基金積立金の減などにより、減となった。</a:t>
          </a:r>
        </a:p>
        <a:p>
          <a:r>
            <a:rPr kumimoji="1" lang="ja-JP" altLang="en-US" sz="1200">
              <a:latin typeface="ＭＳ Ｐゴシック" panose="020B0600070205080204" pitchFamily="50" charset="-128"/>
              <a:ea typeface="ＭＳ Ｐゴシック" panose="020B0600070205080204" pitchFamily="50" charset="-128"/>
            </a:rPr>
            <a:t>民生費については、電力・ガス・食料品等価格高騰重点支援給付金や子育て世帯生活支援特別給付金などが皆減となったものの、物価高騰対応重点支援給付金や民間保育所等運営事業費の増、制度改正の影響による児童手当費の増などを受けて、増となった。</a:t>
          </a:r>
        </a:p>
        <a:p>
          <a:r>
            <a:rPr kumimoji="1" lang="ja-JP" altLang="en-US" sz="1200">
              <a:latin typeface="ＭＳ Ｐゴシック" panose="020B0600070205080204" pitchFamily="50" charset="-128"/>
              <a:ea typeface="ＭＳ Ｐゴシック" panose="020B0600070205080204" pitchFamily="50" charset="-128"/>
            </a:rPr>
            <a:t>衛生費については、新型コロナウイルスワクチン接種事業費（繰越分を含む。）、新型コロナウイルス感染症対策事業費が皆減となったものの、粗大ごみ処理施設整備事業費の増や新型コロナウイルスワクチン接種事業費返還金の皆増などを受けて、増となった。</a:t>
          </a:r>
        </a:p>
        <a:p>
          <a:r>
            <a:rPr kumimoji="1" lang="ja-JP" altLang="en-US" sz="1200">
              <a:latin typeface="ＭＳ Ｐゴシック" panose="020B0600070205080204" pitchFamily="50" charset="-128"/>
              <a:ea typeface="ＭＳ Ｐゴシック" panose="020B0600070205080204" pitchFamily="50" charset="-128"/>
            </a:rPr>
            <a:t>商工費については、新型コロナウイルス感染症対策事業費の減の影響などがあったものの、道の駅整備推進事業費の増により、増となった。</a:t>
          </a:r>
        </a:p>
        <a:p>
          <a:r>
            <a:rPr kumimoji="1" lang="ja-JP" altLang="en-US" sz="1200">
              <a:latin typeface="ＭＳ Ｐゴシック" panose="020B0600070205080204" pitchFamily="50" charset="-128"/>
              <a:ea typeface="ＭＳ Ｐゴシック" panose="020B0600070205080204" pitchFamily="50" charset="-128"/>
            </a:rPr>
            <a:t>土木費については、臨時的な普通建設事業の計上額の増減に応じて毎年度ごとに増減しており、令和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年度においては千ノ川整備事業や浜園橋橋りょう整備事業などの河川関連の大型事業のほか、用地先行取得事業の影響により、大幅な増加となった。</a:t>
          </a:r>
        </a:p>
        <a:p>
          <a:r>
            <a:rPr kumimoji="1" lang="ja-JP" altLang="en-US" sz="1200">
              <a:latin typeface="ＭＳ Ｐゴシック" panose="020B0600070205080204" pitchFamily="50" charset="-128"/>
              <a:ea typeface="ＭＳ Ｐゴシック" panose="020B0600070205080204" pitchFamily="50" charset="-128"/>
            </a:rPr>
            <a:t>教育費については、避難所となる中学校の体育館等への空調整備に伴う学校施設整備事業の増、総合体育館を福祉避難所として使用するための空調整備等に伴う体育館管理運営経費の増、中学校給食の実施に向けた第</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期の配膳室工事等による中学校給食施設整備事業費の増などにより、大幅に増となった。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神奈川県茅ヶ崎市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実質収支額は市税収入等が前年度比増収になったことに加え、「茅ヶ崎市行財政経営改善戦略」に基づく取り組みをはじめ経費削減に努めていることなどにより、継続的に黒字を確保している。</a:t>
          </a:r>
        </a:p>
        <a:p>
          <a:r>
            <a:rPr kumimoji="1" lang="ja-JP" altLang="en-US" sz="1200">
              <a:latin typeface="ＭＳ ゴシック" pitchFamily="49" charset="-128"/>
              <a:ea typeface="ＭＳ ゴシック" pitchFamily="49" charset="-128"/>
            </a:rPr>
            <a:t>　財政調整基金残高は令和４年度には特定目的基金への積立て財源として取崩しを行ったため減となったが、財源不足に対する取崩しは回避しており、昨年度に引き続き令和６年度にも歳計余剰金の積立てを行ったため、財政調整基金残高は増となった。</a:t>
          </a:r>
          <a:endParaRPr kumimoji="1" lang="en-US" altLang="ja-JP"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神奈川県茅ヶ崎市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一般会計においては市税収入等が前年度比増収になったことに加え、「茅ヶ崎市行財政経営改善戦略」に基づく取り組みをはじめ経費削減に努めていることなどにより、継続的に黒字を確保している。</a:t>
          </a:r>
        </a:p>
        <a:p>
          <a:r>
            <a:rPr kumimoji="1" lang="ja-JP" altLang="en-US" sz="1400">
              <a:latin typeface="ＭＳ ゴシック" pitchFamily="49" charset="-128"/>
              <a:ea typeface="ＭＳ ゴシック" pitchFamily="49" charset="-128"/>
            </a:rPr>
            <a:t>　病院事業会計においては、茅ヶ崎市病院経営計画に基づく取り組みおよび一般会計からの適性な負担により黒字を確保している。</a:t>
          </a:r>
        </a:p>
        <a:p>
          <a:r>
            <a:rPr kumimoji="1" lang="ja-JP" altLang="en-US" sz="1400">
              <a:latin typeface="ＭＳ ゴシック" pitchFamily="49" charset="-128"/>
              <a:ea typeface="ＭＳ ゴシック" pitchFamily="49" charset="-128"/>
            </a:rPr>
            <a:t>　公共下水道事業会計においては、茅ヶ崎市公共下水道事業経営戦略に基づく取り組みおよび一般会計からの適性な負担により黒字を確保している。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神奈川県茅ヶ崎市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歳出にあたる元利償還金等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は、公営企業債の元利償還金に対する繰入金の増を要因として前年度より１８３百万円の増となった。また、算入公債費等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は、１百万円の減となった。これにより、実質公債費比率の分子は、前年度より１８４百万円の増となっている。</a:t>
          </a:r>
        </a:p>
        <a:p>
          <a:r>
            <a:rPr kumimoji="1" lang="ja-JP" altLang="en-US" sz="1400">
              <a:latin typeface="ＭＳ ゴシック" pitchFamily="49" charset="-128"/>
              <a:ea typeface="ＭＳ ゴシック" pitchFamily="49" charset="-128"/>
            </a:rPr>
            <a:t>　結果として、実質公債費比率（単年度）は４．９８５４６％（令和５年度）から５．１９３６４％（令和６年度）となり、実質公債費比率（３か年平均）は前年度より０．９ポイント悪化し、４．８％となっ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神奈川県茅ヶ崎市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令和６年度における将来負担額</a:t>
          </a:r>
          <a:r>
            <a:rPr kumimoji="1" lang="en-US" altLang="ja-JP" sz="1300">
              <a:latin typeface="ＭＳ ゴシック" pitchFamily="49" charset="-128"/>
              <a:ea typeface="ＭＳ ゴシック" pitchFamily="49" charset="-128"/>
            </a:rPr>
            <a:t>(A)</a:t>
          </a:r>
          <a:r>
            <a:rPr kumimoji="1" lang="ja-JP" altLang="en-US" sz="1300">
              <a:latin typeface="ＭＳ ゴシック" pitchFamily="49" charset="-128"/>
              <a:ea typeface="ＭＳ ゴシック" pitchFamily="49" charset="-128"/>
            </a:rPr>
            <a:t>は９７，５４８百万円で、前年度より一般会計等に係る債務負担行為に基づく支出予定額が１００百万円、退職手当負担見込額が５４百万円それぞれ減となったものの、地方債残高が５，２６１百万円、公営企業債等繰入見込額が４８４百万円それぞれ増となったことで、将来負担額は前年度より５，５９２百万円の増となった。</a:t>
          </a:r>
        </a:p>
        <a:p>
          <a:r>
            <a:rPr kumimoji="1" lang="ja-JP" altLang="en-US" sz="1300">
              <a:latin typeface="ＭＳ ゴシック" pitchFamily="49" charset="-128"/>
              <a:ea typeface="ＭＳ ゴシック" pitchFamily="49" charset="-128"/>
            </a:rPr>
            <a:t>　また、将来負担額の減額要素となる充当可能基金が３，４９４百万円の増、充当可能特定歳入が４５０百万円の増、基準財政需要額算入見込額が９４３百万円の増となり、将来負担比率算出における分子全体として、前年度より７０５百万円の増となった。</a:t>
          </a:r>
        </a:p>
        <a:p>
          <a:r>
            <a:rPr kumimoji="1" lang="ja-JP" altLang="en-US" sz="1300">
              <a:latin typeface="ＭＳ ゴシック" pitchFamily="49" charset="-128"/>
              <a:ea typeface="ＭＳ ゴシック" pitchFamily="49" charset="-128"/>
            </a:rPr>
            <a:t>　将来負担比率算定の分母は、標準財政規模が前年度より１，７４８百万円の増となったことにより、分母全体として１，８６６百万円の増となり、結果として、将来負担比率は前年度の１６．３％から０．９ポイント悪化し、１７．２％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神奈川県茅ヶ崎市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ごみ減量化・資源化に関する事業等の実施に伴い「ごみ減量化・資源化基金」を４３０百万円取り崩すなどした一方、将来確実に見込まれる学校施設の整備に備えるため「学校施設整備基金」を３，０１８百万円積み立てたこと等により、基金全体として３，６７６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災害等への対応、公共施設や学校等の整備、子育て関連施策など様々な行政需要に備えるため計画的に積み立て、活用していくことを予定している。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・学校施設整備基金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市立の小学校及び中学校の施設の整備を計画的に推進するために必要な事業に活用される基金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・公共施設等再編整備基金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文化施設、体育施設、福祉施設、庁舎その他の公共用又は公用に供する施設の再編及び整備を計画的に推進するため活用される基金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・ごみ減量化・資源化基金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増加するごみの減量化及び資源化を促進し、良好な生活環境の保全に資するためごみの減量化及び資源化に関する事業やごみの減量化及び資源化に関する市民活動に活用される基金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・緑のまちづくり基金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本市に存する緑地を市民共有の財産として保全するため、良好な自然環境を形成している緑地の取得費や取得した緑地の維持管理費に活用される基金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・子ども未来応援基金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子育てに関する施策を推進するための事業に活用される基金</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・学校施設整備基金：将来確実に見込まれる学校施設の整備に備えるため３，０１８百万円を積み立て</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・公共施設等再編整備基金：施設の老朽化に伴う再整備等に備えるため９百万円を積み立て</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・ごみ減量化・資源化基金：増加するごみの減量化及び資源化を促進し、良好な生活環境の保全に資するため５８５百万円を積み立て</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公共施設や学校等の整備、子育て関連施策など様々な行政需要に備えるため計画的に積み立て、活用していくことを予定している。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令和６年度普通交付税の追加交付のうち臨時財政対策債の元利償還金の一部を償還するための財源として措置された額及び基金利子を積立てし、９６百万円を取崩した。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・財政調整基金の残高は、標準財政規模の１０％程度になるよう努めることとしている。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・災害等の不測の事態に備え、過去の実績等を踏まえ、２４億円を下回らないよう積み立てることとしている。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C9B8FEF-DF3A-45ED-B32A-80B53253CF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30F0BFB-C93F-4A58-8824-B9EF812557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622C6E6-6980-4E37-81F7-DD09B0FBEC5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0044D3F-DFD3-4238-9965-85643360458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FB01811-AFF3-4141-B117-3223BC3A110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5D7384F-D3BD-45C4-9E09-6FAAEE9952F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神奈川県茅ヶ崎市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AC2F570-C713-4BFF-ACF7-7F871ECDC1E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17D4098-8B68-4D58-AC90-9A881B53FC6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2F63F7A-2AA6-4A25-A933-6FD9F202BE7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A4A6A12-C5E3-4894-A8C1-2BDD2EBA88B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9C5D933-0AD2-4A9F-847C-9421538C9E5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A2EEF30-AF68-4CB5-9BE3-956BE07E0EB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247,345
244,750
35.70
104,548,786
99,566,622
4,580,255
47,861,069
64,918,952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B7BAB95-87BF-4004-8F1B-E0F1D102B1C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6821866-2030-46CE-9498-B0147253AFB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326272F-C7D1-495D-945B-F4296B10B74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8D357AD-1A3C-4823-9702-C1EFB474E55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7E5C822-F440-4A80-B8D3-41D18F96A68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8A6B69C-5A4A-4A17-8DCC-67D7BCFD8F2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F16DBC-E5A3-4D9A-9369-1C8D45F5068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986CC7C-F171-4049-82EC-AD343D2E11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28607E5-8082-4D66-AA4B-50233D31DB3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F4824EE-D40B-403E-A7A8-5F2AEB2BE40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28C275F-6AB3-42E9-986D-AD49DAAFABA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C467C68-EBC4-40ED-880D-BD94D964B1A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783E3F6-F7FE-4D97-AFC7-E6CCA80DE8A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3A585A9-C475-4F63-B904-A2A5C2A5A01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19593C8-3896-4179-A834-AB07EEA8FC7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D4894A8-0548-494E-AF76-E77C1CD96E7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D7645F1-96B4-4795-BA53-DFC47D0A950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5AF8AC2-5BBE-48B0-AD92-FBB93ECF8D4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779472B-5BD1-43AA-BF5A-5E69183B24F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437D63E-08AD-4F01-A6D4-6FDA09D1ADA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17F6074-A550-4989-BA8A-06E2D10FCFA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C150E38-4063-4C6F-83DC-5B56F269427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E460D1E-1D67-4563-8D55-9518ACB2F0F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BE8888E-B519-4A47-BF57-CC402630DAA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3EC4954-7805-4FBE-8695-2BE1516EA47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8853E90-7612-40A4-AD8B-90808F11F6B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CE841E0-D3DD-44F0-AD03-46758808E22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271BF2A-16C2-41C3-920F-5DC37F9211F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8C5066E-A5BE-46C5-B973-C2390FF4FD8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E1B3FC4-1847-436D-AE64-0F9E250A0E7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E76295A-E1B8-4999-86AE-725AA85309A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E217128-2E03-45F5-B881-15EB8E815A7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14490EB-6FE6-4942-91F2-91D20FA438B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E9D8CBF-6B87-4511-8DAB-9AAB8A01748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CB8AB36-A940-471A-9532-080B1CB37F2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有形固定資産減価償却率は昨年度から１．</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類似団体内平均値よりもやや高い水準となっている。</a:t>
          </a:r>
          <a:endParaRPr lang="ja-JP" altLang="ja-JP">
            <a:effectLst/>
          </a:endParaRPr>
        </a:p>
        <a:p>
          <a:r>
            <a:rPr kumimoji="1" lang="ja-JP" altLang="ja-JP" sz="1100">
              <a:solidFill>
                <a:schemeClr val="dk1"/>
              </a:solidFill>
              <a:effectLst/>
              <a:latin typeface="+mn-lt"/>
              <a:ea typeface="+mn-ea"/>
              <a:cs typeface="+mn-cs"/>
            </a:rPr>
            <a:t>　将来にわたり安全・安心な市民サービスを維持していくため、公共施設等総合管理計画に基づき、今後も公共施設等を適切に維持管理していく必要がある。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69F324C-07E6-4E44-A677-73DFCF660B0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7FFA886-FD8E-43D9-ABEA-1C86C96DBC2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C15660C5-645B-42B4-BD5D-65E477A4B7EC}"/>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38CA389-6745-4F67-AB21-05DE4B6E3BCD}"/>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8BC360EC-6AB8-4FC9-B988-F2671B319685}"/>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B9780935-CABF-42BB-AC97-B1F6C4E77059}"/>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884C21EF-37AE-4F20-A528-39DE7315FF3A}"/>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80D1158D-EC39-4C1A-8EB4-184A31436B74}"/>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4D4FAF32-6A90-49F3-A36E-AB2A72C105DA}"/>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39EBB1AE-0759-42FD-B196-925097005D68}"/>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AEE804EB-3E09-41D6-81E6-D323838050EA}"/>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700FB345-5D14-4C54-8D3B-D51CCF3C629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4E66554-B68D-4B14-A03E-4A9258F583C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ED78BD5D-7FA5-487B-9937-3ADCAB1C573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3" name="直線コネクタ 62">
          <a:extLst>
            <a:ext uri="{FF2B5EF4-FFF2-40B4-BE49-F238E27FC236}">
              <a16:creationId xmlns:a16="http://schemas.microsoft.com/office/drawing/2014/main" id="{7BA35212-C23E-4CA0-9FBE-1627FC1F58CE}"/>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4" name="有形固定資産減価償却率最小値テキスト">
          <a:extLst>
            <a:ext uri="{FF2B5EF4-FFF2-40B4-BE49-F238E27FC236}">
              <a16:creationId xmlns:a16="http://schemas.microsoft.com/office/drawing/2014/main" id="{AD45FAA6-B3A2-4F14-B5C6-8122A68E1BAA}"/>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5" name="直線コネクタ 64">
          <a:extLst>
            <a:ext uri="{FF2B5EF4-FFF2-40B4-BE49-F238E27FC236}">
              <a16:creationId xmlns:a16="http://schemas.microsoft.com/office/drawing/2014/main" id="{5240CED0-FE99-485A-91FD-A645B7C98EFC}"/>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6" name="有形固定資産減価償却率最大値テキスト">
          <a:extLst>
            <a:ext uri="{FF2B5EF4-FFF2-40B4-BE49-F238E27FC236}">
              <a16:creationId xmlns:a16="http://schemas.microsoft.com/office/drawing/2014/main" id="{7EE830C7-1B85-4F63-8285-09B02865143E}"/>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7" name="直線コネクタ 66">
          <a:extLst>
            <a:ext uri="{FF2B5EF4-FFF2-40B4-BE49-F238E27FC236}">
              <a16:creationId xmlns:a16="http://schemas.microsoft.com/office/drawing/2014/main" id="{BDD08FAB-8C86-4DD5-8418-F6908DCA072D}"/>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68" name="有形固定資産減価償却率平均値テキスト">
          <a:extLst>
            <a:ext uri="{FF2B5EF4-FFF2-40B4-BE49-F238E27FC236}">
              <a16:creationId xmlns:a16="http://schemas.microsoft.com/office/drawing/2014/main" id="{F1E89F14-40FC-48BB-B4DA-054842EAC7F2}"/>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748CA94E-AC35-4EEC-BC4B-3264F853C888}"/>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0" name="フローチャート: 判断 69">
          <a:extLst>
            <a:ext uri="{FF2B5EF4-FFF2-40B4-BE49-F238E27FC236}">
              <a16:creationId xmlns:a16="http://schemas.microsoft.com/office/drawing/2014/main" id="{91850F41-6FD9-4155-BA1F-42834280BA17}"/>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1" name="フローチャート: 判断 70">
          <a:extLst>
            <a:ext uri="{FF2B5EF4-FFF2-40B4-BE49-F238E27FC236}">
              <a16:creationId xmlns:a16="http://schemas.microsoft.com/office/drawing/2014/main" id="{A648C3AD-6641-4FED-B2E2-D6930A90271C}"/>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2" name="フローチャート: 判断 71">
          <a:extLst>
            <a:ext uri="{FF2B5EF4-FFF2-40B4-BE49-F238E27FC236}">
              <a16:creationId xmlns:a16="http://schemas.microsoft.com/office/drawing/2014/main" id="{5C41CF17-DF9A-41C4-8EF2-C1538BF98B22}"/>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9B01DCE7-02CB-4AA9-839D-17C0C659B3E7}"/>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211CB715-991C-42D6-8A50-EDBE9C51702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8C5FF55E-0D91-497A-8C85-06BAB26BB01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8469E65-DABD-44CA-AC5B-D57AC29250B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F56D170-5B0F-41A5-A148-0A7C92F77E2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18F5748-8B93-4D5E-828A-CC449CCDBEF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114173</xdr:rowOff>
    </xdr:from>
    <xdr:to>
      <xdr:col>23</xdr:col>
      <xdr:colOff>136525</xdr:colOff>
      <xdr:row>31</xdr:row>
      <xdr:rowOff>44323</xdr:rowOff>
    </xdr:to>
    <xdr:sp macro="" textlink="">
      <xdr:nvSpPr>
        <xdr:cNvPr id="79" name="楕円 78">
          <a:extLst>
            <a:ext uri="{FF2B5EF4-FFF2-40B4-BE49-F238E27FC236}">
              <a16:creationId xmlns:a16="http://schemas.microsoft.com/office/drawing/2014/main" id="{D858D41A-030F-4823-AB6B-837847A7D5E7}"/>
            </a:ext>
          </a:extLst>
        </xdr:cNvPr>
        <xdr:cNvSpPr/>
      </xdr:nvSpPr>
      <xdr:spPr>
        <a:xfrm>
          <a:off x="4711700" y="602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92600</xdr:rowOff>
    </xdr:from>
    <xdr:ext cx="405111" cy="259045"/>
    <xdr:sp macro="" textlink="">
      <xdr:nvSpPr>
        <xdr:cNvPr id="80" name="有形固定資産減価償却率該当値テキスト">
          <a:extLst>
            <a:ext uri="{FF2B5EF4-FFF2-40B4-BE49-F238E27FC236}">
              <a16:creationId xmlns:a16="http://schemas.microsoft.com/office/drawing/2014/main" id="{4AF397F2-C515-46CD-9ADB-13519C7E9F9F}"/>
            </a:ext>
          </a:extLst>
        </xdr:cNvPr>
        <xdr:cNvSpPr txBox="1"/>
      </xdr:nvSpPr>
      <xdr:spPr>
        <a:xfrm>
          <a:off x="4813300" y="6007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3175</xdr:rowOff>
    </xdr:from>
    <xdr:to>
      <xdr:col>19</xdr:col>
      <xdr:colOff>187325</xdr:colOff>
      <xdr:row>31</xdr:row>
      <xdr:rowOff>104775</xdr:rowOff>
    </xdr:to>
    <xdr:sp macro="" textlink="">
      <xdr:nvSpPr>
        <xdr:cNvPr id="81" name="楕円 80">
          <a:extLst>
            <a:ext uri="{FF2B5EF4-FFF2-40B4-BE49-F238E27FC236}">
              <a16:creationId xmlns:a16="http://schemas.microsoft.com/office/drawing/2014/main" id="{1DFE8EB6-088C-4415-BAD9-38584CF2CB53}"/>
            </a:ext>
          </a:extLst>
        </xdr:cNvPr>
        <xdr:cNvSpPr/>
      </xdr:nvSpPr>
      <xdr:spPr>
        <a:xfrm>
          <a:off x="4000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164973</xdr:rowOff>
    </xdr:from>
    <xdr:to>
      <xdr:col>23</xdr:col>
      <xdr:colOff>85725</xdr:colOff>
      <xdr:row>31</xdr:row>
      <xdr:rowOff>53975</xdr:rowOff>
    </xdr:to>
    <xdr:cxnSp macro="">
      <xdr:nvCxnSpPr>
        <xdr:cNvPr id="82" name="直線コネクタ 81">
          <a:extLst>
            <a:ext uri="{FF2B5EF4-FFF2-40B4-BE49-F238E27FC236}">
              <a16:creationId xmlns:a16="http://schemas.microsoft.com/office/drawing/2014/main" id="{ADE35655-9B80-4E5D-B5EA-E9A69A8D5E2D}"/>
            </a:ext>
          </a:extLst>
        </xdr:cNvPr>
        <xdr:cNvCxnSpPr/>
      </xdr:nvCxnSpPr>
      <xdr:spPr>
        <a:xfrm flipV="1">
          <a:off x="4051300" y="6079998"/>
          <a:ext cx="7112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96901</xdr:rowOff>
    </xdr:from>
    <xdr:to>
      <xdr:col>15</xdr:col>
      <xdr:colOff>187325</xdr:colOff>
      <xdr:row>31</xdr:row>
      <xdr:rowOff>27051</xdr:rowOff>
    </xdr:to>
    <xdr:sp macro="" textlink="">
      <xdr:nvSpPr>
        <xdr:cNvPr id="83" name="楕円 82">
          <a:extLst>
            <a:ext uri="{FF2B5EF4-FFF2-40B4-BE49-F238E27FC236}">
              <a16:creationId xmlns:a16="http://schemas.microsoft.com/office/drawing/2014/main" id="{948249B0-EFC2-4B64-A62A-A43C1A48AA80}"/>
            </a:ext>
          </a:extLst>
        </xdr:cNvPr>
        <xdr:cNvSpPr/>
      </xdr:nvSpPr>
      <xdr:spPr>
        <a:xfrm>
          <a:off x="3238500" y="601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147701</xdr:rowOff>
    </xdr:from>
    <xdr:to>
      <xdr:col>19</xdr:col>
      <xdr:colOff>136525</xdr:colOff>
      <xdr:row>31</xdr:row>
      <xdr:rowOff>53975</xdr:rowOff>
    </xdr:to>
    <xdr:cxnSp macro="">
      <xdr:nvCxnSpPr>
        <xdr:cNvPr id="84" name="直線コネクタ 83">
          <a:extLst>
            <a:ext uri="{FF2B5EF4-FFF2-40B4-BE49-F238E27FC236}">
              <a16:creationId xmlns:a16="http://schemas.microsoft.com/office/drawing/2014/main" id="{B14BE11D-1DA5-45D4-80E0-8340CEB69D69}"/>
            </a:ext>
          </a:extLst>
        </xdr:cNvPr>
        <xdr:cNvCxnSpPr/>
      </xdr:nvCxnSpPr>
      <xdr:spPr>
        <a:xfrm>
          <a:off x="3289300" y="6062726"/>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36449</xdr:rowOff>
    </xdr:from>
    <xdr:to>
      <xdr:col>11</xdr:col>
      <xdr:colOff>187325</xdr:colOff>
      <xdr:row>30</xdr:row>
      <xdr:rowOff>138049</xdr:rowOff>
    </xdr:to>
    <xdr:sp macro="" textlink="">
      <xdr:nvSpPr>
        <xdr:cNvPr id="85" name="楕円 84">
          <a:extLst>
            <a:ext uri="{FF2B5EF4-FFF2-40B4-BE49-F238E27FC236}">
              <a16:creationId xmlns:a16="http://schemas.microsoft.com/office/drawing/2014/main" id="{4F0B2BFE-FD68-4505-942D-A525C4491CB1}"/>
            </a:ext>
          </a:extLst>
        </xdr:cNvPr>
        <xdr:cNvSpPr/>
      </xdr:nvSpPr>
      <xdr:spPr>
        <a:xfrm>
          <a:off x="2476500" y="595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87249</xdr:rowOff>
    </xdr:from>
    <xdr:to>
      <xdr:col>15</xdr:col>
      <xdr:colOff>136525</xdr:colOff>
      <xdr:row>30</xdr:row>
      <xdr:rowOff>147701</xdr:rowOff>
    </xdr:to>
    <xdr:cxnSp macro="">
      <xdr:nvCxnSpPr>
        <xdr:cNvPr id="86" name="直線コネクタ 85">
          <a:extLst>
            <a:ext uri="{FF2B5EF4-FFF2-40B4-BE49-F238E27FC236}">
              <a16:creationId xmlns:a16="http://schemas.microsoft.com/office/drawing/2014/main" id="{BBFAEA3B-95F2-447B-962C-504CF0429B71}"/>
            </a:ext>
          </a:extLst>
        </xdr:cNvPr>
        <xdr:cNvCxnSpPr/>
      </xdr:nvCxnSpPr>
      <xdr:spPr>
        <a:xfrm>
          <a:off x="2527300" y="6002274"/>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147447</xdr:rowOff>
    </xdr:from>
    <xdr:to>
      <xdr:col>7</xdr:col>
      <xdr:colOff>187325</xdr:colOff>
      <xdr:row>30</xdr:row>
      <xdr:rowOff>77597</xdr:rowOff>
    </xdr:to>
    <xdr:sp macro="" textlink="">
      <xdr:nvSpPr>
        <xdr:cNvPr id="87" name="楕円 86">
          <a:extLst>
            <a:ext uri="{FF2B5EF4-FFF2-40B4-BE49-F238E27FC236}">
              <a16:creationId xmlns:a16="http://schemas.microsoft.com/office/drawing/2014/main" id="{858B9A94-E0C9-464E-A079-EDD1D759AD35}"/>
            </a:ext>
          </a:extLst>
        </xdr:cNvPr>
        <xdr:cNvSpPr/>
      </xdr:nvSpPr>
      <xdr:spPr>
        <a:xfrm>
          <a:off x="1714500" y="589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26797</xdr:rowOff>
    </xdr:from>
    <xdr:to>
      <xdr:col>11</xdr:col>
      <xdr:colOff>136525</xdr:colOff>
      <xdr:row>30</xdr:row>
      <xdr:rowOff>87249</xdr:rowOff>
    </xdr:to>
    <xdr:cxnSp macro="">
      <xdr:nvCxnSpPr>
        <xdr:cNvPr id="88" name="直線コネクタ 87">
          <a:extLst>
            <a:ext uri="{FF2B5EF4-FFF2-40B4-BE49-F238E27FC236}">
              <a16:creationId xmlns:a16="http://schemas.microsoft.com/office/drawing/2014/main" id="{6C7CE713-0A03-4D63-97B3-7904F8440213}"/>
            </a:ext>
          </a:extLst>
        </xdr:cNvPr>
        <xdr:cNvCxnSpPr/>
      </xdr:nvCxnSpPr>
      <xdr:spPr>
        <a:xfrm>
          <a:off x="1765300" y="5941822"/>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132986</xdr:rowOff>
    </xdr:from>
    <xdr:ext cx="405111" cy="259045"/>
    <xdr:sp macro="" textlink="">
      <xdr:nvSpPr>
        <xdr:cNvPr id="89" name="n_1aveValue有形固定資産減価償却率">
          <a:extLst>
            <a:ext uri="{FF2B5EF4-FFF2-40B4-BE49-F238E27FC236}">
              <a16:creationId xmlns:a16="http://schemas.microsoft.com/office/drawing/2014/main" id="{68C6E834-4F1E-4430-9164-4481836C7EEE}"/>
            </a:ext>
          </a:extLst>
        </xdr:cNvPr>
        <xdr:cNvSpPr txBox="1"/>
      </xdr:nvSpPr>
      <xdr:spPr>
        <a:xfrm>
          <a:off x="3836044" y="570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90" name="n_2aveValue有形固定資産減価償却率">
          <a:extLst>
            <a:ext uri="{FF2B5EF4-FFF2-40B4-BE49-F238E27FC236}">
              <a16:creationId xmlns:a16="http://schemas.microsoft.com/office/drawing/2014/main" id="{44190ECF-C884-4344-98BC-9E245BEDFDDE}"/>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91" name="n_3aveValue有形固定資産減価償却率">
          <a:extLst>
            <a:ext uri="{FF2B5EF4-FFF2-40B4-BE49-F238E27FC236}">
              <a16:creationId xmlns:a16="http://schemas.microsoft.com/office/drawing/2014/main" id="{D14C387C-A555-437A-B67C-F8EFF2A54D2F}"/>
            </a:ext>
          </a:extLst>
        </xdr:cNvPr>
        <xdr:cNvSpPr txBox="1"/>
      </xdr:nvSpPr>
      <xdr:spPr>
        <a:xfrm>
          <a:off x="2324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92" name="n_4aveValue有形固定資産減価償却率">
          <a:extLst>
            <a:ext uri="{FF2B5EF4-FFF2-40B4-BE49-F238E27FC236}">
              <a16:creationId xmlns:a16="http://schemas.microsoft.com/office/drawing/2014/main" id="{A1337313-B4BD-41DD-B6DD-B123560BC3F9}"/>
            </a:ext>
          </a:extLst>
        </xdr:cNvPr>
        <xdr:cNvSpPr txBox="1"/>
      </xdr:nvSpPr>
      <xdr:spPr>
        <a:xfrm>
          <a:off x="15627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95902</xdr:rowOff>
    </xdr:from>
    <xdr:ext cx="405111" cy="259045"/>
    <xdr:sp macro="" textlink="">
      <xdr:nvSpPr>
        <xdr:cNvPr id="93" name="n_1mainValue有形固定資産減価償却率">
          <a:extLst>
            <a:ext uri="{FF2B5EF4-FFF2-40B4-BE49-F238E27FC236}">
              <a16:creationId xmlns:a16="http://schemas.microsoft.com/office/drawing/2014/main" id="{F59BA480-F0ED-4706-81C8-CF8AC3A759F5}"/>
            </a:ext>
          </a:extLst>
        </xdr:cNvPr>
        <xdr:cNvSpPr txBox="1"/>
      </xdr:nvSpPr>
      <xdr:spPr>
        <a:xfrm>
          <a:off x="38360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18178</xdr:rowOff>
    </xdr:from>
    <xdr:ext cx="405111" cy="259045"/>
    <xdr:sp macro="" textlink="">
      <xdr:nvSpPr>
        <xdr:cNvPr id="94" name="n_2mainValue有形固定資産減価償却率">
          <a:extLst>
            <a:ext uri="{FF2B5EF4-FFF2-40B4-BE49-F238E27FC236}">
              <a16:creationId xmlns:a16="http://schemas.microsoft.com/office/drawing/2014/main" id="{C9E35A3C-5F4A-4CDF-A599-1A99BA97A4A2}"/>
            </a:ext>
          </a:extLst>
        </xdr:cNvPr>
        <xdr:cNvSpPr txBox="1"/>
      </xdr:nvSpPr>
      <xdr:spPr>
        <a:xfrm>
          <a:off x="3086744" y="610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129176</xdr:rowOff>
    </xdr:from>
    <xdr:ext cx="405111" cy="259045"/>
    <xdr:sp macro="" textlink="">
      <xdr:nvSpPr>
        <xdr:cNvPr id="95" name="n_3mainValue有形固定資産減価償却率">
          <a:extLst>
            <a:ext uri="{FF2B5EF4-FFF2-40B4-BE49-F238E27FC236}">
              <a16:creationId xmlns:a16="http://schemas.microsoft.com/office/drawing/2014/main" id="{A04B1571-0479-453F-9FF1-3157B33B9759}"/>
            </a:ext>
          </a:extLst>
        </xdr:cNvPr>
        <xdr:cNvSpPr txBox="1"/>
      </xdr:nvSpPr>
      <xdr:spPr>
        <a:xfrm>
          <a:off x="2324744" y="604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68724</xdr:rowOff>
    </xdr:from>
    <xdr:ext cx="405111" cy="259045"/>
    <xdr:sp macro="" textlink="">
      <xdr:nvSpPr>
        <xdr:cNvPr id="96" name="n_4mainValue有形固定資産減価償却率">
          <a:extLst>
            <a:ext uri="{FF2B5EF4-FFF2-40B4-BE49-F238E27FC236}">
              <a16:creationId xmlns:a16="http://schemas.microsoft.com/office/drawing/2014/main" id="{C9CE283B-0E04-411B-BC74-6FAAAEB0C677}"/>
            </a:ext>
          </a:extLst>
        </xdr:cNvPr>
        <xdr:cNvSpPr txBox="1"/>
      </xdr:nvSpPr>
      <xdr:spPr>
        <a:xfrm>
          <a:off x="1562744" y="5983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2349F605-807E-4FE4-A464-111C519AA8B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811F0303-07F8-4C3D-B3FA-6AF5EA3E6DA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CC07BFA-3514-46E7-AD54-E31714CF08A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354D414-A482-4356-A97F-B7205D8D83D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8788DBA6-FA50-4FBD-9E28-FE732C06CF4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74639166-65B8-4BD2-BB0B-8A4589460DF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6F3F7BB1-86A0-4AF3-AAB8-6B60134BF14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A7BE4CC7-E130-44DD-B9EB-96B8A849990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4EB6D367-B458-4D33-AA4D-9EE5EB960D9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BE95C3D2-8DB7-41E3-8236-979D07EE24C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7C529E2-6003-4A75-85FC-70393EA7AF8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6C9BF931-F464-4192-8851-F72AAFF17C9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DF1FFD24-627B-422D-84D8-1AE1BBC906A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地方債残高が増加し、将来負担額は増加した。さらに公債費の増加等により、経常経費充当財源等が増加したことで債務償還比率は悪化している。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将来世代に過度な負担を残さないよう、将来負担額の増減に影響のある地方債の適正管理に努める必要がある。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6703760A-1CA3-470D-8C46-A6EC51278D9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70025422-61A0-4998-A5A3-3090B33D8E8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8A2A059B-DB50-4012-8CEF-1C0414EAB5C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C02FF6D7-F94E-4947-9686-C1E86864547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CC8EDBB9-CD3D-41D6-BA91-62527D03922E}"/>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0FA8F9F4-F6B8-491D-BC43-6A8AF851985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2EBB6080-A405-459D-B816-686645CCBBB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CBC535E7-D954-4727-A7C0-D6D692693EA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D2151B8C-989F-40B7-A086-B2CABD6FCEB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D33ED04E-BBF1-42C6-9E3F-D226BBB7AD5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523DF8C5-F7DF-4E43-9A43-11F62032A2A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EDB5EB58-AFC7-40A2-855E-C2A1AA77A82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2" name="テキスト ボックス 121">
          <a:extLst>
            <a:ext uri="{FF2B5EF4-FFF2-40B4-BE49-F238E27FC236}">
              <a16:creationId xmlns:a16="http://schemas.microsoft.com/office/drawing/2014/main" id="{D3978DC0-B35E-4FA4-97A7-B1DFAB1F9D7C}"/>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23A0C332-3AE8-4088-AB20-D67FA008DB2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4" name="テキスト ボックス 123">
          <a:extLst>
            <a:ext uri="{FF2B5EF4-FFF2-40B4-BE49-F238E27FC236}">
              <a16:creationId xmlns:a16="http://schemas.microsoft.com/office/drawing/2014/main" id="{5998BA07-C9DE-4F02-BF72-52AC1EB4A84B}"/>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70F6DE5B-6AEB-4426-A002-03EA8B15575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98541</xdr:rowOff>
    </xdr:from>
    <xdr:to>
      <xdr:col>76</xdr:col>
      <xdr:colOff>21589</xdr:colOff>
      <xdr:row>32</xdr:row>
      <xdr:rowOff>152400</xdr:rowOff>
    </xdr:to>
    <xdr:cxnSp macro="">
      <xdr:nvCxnSpPr>
        <xdr:cNvPr id="126" name="直線コネクタ 125">
          <a:extLst>
            <a:ext uri="{FF2B5EF4-FFF2-40B4-BE49-F238E27FC236}">
              <a16:creationId xmlns:a16="http://schemas.microsoft.com/office/drawing/2014/main" id="{61F1BE25-853F-4A39-BB0E-1B404FEFFA84}"/>
            </a:ext>
          </a:extLst>
        </xdr:cNvPr>
        <xdr:cNvCxnSpPr/>
      </xdr:nvCxnSpPr>
      <xdr:spPr>
        <a:xfrm flipV="1">
          <a:off x="14793595" y="5327766"/>
          <a:ext cx="1269" cy="108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156227</xdr:rowOff>
    </xdr:from>
    <xdr:ext cx="469744" cy="259045"/>
    <xdr:sp macro="" textlink="">
      <xdr:nvSpPr>
        <xdr:cNvPr id="127" name="債務償還比率最小値テキスト">
          <a:extLst>
            <a:ext uri="{FF2B5EF4-FFF2-40B4-BE49-F238E27FC236}">
              <a16:creationId xmlns:a16="http://schemas.microsoft.com/office/drawing/2014/main" id="{D93698B8-09B1-49D9-B8B2-A1B86F3BAD7A}"/>
            </a:ext>
          </a:extLst>
        </xdr:cNvPr>
        <xdr:cNvSpPr txBox="1"/>
      </xdr:nvSpPr>
      <xdr:spPr>
        <a:xfrm>
          <a:off x="14846300" y="6414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152400</xdr:rowOff>
    </xdr:from>
    <xdr:to>
      <xdr:col>76</xdr:col>
      <xdr:colOff>111125</xdr:colOff>
      <xdr:row>32</xdr:row>
      <xdr:rowOff>152400</xdr:rowOff>
    </xdr:to>
    <xdr:cxnSp macro="">
      <xdr:nvCxnSpPr>
        <xdr:cNvPr id="128" name="直線コネクタ 127">
          <a:extLst>
            <a:ext uri="{FF2B5EF4-FFF2-40B4-BE49-F238E27FC236}">
              <a16:creationId xmlns:a16="http://schemas.microsoft.com/office/drawing/2014/main" id="{C5BF59E7-1C53-4252-A7CA-082C1528DEC3}"/>
            </a:ext>
          </a:extLst>
        </xdr:cNvPr>
        <xdr:cNvCxnSpPr/>
      </xdr:nvCxnSpPr>
      <xdr:spPr>
        <a:xfrm>
          <a:off x="14706600" y="6410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45218</xdr:rowOff>
    </xdr:from>
    <xdr:ext cx="469744" cy="259045"/>
    <xdr:sp macro="" textlink="">
      <xdr:nvSpPr>
        <xdr:cNvPr id="129" name="債務償還比率最大値テキスト">
          <a:extLst>
            <a:ext uri="{FF2B5EF4-FFF2-40B4-BE49-F238E27FC236}">
              <a16:creationId xmlns:a16="http://schemas.microsoft.com/office/drawing/2014/main" id="{E06616FB-435E-4D37-96B6-B6A858DBEC6E}"/>
            </a:ext>
          </a:extLst>
        </xdr:cNvPr>
        <xdr:cNvSpPr txBox="1"/>
      </xdr:nvSpPr>
      <xdr:spPr>
        <a:xfrm>
          <a:off x="14846300" y="510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98541</xdr:rowOff>
    </xdr:from>
    <xdr:to>
      <xdr:col>76</xdr:col>
      <xdr:colOff>111125</xdr:colOff>
      <xdr:row>26</xdr:row>
      <xdr:rowOff>98541</xdr:rowOff>
    </xdr:to>
    <xdr:cxnSp macro="">
      <xdr:nvCxnSpPr>
        <xdr:cNvPr id="130" name="直線コネクタ 129">
          <a:extLst>
            <a:ext uri="{FF2B5EF4-FFF2-40B4-BE49-F238E27FC236}">
              <a16:creationId xmlns:a16="http://schemas.microsoft.com/office/drawing/2014/main" id="{D9F9707B-0B00-41D1-81D6-802C6DECEC4A}"/>
            </a:ext>
          </a:extLst>
        </xdr:cNvPr>
        <xdr:cNvCxnSpPr/>
      </xdr:nvCxnSpPr>
      <xdr:spPr>
        <a:xfrm>
          <a:off x="14706600" y="532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157730</xdr:rowOff>
    </xdr:from>
    <xdr:ext cx="469744" cy="259045"/>
    <xdr:sp macro="" textlink="">
      <xdr:nvSpPr>
        <xdr:cNvPr id="131" name="債務償還比率平均値テキスト">
          <a:extLst>
            <a:ext uri="{FF2B5EF4-FFF2-40B4-BE49-F238E27FC236}">
              <a16:creationId xmlns:a16="http://schemas.microsoft.com/office/drawing/2014/main" id="{32089B0A-423A-49A3-944E-5BD5FB9641D6}"/>
            </a:ext>
          </a:extLst>
        </xdr:cNvPr>
        <xdr:cNvSpPr txBox="1"/>
      </xdr:nvSpPr>
      <xdr:spPr>
        <a:xfrm>
          <a:off x="14846300" y="5729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134853</xdr:rowOff>
    </xdr:from>
    <xdr:to>
      <xdr:col>76</xdr:col>
      <xdr:colOff>73025</xdr:colOff>
      <xdr:row>30</xdr:row>
      <xdr:rowOff>65003</xdr:rowOff>
    </xdr:to>
    <xdr:sp macro="" textlink="">
      <xdr:nvSpPr>
        <xdr:cNvPr id="132" name="フローチャート: 判断 131">
          <a:extLst>
            <a:ext uri="{FF2B5EF4-FFF2-40B4-BE49-F238E27FC236}">
              <a16:creationId xmlns:a16="http://schemas.microsoft.com/office/drawing/2014/main" id="{8A9B0CAF-2A14-4CC3-976B-50B6A744FF62}"/>
            </a:ext>
          </a:extLst>
        </xdr:cNvPr>
        <xdr:cNvSpPr/>
      </xdr:nvSpPr>
      <xdr:spPr>
        <a:xfrm>
          <a:off x="14744700" y="587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79259</xdr:rowOff>
    </xdr:from>
    <xdr:to>
      <xdr:col>72</xdr:col>
      <xdr:colOff>123825</xdr:colOff>
      <xdr:row>30</xdr:row>
      <xdr:rowOff>9409</xdr:rowOff>
    </xdr:to>
    <xdr:sp macro="" textlink="">
      <xdr:nvSpPr>
        <xdr:cNvPr id="133" name="フローチャート: 判断 132">
          <a:extLst>
            <a:ext uri="{FF2B5EF4-FFF2-40B4-BE49-F238E27FC236}">
              <a16:creationId xmlns:a16="http://schemas.microsoft.com/office/drawing/2014/main" id="{D89A05A4-F349-48CB-8E7B-776AB4802AA0}"/>
            </a:ext>
          </a:extLst>
        </xdr:cNvPr>
        <xdr:cNvSpPr/>
      </xdr:nvSpPr>
      <xdr:spPr>
        <a:xfrm>
          <a:off x="14033500" y="5822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43995</xdr:rowOff>
    </xdr:from>
    <xdr:to>
      <xdr:col>68</xdr:col>
      <xdr:colOff>123825</xdr:colOff>
      <xdr:row>29</xdr:row>
      <xdr:rowOff>145595</xdr:rowOff>
    </xdr:to>
    <xdr:sp macro="" textlink="">
      <xdr:nvSpPr>
        <xdr:cNvPr id="134" name="フローチャート: 判断 133">
          <a:extLst>
            <a:ext uri="{FF2B5EF4-FFF2-40B4-BE49-F238E27FC236}">
              <a16:creationId xmlns:a16="http://schemas.microsoft.com/office/drawing/2014/main" id="{970755A3-C952-4960-9588-59E09AC57EC1}"/>
            </a:ext>
          </a:extLst>
        </xdr:cNvPr>
        <xdr:cNvSpPr/>
      </xdr:nvSpPr>
      <xdr:spPr>
        <a:xfrm>
          <a:off x="13271500" y="578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117030</xdr:rowOff>
    </xdr:from>
    <xdr:to>
      <xdr:col>64</xdr:col>
      <xdr:colOff>123825</xdr:colOff>
      <xdr:row>29</xdr:row>
      <xdr:rowOff>47180</xdr:rowOff>
    </xdr:to>
    <xdr:sp macro="" textlink="">
      <xdr:nvSpPr>
        <xdr:cNvPr id="135" name="フローチャート: 判断 134">
          <a:extLst>
            <a:ext uri="{FF2B5EF4-FFF2-40B4-BE49-F238E27FC236}">
              <a16:creationId xmlns:a16="http://schemas.microsoft.com/office/drawing/2014/main" id="{E5216E8B-897D-4426-98B6-45F57C01D175}"/>
            </a:ext>
          </a:extLst>
        </xdr:cNvPr>
        <xdr:cNvSpPr/>
      </xdr:nvSpPr>
      <xdr:spPr>
        <a:xfrm>
          <a:off x="12509500" y="568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15399</xdr:rowOff>
    </xdr:from>
    <xdr:to>
      <xdr:col>60</xdr:col>
      <xdr:colOff>123825</xdr:colOff>
      <xdr:row>30</xdr:row>
      <xdr:rowOff>116999</xdr:rowOff>
    </xdr:to>
    <xdr:sp macro="" textlink="">
      <xdr:nvSpPr>
        <xdr:cNvPr id="136" name="フローチャート: 判断 135">
          <a:extLst>
            <a:ext uri="{FF2B5EF4-FFF2-40B4-BE49-F238E27FC236}">
              <a16:creationId xmlns:a16="http://schemas.microsoft.com/office/drawing/2014/main" id="{7BCDDFEB-6AFB-4DE1-85C2-BC34430AA123}"/>
            </a:ext>
          </a:extLst>
        </xdr:cNvPr>
        <xdr:cNvSpPr/>
      </xdr:nvSpPr>
      <xdr:spPr>
        <a:xfrm>
          <a:off x="11747500" y="593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96A25668-4255-4A06-936E-BCAE01AC80A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75626749-88DC-4FD6-900E-7DA47E7C76D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CBD8CBB-D0C3-4EE0-BEC7-A7184DEDE17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C0C5179-DDBE-402C-9661-DD2AB5FE7FE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E6665B1-BB00-4449-8FFA-C7770442F1F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65775</xdr:rowOff>
    </xdr:from>
    <xdr:to>
      <xdr:col>76</xdr:col>
      <xdr:colOff>73025</xdr:colOff>
      <xdr:row>30</xdr:row>
      <xdr:rowOff>167375</xdr:rowOff>
    </xdr:to>
    <xdr:sp macro="" textlink="">
      <xdr:nvSpPr>
        <xdr:cNvPr id="142" name="楕円 141">
          <a:extLst>
            <a:ext uri="{FF2B5EF4-FFF2-40B4-BE49-F238E27FC236}">
              <a16:creationId xmlns:a16="http://schemas.microsoft.com/office/drawing/2014/main" id="{831B8098-6C29-4255-9B39-AC768C7AA5FB}"/>
            </a:ext>
          </a:extLst>
        </xdr:cNvPr>
        <xdr:cNvSpPr/>
      </xdr:nvSpPr>
      <xdr:spPr>
        <a:xfrm>
          <a:off x="14744700" y="598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44202</xdr:rowOff>
    </xdr:from>
    <xdr:ext cx="469744" cy="259045"/>
    <xdr:sp macro="" textlink="">
      <xdr:nvSpPr>
        <xdr:cNvPr id="143" name="債務償還比率該当値テキスト">
          <a:extLst>
            <a:ext uri="{FF2B5EF4-FFF2-40B4-BE49-F238E27FC236}">
              <a16:creationId xmlns:a16="http://schemas.microsoft.com/office/drawing/2014/main" id="{2F80F3B1-311F-43EC-9861-0D9E2A1FFFB1}"/>
            </a:ext>
          </a:extLst>
        </xdr:cNvPr>
        <xdr:cNvSpPr txBox="1"/>
      </xdr:nvSpPr>
      <xdr:spPr>
        <a:xfrm>
          <a:off x="14846300" y="595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102108</xdr:rowOff>
    </xdr:from>
    <xdr:to>
      <xdr:col>72</xdr:col>
      <xdr:colOff>123825</xdr:colOff>
      <xdr:row>30</xdr:row>
      <xdr:rowOff>32258</xdr:rowOff>
    </xdr:to>
    <xdr:sp macro="" textlink="">
      <xdr:nvSpPr>
        <xdr:cNvPr id="144" name="楕円 143">
          <a:extLst>
            <a:ext uri="{FF2B5EF4-FFF2-40B4-BE49-F238E27FC236}">
              <a16:creationId xmlns:a16="http://schemas.microsoft.com/office/drawing/2014/main" id="{2D4C0D65-8BCD-46C0-BD52-630BD55367DE}"/>
            </a:ext>
          </a:extLst>
        </xdr:cNvPr>
        <xdr:cNvSpPr/>
      </xdr:nvSpPr>
      <xdr:spPr>
        <a:xfrm>
          <a:off x="14033500" y="584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152908</xdr:rowOff>
    </xdr:from>
    <xdr:to>
      <xdr:col>76</xdr:col>
      <xdr:colOff>22225</xdr:colOff>
      <xdr:row>30</xdr:row>
      <xdr:rowOff>116575</xdr:rowOff>
    </xdr:to>
    <xdr:cxnSp macro="">
      <xdr:nvCxnSpPr>
        <xdr:cNvPr id="145" name="直線コネクタ 144">
          <a:extLst>
            <a:ext uri="{FF2B5EF4-FFF2-40B4-BE49-F238E27FC236}">
              <a16:creationId xmlns:a16="http://schemas.microsoft.com/office/drawing/2014/main" id="{1C62BC83-0008-49C4-9264-F901D1318758}"/>
            </a:ext>
          </a:extLst>
        </xdr:cNvPr>
        <xdr:cNvCxnSpPr/>
      </xdr:nvCxnSpPr>
      <xdr:spPr>
        <a:xfrm>
          <a:off x="14084300" y="5896483"/>
          <a:ext cx="711200" cy="135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104098</xdr:rowOff>
    </xdr:from>
    <xdr:to>
      <xdr:col>68</xdr:col>
      <xdr:colOff>123825</xdr:colOff>
      <xdr:row>31</xdr:row>
      <xdr:rowOff>34248</xdr:rowOff>
    </xdr:to>
    <xdr:sp macro="" textlink="">
      <xdr:nvSpPr>
        <xdr:cNvPr id="146" name="楕円 145">
          <a:extLst>
            <a:ext uri="{FF2B5EF4-FFF2-40B4-BE49-F238E27FC236}">
              <a16:creationId xmlns:a16="http://schemas.microsoft.com/office/drawing/2014/main" id="{CD942BBB-FE35-426B-9274-7ACC4B1DA657}"/>
            </a:ext>
          </a:extLst>
        </xdr:cNvPr>
        <xdr:cNvSpPr/>
      </xdr:nvSpPr>
      <xdr:spPr>
        <a:xfrm>
          <a:off x="13271500" y="601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152908</xdr:rowOff>
    </xdr:from>
    <xdr:to>
      <xdr:col>72</xdr:col>
      <xdr:colOff>73025</xdr:colOff>
      <xdr:row>30</xdr:row>
      <xdr:rowOff>154898</xdr:rowOff>
    </xdr:to>
    <xdr:cxnSp macro="">
      <xdr:nvCxnSpPr>
        <xdr:cNvPr id="147" name="直線コネクタ 146">
          <a:extLst>
            <a:ext uri="{FF2B5EF4-FFF2-40B4-BE49-F238E27FC236}">
              <a16:creationId xmlns:a16="http://schemas.microsoft.com/office/drawing/2014/main" id="{A375D5D2-28A1-46F4-AC72-1101E5A10895}"/>
            </a:ext>
          </a:extLst>
        </xdr:cNvPr>
        <xdr:cNvCxnSpPr/>
      </xdr:nvCxnSpPr>
      <xdr:spPr>
        <a:xfrm flipV="1">
          <a:off x="13322300" y="5896483"/>
          <a:ext cx="762000" cy="17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106966</xdr:rowOff>
    </xdr:from>
    <xdr:to>
      <xdr:col>64</xdr:col>
      <xdr:colOff>123825</xdr:colOff>
      <xdr:row>30</xdr:row>
      <xdr:rowOff>37116</xdr:rowOff>
    </xdr:to>
    <xdr:sp macro="" textlink="">
      <xdr:nvSpPr>
        <xdr:cNvPr id="148" name="楕円 147">
          <a:extLst>
            <a:ext uri="{FF2B5EF4-FFF2-40B4-BE49-F238E27FC236}">
              <a16:creationId xmlns:a16="http://schemas.microsoft.com/office/drawing/2014/main" id="{3A5B0D5E-33F9-4650-8C5C-496C60D54CED}"/>
            </a:ext>
          </a:extLst>
        </xdr:cNvPr>
        <xdr:cNvSpPr/>
      </xdr:nvSpPr>
      <xdr:spPr>
        <a:xfrm>
          <a:off x="12509500" y="585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157766</xdr:rowOff>
    </xdr:from>
    <xdr:to>
      <xdr:col>68</xdr:col>
      <xdr:colOff>73025</xdr:colOff>
      <xdr:row>30</xdr:row>
      <xdr:rowOff>154898</xdr:rowOff>
    </xdr:to>
    <xdr:cxnSp macro="">
      <xdr:nvCxnSpPr>
        <xdr:cNvPr id="149" name="直線コネクタ 148">
          <a:extLst>
            <a:ext uri="{FF2B5EF4-FFF2-40B4-BE49-F238E27FC236}">
              <a16:creationId xmlns:a16="http://schemas.microsoft.com/office/drawing/2014/main" id="{0C708780-76EA-40B3-9701-858C259D85B9}"/>
            </a:ext>
          </a:extLst>
        </xdr:cNvPr>
        <xdr:cNvCxnSpPr/>
      </xdr:nvCxnSpPr>
      <xdr:spPr>
        <a:xfrm>
          <a:off x="12560300" y="5901341"/>
          <a:ext cx="762000" cy="16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10393</xdr:rowOff>
    </xdr:from>
    <xdr:to>
      <xdr:col>60</xdr:col>
      <xdr:colOff>123825</xdr:colOff>
      <xdr:row>33</xdr:row>
      <xdr:rowOff>111993</xdr:rowOff>
    </xdr:to>
    <xdr:sp macro="" textlink="">
      <xdr:nvSpPr>
        <xdr:cNvPr id="150" name="楕円 149">
          <a:extLst>
            <a:ext uri="{FF2B5EF4-FFF2-40B4-BE49-F238E27FC236}">
              <a16:creationId xmlns:a16="http://schemas.microsoft.com/office/drawing/2014/main" id="{24337F79-2B4B-4279-8AFA-BA93944DD668}"/>
            </a:ext>
          </a:extLst>
        </xdr:cNvPr>
        <xdr:cNvSpPr/>
      </xdr:nvSpPr>
      <xdr:spPr>
        <a:xfrm>
          <a:off x="11747500" y="643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157766</xdr:rowOff>
    </xdr:from>
    <xdr:to>
      <xdr:col>64</xdr:col>
      <xdr:colOff>73025</xdr:colOff>
      <xdr:row>33</xdr:row>
      <xdr:rowOff>61193</xdr:rowOff>
    </xdr:to>
    <xdr:cxnSp macro="">
      <xdr:nvCxnSpPr>
        <xdr:cNvPr id="151" name="直線コネクタ 150">
          <a:extLst>
            <a:ext uri="{FF2B5EF4-FFF2-40B4-BE49-F238E27FC236}">
              <a16:creationId xmlns:a16="http://schemas.microsoft.com/office/drawing/2014/main" id="{1E78D27A-C65D-4784-AF45-3092C35F904C}"/>
            </a:ext>
          </a:extLst>
        </xdr:cNvPr>
        <xdr:cNvCxnSpPr/>
      </xdr:nvCxnSpPr>
      <xdr:spPr>
        <a:xfrm flipV="1">
          <a:off x="11798300" y="5901341"/>
          <a:ext cx="762000" cy="58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25936</xdr:rowOff>
    </xdr:from>
    <xdr:ext cx="469744" cy="259045"/>
    <xdr:sp macro="" textlink="">
      <xdr:nvSpPr>
        <xdr:cNvPr id="152" name="n_1aveValue債務償還比率">
          <a:extLst>
            <a:ext uri="{FF2B5EF4-FFF2-40B4-BE49-F238E27FC236}">
              <a16:creationId xmlns:a16="http://schemas.microsoft.com/office/drawing/2014/main" id="{9029BD62-4DD0-4D71-848D-BE60DA598C80}"/>
            </a:ext>
          </a:extLst>
        </xdr:cNvPr>
        <xdr:cNvSpPr txBox="1"/>
      </xdr:nvSpPr>
      <xdr:spPr>
        <a:xfrm>
          <a:off x="13836727" y="5598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162122</xdr:rowOff>
    </xdr:from>
    <xdr:ext cx="469744" cy="259045"/>
    <xdr:sp macro="" textlink="">
      <xdr:nvSpPr>
        <xdr:cNvPr id="153" name="n_2aveValue債務償還比率">
          <a:extLst>
            <a:ext uri="{FF2B5EF4-FFF2-40B4-BE49-F238E27FC236}">
              <a16:creationId xmlns:a16="http://schemas.microsoft.com/office/drawing/2014/main" id="{2DAC93AB-442A-4D87-ACAE-59CA9776400F}"/>
            </a:ext>
          </a:extLst>
        </xdr:cNvPr>
        <xdr:cNvSpPr txBox="1"/>
      </xdr:nvSpPr>
      <xdr:spPr>
        <a:xfrm>
          <a:off x="13087427" y="556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63707</xdr:rowOff>
    </xdr:from>
    <xdr:ext cx="469744" cy="259045"/>
    <xdr:sp macro="" textlink="">
      <xdr:nvSpPr>
        <xdr:cNvPr id="154" name="n_3aveValue債務償還比率">
          <a:extLst>
            <a:ext uri="{FF2B5EF4-FFF2-40B4-BE49-F238E27FC236}">
              <a16:creationId xmlns:a16="http://schemas.microsoft.com/office/drawing/2014/main" id="{5FED3D56-8B75-47F4-9160-D802AD2BA698}"/>
            </a:ext>
          </a:extLst>
        </xdr:cNvPr>
        <xdr:cNvSpPr txBox="1"/>
      </xdr:nvSpPr>
      <xdr:spPr>
        <a:xfrm>
          <a:off x="12325427" y="5464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133526</xdr:rowOff>
    </xdr:from>
    <xdr:ext cx="469744" cy="259045"/>
    <xdr:sp macro="" textlink="">
      <xdr:nvSpPr>
        <xdr:cNvPr id="155" name="n_4aveValue債務償還比率">
          <a:extLst>
            <a:ext uri="{FF2B5EF4-FFF2-40B4-BE49-F238E27FC236}">
              <a16:creationId xmlns:a16="http://schemas.microsoft.com/office/drawing/2014/main" id="{BF28B70E-C440-46CE-8C66-9E0790A63729}"/>
            </a:ext>
          </a:extLst>
        </xdr:cNvPr>
        <xdr:cNvSpPr txBox="1"/>
      </xdr:nvSpPr>
      <xdr:spPr>
        <a:xfrm>
          <a:off x="11563427" y="570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23385</xdr:rowOff>
    </xdr:from>
    <xdr:ext cx="469744" cy="259045"/>
    <xdr:sp macro="" textlink="">
      <xdr:nvSpPr>
        <xdr:cNvPr id="156" name="n_1mainValue債務償還比率">
          <a:extLst>
            <a:ext uri="{FF2B5EF4-FFF2-40B4-BE49-F238E27FC236}">
              <a16:creationId xmlns:a16="http://schemas.microsoft.com/office/drawing/2014/main" id="{E2EDCD4D-FA72-4CEA-A0BB-EDF8581CF251}"/>
            </a:ext>
          </a:extLst>
        </xdr:cNvPr>
        <xdr:cNvSpPr txBox="1"/>
      </xdr:nvSpPr>
      <xdr:spPr>
        <a:xfrm>
          <a:off x="13836727" y="5938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25375</xdr:rowOff>
    </xdr:from>
    <xdr:ext cx="469744" cy="259045"/>
    <xdr:sp macro="" textlink="">
      <xdr:nvSpPr>
        <xdr:cNvPr id="157" name="n_2mainValue債務償還比率">
          <a:extLst>
            <a:ext uri="{FF2B5EF4-FFF2-40B4-BE49-F238E27FC236}">
              <a16:creationId xmlns:a16="http://schemas.microsoft.com/office/drawing/2014/main" id="{2E5F3E5A-50C8-4248-8345-E9CC9AADBF9A}"/>
            </a:ext>
          </a:extLst>
        </xdr:cNvPr>
        <xdr:cNvSpPr txBox="1"/>
      </xdr:nvSpPr>
      <xdr:spPr>
        <a:xfrm>
          <a:off x="13087427" y="6111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28243</xdr:rowOff>
    </xdr:from>
    <xdr:ext cx="469744" cy="259045"/>
    <xdr:sp macro="" textlink="">
      <xdr:nvSpPr>
        <xdr:cNvPr id="158" name="n_3mainValue債務償還比率">
          <a:extLst>
            <a:ext uri="{FF2B5EF4-FFF2-40B4-BE49-F238E27FC236}">
              <a16:creationId xmlns:a16="http://schemas.microsoft.com/office/drawing/2014/main" id="{4CCE3433-CBF6-4467-A438-F961292528A2}"/>
            </a:ext>
          </a:extLst>
        </xdr:cNvPr>
        <xdr:cNvSpPr txBox="1"/>
      </xdr:nvSpPr>
      <xdr:spPr>
        <a:xfrm>
          <a:off x="12325427" y="594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103120</xdr:rowOff>
    </xdr:from>
    <xdr:ext cx="469744" cy="259045"/>
    <xdr:sp macro="" textlink="">
      <xdr:nvSpPr>
        <xdr:cNvPr id="159" name="n_4mainValue債務償還比率">
          <a:extLst>
            <a:ext uri="{FF2B5EF4-FFF2-40B4-BE49-F238E27FC236}">
              <a16:creationId xmlns:a16="http://schemas.microsoft.com/office/drawing/2014/main" id="{E0263FBD-152A-4064-A367-541E3199F7BA}"/>
            </a:ext>
          </a:extLst>
        </xdr:cNvPr>
        <xdr:cNvSpPr txBox="1"/>
      </xdr:nvSpPr>
      <xdr:spPr>
        <a:xfrm>
          <a:off x="11563427" y="653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6753CC0B-56F2-4766-A744-1604125D270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59B62825-AE87-42C8-B16C-3C87D4F1CF9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052F7AE4-591E-4BD8-A60B-1E0736BE8D1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50940CA7-5C4B-4EB6-9414-F1D005A51EA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3E2EE110-63C7-4D4C-9CF7-D17CEBEAAF1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63F72D86-9F26-4394-B1E0-96C04119530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8D9CF7F-EDF3-48C6-8878-F6D6DADEA8A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746E336-4607-47F0-BF8E-DE65DFA7CAC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A06D778-1F70-4245-ACDD-3D41C9AEEDB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7B2C14F-C74D-466C-B2C6-854B4EE7546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神奈川県茅ヶ崎市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2ED380-D202-464B-B0EE-1E2E8E4514F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E0A1C80-ED47-4707-88F6-14BBA9F9783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5CF288B-CDE4-423D-9E5F-FB07FF5162A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AF776AA-4708-42FE-B12E-D04DE15FFA8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9DA881A-857F-4CB3-8C86-4C789D60757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4A5B677-83D4-4E4B-9480-42C4AAB78AB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247,345
244,750
35.70
104,548,786
99,566,622
4,580,255
47,861,069
64,918,952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2F7ED8C-D6C4-4C9E-8F90-1D1E9AED492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BFD70F-D6BF-4EBC-869F-8A74698690C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8673931-0AC2-4215-AE04-90AF9F7A1F2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2C6E13-B2C0-41BD-9F98-026B59FD15B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F323C0C-0088-4EF0-AC4D-44814F1F6A0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A5C44B9-54E3-4556-80E8-A6EB901EE54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01A9F8-94A8-47F0-98FF-C0052129998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9013DC7-6775-4946-8BE0-3FF4D93AADC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87CD14E-4432-442A-AEB5-6619E70CBF4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8BF39D6-0509-430C-B4EA-DBCCEAD11AE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2B44FCE-A0DF-47C7-A40C-8214FF053B8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246CE7E-ECD0-4BC9-A196-A7EC0CE9E74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08C1845-B6DD-4A12-AE64-BE1A984CDB5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B2AA1E7-C8AA-4044-9FB5-35BDD9576C2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217741D-BCCA-4D01-8E98-5DF36D853ED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B41C2A4-2118-4CAF-A7A9-65654C1F166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5B8C6AD-3C17-404B-881B-B8954465E19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8C1F95F-6A1F-419F-B654-E25A58354BA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C3D61AF-4A39-43BB-A7F4-0D7B386CBC1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C7C07DE-8F84-48D0-B10C-271E82CB6E6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B270F7D-A533-45D1-989C-4915969D064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08B76BE-6EFB-46D5-BD9E-19CB1DF453B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5027FFF-9F91-4E93-928D-401A2ADF615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F7B49A6-16FD-4674-B9F6-8BB68CDE0D2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D845846-F848-491D-8BD5-F9BA2676DE3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3F9D3E4-BF29-455D-B410-D5D846E5205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E234203-CB0C-4492-B907-E12AED02ED5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DE8B2AE-798F-4E80-A5AB-05B5053B02E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CB47025-8440-4946-803F-FE91FDBE9DA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71C8C4E-8FEE-447F-9984-475C2082A18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47A980C-13BD-4DD5-8794-C6875F24FE1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F706A87-504B-4585-B7D9-8D2243885C3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72943CA-405C-4300-9C16-21911A3F4213}"/>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F669301-0910-4F92-9BA2-41BDA56C5A23}"/>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484C4AE-5C9A-4716-8CD8-F9A2BDB7C06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9409082-29C2-4908-B699-159ABE8F12BB}"/>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F980F78-2570-494B-95E8-67D72A5CC9E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A37E147-E5C3-44F9-AFBA-F444AC10198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AD5C089-3065-41FD-9810-4E49E1496F7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20B5F87-BC53-46A9-8B0E-8316773CD43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495CB3D-4DE7-473D-86FC-236FDA651A1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8AB2267-70BD-4F4A-A298-31C2C7677B0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70455DD-CB1C-483B-94EE-4B3F89D61C1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8817231F-0AE5-4CD3-8D0B-E895F0827F5C}"/>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084C683F-DC1E-4A33-91AC-16097B0A5EB6}"/>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C8976A47-B76E-42C2-BE98-9BBECD2C76CC}"/>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D8CE94E9-A397-47FE-AE97-34CF66469749}"/>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E12443AD-6CE6-4ABA-A5B4-CC72A0B2026C}"/>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48277</xdr:rowOff>
    </xdr:from>
    <xdr:ext cx="405111" cy="259045"/>
    <xdr:sp macro="" textlink="">
      <xdr:nvSpPr>
        <xdr:cNvPr id="60" name="【道路】&#10;有形固定資産減価償却率平均値テキスト">
          <a:extLst>
            <a:ext uri="{FF2B5EF4-FFF2-40B4-BE49-F238E27FC236}">
              <a16:creationId xmlns:a16="http://schemas.microsoft.com/office/drawing/2014/main" id="{CFCF75CE-CB23-438A-87D1-2527CD6D7AAE}"/>
            </a:ext>
          </a:extLst>
        </xdr:cNvPr>
        <xdr:cNvSpPr txBox="1"/>
      </xdr:nvSpPr>
      <xdr:spPr>
        <a:xfrm>
          <a:off x="4673600" y="622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05A02AA3-CA82-4F38-95C5-C52C02661F31}"/>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0A41E020-71D3-41F1-9BE5-9E48E20B916C}"/>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FD42ED99-7F22-44A9-8DB2-0E296AB1BB7D}"/>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D19CBB14-900B-4A26-BB4C-577577C72D1D}"/>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BFC27818-6584-41A6-8381-C43A03A32318}"/>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E9D58E3-8715-4000-B174-8B0D2411B06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12168EE-58AD-404F-8821-5C3488E6609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9DF3AF0-AE4C-4648-8CB4-A88D2F380B2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7348019-E53F-484D-B6C8-760BA47B61D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F5DD2C6-2AD5-43A7-91C7-679CC31A594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128270</xdr:rowOff>
    </xdr:from>
    <xdr:to>
      <xdr:col>24</xdr:col>
      <xdr:colOff>114300</xdr:colOff>
      <xdr:row>39</xdr:row>
      <xdr:rowOff>58420</xdr:rowOff>
    </xdr:to>
    <xdr:sp macro="" textlink="">
      <xdr:nvSpPr>
        <xdr:cNvPr id="71" name="楕円 70">
          <a:extLst>
            <a:ext uri="{FF2B5EF4-FFF2-40B4-BE49-F238E27FC236}">
              <a16:creationId xmlns:a16="http://schemas.microsoft.com/office/drawing/2014/main" id="{71A3CB5F-1FD9-40A9-9FB4-2F0CBA8AE0F9}"/>
            </a:ext>
          </a:extLst>
        </xdr:cNvPr>
        <xdr:cNvSpPr/>
      </xdr:nvSpPr>
      <xdr:spPr>
        <a:xfrm>
          <a:off x="45847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106697</xdr:rowOff>
    </xdr:from>
    <xdr:ext cx="405111" cy="259045"/>
    <xdr:sp macro="" textlink="">
      <xdr:nvSpPr>
        <xdr:cNvPr id="72" name="【道路】&#10;有形固定資産減価償却率該当値テキスト">
          <a:extLst>
            <a:ext uri="{FF2B5EF4-FFF2-40B4-BE49-F238E27FC236}">
              <a16:creationId xmlns:a16="http://schemas.microsoft.com/office/drawing/2014/main" id="{A84BD27B-F9B2-4F53-B68F-AB27BEEFFE97}"/>
            </a:ext>
          </a:extLst>
        </xdr:cNvPr>
        <xdr:cNvSpPr txBox="1"/>
      </xdr:nvSpPr>
      <xdr:spPr>
        <a:xfrm>
          <a:off x="4673600"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109982</xdr:rowOff>
    </xdr:from>
    <xdr:to>
      <xdr:col>20</xdr:col>
      <xdr:colOff>38100</xdr:colOff>
      <xdr:row>39</xdr:row>
      <xdr:rowOff>40132</xdr:rowOff>
    </xdr:to>
    <xdr:sp macro="" textlink="">
      <xdr:nvSpPr>
        <xdr:cNvPr id="73" name="楕円 72">
          <a:extLst>
            <a:ext uri="{FF2B5EF4-FFF2-40B4-BE49-F238E27FC236}">
              <a16:creationId xmlns:a16="http://schemas.microsoft.com/office/drawing/2014/main" id="{4382BBBB-BF30-40EC-88DE-A27294E7AD97}"/>
            </a:ext>
          </a:extLst>
        </xdr:cNvPr>
        <xdr:cNvSpPr/>
      </xdr:nvSpPr>
      <xdr:spPr>
        <a:xfrm>
          <a:off x="3746500" y="662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160782</xdr:rowOff>
    </xdr:from>
    <xdr:to>
      <xdr:col>24</xdr:col>
      <xdr:colOff>63500</xdr:colOff>
      <xdr:row>39</xdr:row>
      <xdr:rowOff>7620</xdr:rowOff>
    </xdr:to>
    <xdr:cxnSp macro="">
      <xdr:nvCxnSpPr>
        <xdr:cNvPr id="74" name="直線コネクタ 73">
          <a:extLst>
            <a:ext uri="{FF2B5EF4-FFF2-40B4-BE49-F238E27FC236}">
              <a16:creationId xmlns:a16="http://schemas.microsoft.com/office/drawing/2014/main" id="{12EB8C76-D068-4728-AADB-1F8F314928A6}"/>
            </a:ext>
          </a:extLst>
        </xdr:cNvPr>
        <xdr:cNvCxnSpPr/>
      </xdr:nvCxnSpPr>
      <xdr:spPr>
        <a:xfrm>
          <a:off x="3797300" y="667588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93980</xdr:rowOff>
    </xdr:from>
    <xdr:to>
      <xdr:col>15</xdr:col>
      <xdr:colOff>101600</xdr:colOff>
      <xdr:row>39</xdr:row>
      <xdr:rowOff>24130</xdr:rowOff>
    </xdr:to>
    <xdr:sp macro="" textlink="">
      <xdr:nvSpPr>
        <xdr:cNvPr id="75" name="楕円 74">
          <a:extLst>
            <a:ext uri="{FF2B5EF4-FFF2-40B4-BE49-F238E27FC236}">
              <a16:creationId xmlns:a16="http://schemas.microsoft.com/office/drawing/2014/main" id="{2D08772F-0CE9-4B5E-8DB4-EB022B4079FF}"/>
            </a:ext>
          </a:extLst>
        </xdr:cNvPr>
        <xdr:cNvSpPr/>
      </xdr:nvSpPr>
      <xdr:spPr>
        <a:xfrm>
          <a:off x="2857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144780</xdr:rowOff>
    </xdr:from>
    <xdr:to>
      <xdr:col>19</xdr:col>
      <xdr:colOff>177800</xdr:colOff>
      <xdr:row>38</xdr:row>
      <xdr:rowOff>160782</xdr:rowOff>
    </xdr:to>
    <xdr:cxnSp macro="">
      <xdr:nvCxnSpPr>
        <xdr:cNvPr id="76" name="直線コネクタ 75">
          <a:extLst>
            <a:ext uri="{FF2B5EF4-FFF2-40B4-BE49-F238E27FC236}">
              <a16:creationId xmlns:a16="http://schemas.microsoft.com/office/drawing/2014/main" id="{FB874BF1-FEA8-448D-A075-D893EA805B9F}"/>
            </a:ext>
          </a:extLst>
        </xdr:cNvPr>
        <xdr:cNvCxnSpPr/>
      </xdr:nvCxnSpPr>
      <xdr:spPr>
        <a:xfrm>
          <a:off x="2908300" y="665988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82550</xdr:rowOff>
    </xdr:from>
    <xdr:to>
      <xdr:col>10</xdr:col>
      <xdr:colOff>165100</xdr:colOff>
      <xdr:row>39</xdr:row>
      <xdr:rowOff>12700</xdr:rowOff>
    </xdr:to>
    <xdr:sp macro="" textlink="">
      <xdr:nvSpPr>
        <xdr:cNvPr id="77" name="楕円 76">
          <a:extLst>
            <a:ext uri="{FF2B5EF4-FFF2-40B4-BE49-F238E27FC236}">
              <a16:creationId xmlns:a16="http://schemas.microsoft.com/office/drawing/2014/main" id="{D947A844-24A2-4CC9-89B4-46B7D5233D04}"/>
            </a:ext>
          </a:extLst>
        </xdr:cNvPr>
        <xdr:cNvSpPr/>
      </xdr:nvSpPr>
      <xdr:spPr>
        <a:xfrm>
          <a:off x="1968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133350</xdr:rowOff>
    </xdr:from>
    <xdr:to>
      <xdr:col>15</xdr:col>
      <xdr:colOff>50800</xdr:colOff>
      <xdr:row>38</xdr:row>
      <xdr:rowOff>144780</xdr:rowOff>
    </xdr:to>
    <xdr:cxnSp macro="">
      <xdr:nvCxnSpPr>
        <xdr:cNvPr id="78" name="直線コネクタ 77">
          <a:extLst>
            <a:ext uri="{FF2B5EF4-FFF2-40B4-BE49-F238E27FC236}">
              <a16:creationId xmlns:a16="http://schemas.microsoft.com/office/drawing/2014/main" id="{E300A954-6510-4335-8C8C-8A30DC235C3D}"/>
            </a:ext>
          </a:extLst>
        </xdr:cNvPr>
        <xdr:cNvCxnSpPr/>
      </xdr:nvCxnSpPr>
      <xdr:spPr>
        <a:xfrm>
          <a:off x="2019300" y="66484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87122</xdr:rowOff>
    </xdr:from>
    <xdr:to>
      <xdr:col>6</xdr:col>
      <xdr:colOff>38100</xdr:colOff>
      <xdr:row>39</xdr:row>
      <xdr:rowOff>17272</xdr:rowOff>
    </xdr:to>
    <xdr:sp macro="" textlink="">
      <xdr:nvSpPr>
        <xdr:cNvPr id="79" name="楕円 78">
          <a:extLst>
            <a:ext uri="{FF2B5EF4-FFF2-40B4-BE49-F238E27FC236}">
              <a16:creationId xmlns:a16="http://schemas.microsoft.com/office/drawing/2014/main" id="{BA813712-20CB-41C7-BBDA-2648D4ADDABF}"/>
            </a:ext>
          </a:extLst>
        </xdr:cNvPr>
        <xdr:cNvSpPr/>
      </xdr:nvSpPr>
      <xdr:spPr>
        <a:xfrm>
          <a:off x="1079500" y="660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133350</xdr:rowOff>
    </xdr:from>
    <xdr:to>
      <xdr:col>10</xdr:col>
      <xdr:colOff>114300</xdr:colOff>
      <xdr:row>38</xdr:row>
      <xdr:rowOff>137922</xdr:rowOff>
    </xdr:to>
    <xdr:cxnSp macro="">
      <xdr:nvCxnSpPr>
        <xdr:cNvPr id="80" name="直線コネクタ 79">
          <a:extLst>
            <a:ext uri="{FF2B5EF4-FFF2-40B4-BE49-F238E27FC236}">
              <a16:creationId xmlns:a16="http://schemas.microsoft.com/office/drawing/2014/main" id="{BB6EF1DE-7DCD-4FFC-A8BF-60C18B2EFFA0}"/>
            </a:ext>
          </a:extLst>
        </xdr:cNvPr>
        <xdr:cNvCxnSpPr/>
      </xdr:nvCxnSpPr>
      <xdr:spPr>
        <a:xfrm flipV="1">
          <a:off x="1130300" y="664845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a:extLst>
            <a:ext uri="{FF2B5EF4-FFF2-40B4-BE49-F238E27FC236}">
              <a16:creationId xmlns:a16="http://schemas.microsoft.com/office/drawing/2014/main" id="{5366E6EE-AA7F-4C87-9A83-2F1A9B504EAA}"/>
            </a:ext>
          </a:extLst>
        </xdr:cNvPr>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100093</xdr:rowOff>
    </xdr:from>
    <xdr:ext cx="405111" cy="259045"/>
    <xdr:sp macro="" textlink="">
      <xdr:nvSpPr>
        <xdr:cNvPr id="82" name="n_2aveValue【道路】&#10;有形固定資産減価償却率">
          <a:extLst>
            <a:ext uri="{FF2B5EF4-FFF2-40B4-BE49-F238E27FC236}">
              <a16:creationId xmlns:a16="http://schemas.microsoft.com/office/drawing/2014/main" id="{7F63CB2A-444D-436A-91F9-F1E8A78ECC15}"/>
            </a:ext>
          </a:extLst>
        </xdr:cNvPr>
        <xdr:cNvSpPr txBox="1"/>
      </xdr:nvSpPr>
      <xdr:spPr>
        <a:xfrm>
          <a:off x="2705744" y="610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65803</xdr:rowOff>
    </xdr:from>
    <xdr:ext cx="405111" cy="259045"/>
    <xdr:sp macro="" textlink="">
      <xdr:nvSpPr>
        <xdr:cNvPr id="83" name="n_3aveValue【道路】&#10;有形固定資産減価償却率">
          <a:extLst>
            <a:ext uri="{FF2B5EF4-FFF2-40B4-BE49-F238E27FC236}">
              <a16:creationId xmlns:a16="http://schemas.microsoft.com/office/drawing/2014/main" id="{93A8436D-1C6A-4EF5-8045-8494EEA627BF}"/>
            </a:ext>
          </a:extLst>
        </xdr:cNvPr>
        <xdr:cNvSpPr txBox="1"/>
      </xdr:nvSpPr>
      <xdr:spPr>
        <a:xfrm>
          <a:off x="1816744" y="606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45229</xdr:rowOff>
    </xdr:from>
    <xdr:ext cx="405111" cy="259045"/>
    <xdr:sp macro="" textlink="">
      <xdr:nvSpPr>
        <xdr:cNvPr id="84" name="n_4aveValue【道路】&#10;有形固定資産減価償却率">
          <a:extLst>
            <a:ext uri="{FF2B5EF4-FFF2-40B4-BE49-F238E27FC236}">
              <a16:creationId xmlns:a16="http://schemas.microsoft.com/office/drawing/2014/main" id="{A9244D35-E75D-4DF4-83FA-BB8A5EE04051}"/>
            </a:ext>
          </a:extLst>
        </xdr:cNvPr>
        <xdr:cNvSpPr txBox="1"/>
      </xdr:nvSpPr>
      <xdr:spPr>
        <a:xfrm>
          <a:off x="927744" y="604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31259</xdr:rowOff>
    </xdr:from>
    <xdr:ext cx="405111" cy="259045"/>
    <xdr:sp macro="" textlink="">
      <xdr:nvSpPr>
        <xdr:cNvPr id="85" name="n_1mainValue【道路】&#10;有形固定資産減価償却率">
          <a:extLst>
            <a:ext uri="{FF2B5EF4-FFF2-40B4-BE49-F238E27FC236}">
              <a16:creationId xmlns:a16="http://schemas.microsoft.com/office/drawing/2014/main" id="{77B3E322-AB09-473E-9832-27946FF0FEC2}"/>
            </a:ext>
          </a:extLst>
        </xdr:cNvPr>
        <xdr:cNvSpPr txBox="1"/>
      </xdr:nvSpPr>
      <xdr:spPr>
        <a:xfrm>
          <a:off x="3582044" y="671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15257</xdr:rowOff>
    </xdr:from>
    <xdr:ext cx="405111" cy="259045"/>
    <xdr:sp macro="" textlink="">
      <xdr:nvSpPr>
        <xdr:cNvPr id="86" name="n_2mainValue【道路】&#10;有形固定資産減価償却率">
          <a:extLst>
            <a:ext uri="{FF2B5EF4-FFF2-40B4-BE49-F238E27FC236}">
              <a16:creationId xmlns:a16="http://schemas.microsoft.com/office/drawing/2014/main" id="{97F862D4-1542-4A1E-9F2A-585358661198}"/>
            </a:ext>
          </a:extLst>
        </xdr:cNvPr>
        <xdr:cNvSpPr txBox="1"/>
      </xdr:nvSpPr>
      <xdr:spPr>
        <a:xfrm>
          <a:off x="2705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3827</xdr:rowOff>
    </xdr:from>
    <xdr:ext cx="405111" cy="259045"/>
    <xdr:sp macro="" textlink="">
      <xdr:nvSpPr>
        <xdr:cNvPr id="87" name="n_3mainValue【道路】&#10;有形固定資産減価償却率">
          <a:extLst>
            <a:ext uri="{FF2B5EF4-FFF2-40B4-BE49-F238E27FC236}">
              <a16:creationId xmlns:a16="http://schemas.microsoft.com/office/drawing/2014/main" id="{4EF6DD2D-219B-4AF5-ADE1-65C256B9EC3F}"/>
            </a:ext>
          </a:extLst>
        </xdr:cNvPr>
        <xdr:cNvSpPr txBox="1"/>
      </xdr:nvSpPr>
      <xdr:spPr>
        <a:xfrm>
          <a:off x="1816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8399</xdr:rowOff>
    </xdr:from>
    <xdr:ext cx="405111" cy="259045"/>
    <xdr:sp macro="" textlink="">
      <xdr:nvSpPr>
        <xdr:cNvPr id="88" name="n_4mainValue【道路】&#10;有形固定資産減価償却率">
          <a:extLst>
            <a:ext uri="{FF2B5EF4-FFF2-40B4-BE49-F238E27FC236}">
              <a16:creationId xmlns:a16="http://schemas.microsoft.com/office/drawing/2014/main" id="{E13FF85F-BFFE-4B8C-8676-7382FF6EB11C}"/>
            </a:ext>
          </a:extLst>
        </xdr:cNvPr>
        <xdr:cNvSpPr txBox="1"/>
      </xdr:nvSpPr>
      <xdr:spPr>
        <a:xfrm>
          <a:off x="927744" y="669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D837F5C-1861-4C50-A174-820FD710C0C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52C627E-0748-42DD-9BD5-32F974036F7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22DEA59-5898-4974-ACED-6E4CA03EA2B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CE271E7-76AA-489C-A9CF-A2FCB34D1C6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8AE38D5-E39C-4E81-A769-204B051B72B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DE0E5CC-D8AD-4AB3-A253-A3212277E0E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25C1AFC-5F5D-403E-927A-49D689FF5BA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F8A3761-FF39-4062-9C58-48BF76962E2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E9FB945-CDD9-4907-B32A-DE4B87C1FF9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10AF3AE-78DB-4374-884F-6B8AAB5E7CB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C34B9B53-C9B3-4629-B2F6-00C1BD073C4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6D2B7787-DCF0-418E-A166-ECA55A86BD86}"/>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5F130977-84B5-479D-96D6-8E728EAEECE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30BAECBF-DB22-4E49-956D-B48A1CE11B13}"/>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D2AF81E6-5BDC-4E7D-8AF2-16649FC2EBF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1C828C29-F2DC-4239-942D-F350A427B001}"/>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7F55D6CB-06A8-45B4-AA23-339380D57F2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E88CE3FF-A634-4878-8BC6-0AF240FACFB4}"/>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3FBC5ECA-8979-42CB-ADEC-808480CE442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1B836926-F63A-4D97-B738-711DF61F41B8}"/>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89F109E2-B662-4C3B-8D75-000B49F6EFF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C7BDFED1-4992-43E4-940A-2166D571A4AD}"/>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BB20C309-BD5A-4A49-8555-C9543CC873B3}"/>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31367142-AB70-47FF-B976-606509C269B6}"/>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496816C9-1C5B-4A77-82E9-756F14EA4811}"/>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94D82413-AEC4-49A4-9042-089EE6CA78E8}"/>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5" name="【道路】&#10;一人当たり延長平均値テキスト">
          <a:extLst>
            <a:ext uri="{FF2B5EF4-FFF2-40B4-BE49-F238E27FC236}">
              <a16:creationId xmlns:a16="http://schemas.microsoft.com/office/drawing/2014/main" id="{070978E9-EBCB-4238-BEFB-7FAA0C1799B9}"/>
            </a:ext>
          </a:extLst>
        </xdr:cNvPr>
        <xdr:cNvSpPr txBox="1"/>
      </xdr:nvSpPr>
      <xdr:spPr>
        <a:xfrm>
          <a:off x="10515600" y="6647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045F64E4-909F-491F-B038-322F7A515A5A}"/>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1993A93B-1879-4222-AAFD-36D88AD83F51}"/>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5D3499C4-D22C-4D9C-B4FF-E6FE404E5411}"/>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E3386939-4035-4D73-AB58-6EC7E42029AC}"/>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6AB08578-2E43-4E2F-AC13-9BB30E6CA4F4}"/>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C9215E0A-9215-4E68-BC43-14AAD94F7FE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CEC239AD-DC72-488B-B4E5-FE2B34ED7A1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F44DF8B-BF71-4CAF-9938-712DCE6D60F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DE41C81-B687-481C-83BA-8C162B7B0BE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4C0D1DA-113F-4E5F-9ED3-E5394768DAF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128681</xdr:rowOff>
    </xdr:from>
    <xdr:to>
      <xdr:col>55</xdr:col>
      <xdr:colOff>50800</xdr:colOff>
      <xdr:row>41</xdr:row>
      <xdr:rowOff>58831</xdr:rowOff>
    </xdr:to>
    <xdr:sp macro="" textlink="">
      <xdr:nvSpPr>
        <xdr:cNvPr id="126" name="楕円 125">
          <a:extLst>
            <a:ext uri="{FF2B5EF4-FFF2-40B4-BE49-F238E27FC236}">
              <a16:creationId xmlns:a16="http://schemas.microsoft.com/office/drawing/2014/main" id="{91357AB2-FA45-47D5-8E37-84209E84D959}"/>
            </a:ext>
          </a:extLst>
        </xdr:cNvPr>
        <xdr:cNvSpPr/>
      </xdr:nvSpPr>
      <xdr:spPr>
        <a:xfrm>
          <a:off x="10426700" y="698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43608</xdr:rowOff>
    </xdr:from>
    <xdr:ext cx="469744" cy="259045"/>
    <xdr:sp macro="" textlink="">
      <xdr:nvSpPr>
        <xdr:cNvPr id="127" name="【道路】&#10;一人当たり延長該当値テキスト">
          <a:extLst>
            <a:ext uri="{FF2B5EF4-FFF2-40B4-BE49-F238E27FC236}">
              <a16:creationId xmlns:a16="http://schemas.microsoft.com/office/drawing/2014/main" id="{8E692043-A7F3-4AEA-9BB0-79FBF1A283A0}"/>
            </a:ext>
          </a:extLst>
        </xdr:cNvPr>
        <xdr:cNvSpPr txBox="1"/>
      </xdr:nvSpPr>
      <xdr:spPr>
        <a:xfrm>
          <a:off x="10515600" y="6901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129001</xdr:rowOff>
    </xdr:from>
    <xdr:to>
      <xdr:col>50</xdr:col>
      <xdr:colOff>165100</xdr:colOff>
      <xdr:row>41</xdr:row>
      <xdr:rowOff>59151</xdr:rowOff>
    </xdr:to>
    <xdr:sp macro="" textlink="">
      <xdr:nvSpPr>
        <xdr:cNvPr id="128" name="楕円 127">
          <a:extLst>
            <a:ext uri="{FF2B5EF4-FFF2-40B4-BE49-F238E27FC236}">
              <a16:creationId xmlns:a16="http://schemas.microsoft.com/office/drawing/2014/main" id="{9272994B-41CA-4A09-AF51-6F52679F0E36}"/>
            </a:ext>
          </a:extLst>
        </xdr:cNvPr>
        <xdr:cNvSpPr/>
      </xdr:nvSpPr>
      <xdr:spPr>
        <a:xfrm>
          <a:off x="9588500" y="698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8031</xdr:rowOff>
    </xdr:from>
    <xdr:to>
      <xdr:col>55</xdr:col>
      <xdr:colOff>0</xdr:colOff>
      <xdr:row>41</xdr:row>
      <xdr:rowOff>8351</xdr:rowOff>
    </xdr:to>
    <xdr:cxnSp macro="">
      <xdr:nvCxnSpPr>
        <xdr:cNvPr id="129" name="直線コネクタ 128">
          <a:extLst>
            <a:ext uri="{FF2B5EF4-FFF2-40B4-BE49-F238E27FC236}">
              <a16:creationId xmlns:a16="http://schemas.microsoft.com/office/drawing/2014/main" id="{FD28C0D8-898C-4F21-A1DE-8D357ADEACD6}"/>
            </a:ext>
          </a:extLst>
        </xdr:cNvPr>
        <xdr:cNvCxnSpPr/>
      </xdr:nvCxnSpPr>
      <xdr:spPr>
        <a:xfrm flipV="1">
          <a:off x="9639300" y="7037481"/>
          <a:ext cx="8382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128498</xdr:rowOff>
    </xdr:from>
    <xdr:to>
      <xdr:col>46</xdr:col>
      <xdr:colOff>38100</xdr:colOff>
      <xdr:row>41</xdr:row>
      <xdr:rowOff>58648</xdr:rowOff>
    </xdr:to>
    <xdr:sp macro="" textlink="">
      <xdr:nvSpPr>
        <xdr:cNvPr id="130" name="楕円 129">
          <a:extLst>
            <a:ext uri="{FF2B5EF4-FFF2-40B4-BE49-F238E27FC236}">
              <a16:creationId xmlns:a16="http://schemas.microsoft.com/office/drawing/2014/main" id="{DE0B266E-5F6F-4423-8948-224FC8A590FF}"/>
            </a:ext>
          </a:extLst>
        </xdr:cNvPr>
        <xdr:cNvSpPr/>
      </xdr:nvSpPr>
      <xdr:spPr>
        <a:xfrm>
          <a:off x="8699500" y="698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7848</xdr:rowOff>
    </xdr:from>
    <xdr:to>
      <xdr:col>50</xdr:col>
      <xdr:colOff>114300</xdr:colOff>
      <xdr:row>41</xdr:row>
      <xdr:rowOff>8351</xdr:rowOff>
    </xdr:to>
    <xdr:cxnSp macro="">
      <xdr:nvCxnSpPr>
        <xdr:cNvPr id="131" name="直線コネクタ 130">
          <a:extLst>
            <a:ext uri="{FF2B5EF4-FFF2-40B4-BE49-F238E27FC236}">
              <a16:creationId xmlns:a16="http://schemas.microsoft.com/office/drawing/2014/main" id="{DA3A1E25-A50C-4BCA-9BE9-B00505F4BFC9}"/>
            </a:ext>
          </a:extLst>
        </xdr:cNvPr>
        <xdr:cNvCxnSpPr/>
      </xdr:nvCxnSpPr>
      <xdr:spPr>
        <a:xfrm>
          <a:off x="8750300" y="7037298"/>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128498</xdr:rowOff>
    </xdr:from>
    <xdr:to>
      <xdr:col>41</xdr:col>
      <xdr:colOff>101600</xdr:colOff>
      <xdr:row>41</xdr:row>
      <xdr:rowOff>58648</xdr:rowOff>
    </xdr:to>
    <xdr:sp macro="" textlink="">
      <xdr:nvSpPr>
        <xdr:cNvPr id="132" name="楕円 131">
          <a:extLst>
            <a:ext uri="{FF2B5EF4-FFF2-40B4-BE49-F238E27FC236}">
              <a16:creationId xmlns:a16="http://schemas.microsoft.com/office/drawing/2014/main" id="{DD554BF7-0FAF-47CC-A382-C9E55371250F}"/>
            </a:ext>
          </a:extLst>
        </xdr:cNvPr>
        <xdr:cNvSpPr/>
      </xdr:nvSpPr>
      <xdr:spPr>
        <a:xfrm>
          <a:off x="7810500" y="698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7848</xdr:rowOff>
    </xdr:from>
    <xdr:to>
      <xdr:col>45</xdr:col>
      <xdr:colOff>177800</xdr:colOff>
      <xdr:row>41</xdr:row>
      <xdr:rowOff>7848</xdr:rowOff>
    </xdr:to>
    <xdr:cxnSp macro="">
      <xdr:nvCxnSpPr>
        <xdr:cNvPr id="133" name="直線コネクタ 132">
          <a:extLst>
            <a:ext uri="{FF2B5EF4-FFF2-40B4-BE49-F238E27FC236}">
              <a16:creationId xmlns:a16="http://schemas.microsoft.com/office/drawing/2014/main" id="{42FE7C0E-3E20-4728-B6D2-5898ADBCB928}"/>
            </a:ext>
          </a:extLst>
        </xdr:cNvPr>
        <xdr:cNvCxnSpPr/>
      </xdr:nvCxnSpPr>
      <xdr:spPr>
        <a:xfrm>
          <a:off x="7861300" y="70372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127722</xdr:rowOff>
    </xdr:from>
    <xdr:to>
      <xdr:col>36</xdr:col>
      <xdr:colOff>165100</xdr:colOff>
      <xdr:row>41</xdr:row>
      <xdr:rowOff>57872</xdr:rowOff>
    </xdr:to>
    <xdr:sp macro="" textlink="">
      <xdr:nvSpPr>
        <xdr:cNvPr id="134" name="楕円 133">
          <a:extLst>
            <a:ext uri="{FF2B5EF4-FFF2-40B4-BE49-F238E27FC236}">
              <a16:creationId xmlns:a16="http://schemas.microsoft.com/office/drawing/2014/main" id="{10D124A1-C4CD-44F4-92F7-A49FB487FA48}"/>
            </a:ext>
          </a:extLst>
        </xdr:cNvPr>
        <xdr:cNvSpPr/>
      </xdr:nvSpPr>
      <xdr:spPr>
        <a:xfrm>
          <a:off x="6921500" y="698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7072</xdr:rowOff>
    </xdr:from>
    <xdr:to>
      <xdr:col>41</xdr:col>
      <xdr:colOff>50800</xdr:colOff>
      <xdr:row>41</xdr:row>
      <xdr:rowOff>7848</xdr:rowOff>
    </xdr:to>
    <xdr:cxnSp macro="">
      <xdr:nvCxnSpPr>
        <xdr:cNvPr id="135" name="直線コネクタ 134">
          <a:extLst>
            <a:ext uri="{FF2B5EF4-FFF2-40B4-BE49-F238E27FC236}">
              <a16:creationId xmlns:a16="http://schemas.microsoft.com/office/drawing/2014/main" id="{E6CF9035-E0A4-4120-89A0-5956503212A3}"/>
            </a:ext>
          </a:extLst>
        </xdr:cNvPr>
        <xdr:cNvCxnSpPr/>
      </xdr:nvCxnSpPr>
      <xdr:spPr>
        <a:xfrm>
          <a:off x="6972300" y="7036522"/>
          <a:ext cx="889000" cy="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6" name="n_1aveValue【道路】&#10;一人当たり延長">
          <a:extLst>
            <a:ext uri="{FF2B5EF4-FFF2-40B4-BE49-F238E27FC236}">
              <a16:creationId xmlns:a16="http://schemas.microsoft.com/office/drawing/2014/main" id="{11BECFA3-8518-4AA5-B6B2-4474202128CB}"/>
            </a:ext>
          </a:extLst>
        </xdr:cNvPr>
        <xdr:cNvSpPr txBox="1"/>
      </xdr:nvSpPr>
      <xdr:spPr>
        <a:xfrm>
          <a:off x="9391727" y="657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7" name="n_2aveValue【道路】&#10;一人当たり延長">
          <a:extLst>
            <a:ext uri="{FF2B5EF4-FFF2-40B4-BE49-F238E27FC236}">
              <a16:creationId xmlns:a16="http://schemas.microsoft.com/office/drawing/2014/main" id="{943ACAB3-F12E-4EF5-A2F7-0C90315C37B7}"/>
            </a:ext>
          </a:extLst>
        </xdr:cNvPr>
        <xdr:cNvSpPr txBox="1"/>
      </xdr:nvSpPr>
      <xdr:spPr>
        <a:xfrm>
          <a:off x="8515427" y="657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38" name="n_3aveValue【道路】&#10;一人当たり延長">
          <a:extLst>
            <a:ext uri="{FF2B5EF4-FFF2-40B4-BE49-F238E27FC236}">
              <a16:creationId xmlns:a16="http://schemas.microsoft.com/office/drawing/2014/main" id="{1D6243E8-904D-45AE-BB1D-68ECBB684F56}"/>
            </a:ext>
          </a:extLst>
        </xdr:cNvPr>
        <xdr:cNvSpPr txBox="1"/>
      </xdr:nvSpPr>
      <xdr:spPr>
        <a:xfrm>
          <a:off x="7626427" y="657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39" name="n_4aveValue【道路】&#10;一人当たり延長">
          <a:extLst>
            <a:ext uri="{FF2B5EF4-FFF2-40B4-BE49-F238E27FC236}">
              <a16:creationId xmlns:a16="http://schemas.microsoft.com/office/drawing/2014/main" id="{5FE5C8CA-3359-4C98-BFFD-466E74035448}"/>
            </a:ext>
          </a:extLst>
        </xdr:cNvPr>
        <xdr:cNvSpPr txBox="1"/>
      </xdr:nvSpPr>
      <xdr:spPr>
        <a:xfrm>
          <a:off x="6737427" y="658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50278</xdr:rowOff>
    </xdr:from>
    <xdr:ext cx="469744" cy="259045"/>
    <xdr:sp macro="" textlink="">
      <xdr:nvSpPr>
        <xdr:cNvPr id="140" name="n_1mainValue【道路】&#10;一人当たり延長">
          <a:extLst>
            <a:ext uri="{FF2B5EF4-FFF2-40B4-BE49-F238E27FC236}">
              <a16:creationId xmlns:a16="http://schemas.microsoft.com/office/drawing/2014/main" id="{E00F16A8-0D91-466F-8A12-78F0DF5D8D0D}"/>
            </a:ext>
          </a:extLst>
        </xdr:cNvPr>
        <xdr:cNvSpPr txBox="1"/>
      </xdr:nvSpPr>
      <xdr:spPr>
        <a:xfrm>
          <a:off x="9391727" y="707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49775</xdr:rowOff>
    </xdr:from>
    <xdr:ext cx="469744" cy="259045"/>
    <xdr:sp macro="" textlink="">
      <xdr:nvSpPr>
        <xdr:cNvPr id="141" name="n_2mainValue【道路】&#10;一人当たり延長">
          <a:extLst>
            <a:ext uri="{FF2B5EF4-FFF2-40B4-BE49-F238E27FC236}">
              <a16:creationId xmlns:a16="http://schemas.microsoft.com/office/drawing/2014/main" id="{3FC3F819-BFE8-4DB2-8BBD-000956980CEE}"/>
            </a:ext>
          </a:extLst>
        </xdr:cNvPr>
        <xdr:cNvSpPr txBox="1"/>
      </xdr:nvSpPr>
      <xdr:spPr>
        <a:xfrm>
          <a:off x="8515427" y="707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49775</xdr:rowOff>
    </xdr:from>
    <xdr:ext cx="469744" cy="259045"/>
    <xdr:sp macro="" textlink="">
      <xdr:nvSpPr>
        <xdr:cNvPr id="142" name="n_3mainValue【道路】&#10;一人当たり延長">
          <a:extLst>
            <a:ext uri="{FF2B5EF4-FFF2-40B4-BE49-F238E27FC236}">
              <a16:creationId xmlns:a16="http://schemas.microsoft.com/office/drawing/2014/main" id="{122AA5B1-B2DB-4187-A4E5-732A02476BB3}"/>
            </a:ext>
          </a:extLst>
        </xdr:cNvPr>
        <xdr:cNvSpPr txBox="1"/>
      </xdr:nvSpPr>
      <xdr:spPr>
        <a:xfrm>
          <a:off x="7626427" y="707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48999</xdr:rowOff>
    </xdr:from>
    <xdr:ext cx="469744" cy="259045"/>
    <xdr:sp macro="" textlink="">
      <xdr:nvSpPr>
        <xdr:cNvPr id="143" name="n_4mainValue【道路】&#10;一人当たり延長">
          <a:extLst>
            <a:ext uri="{FF2B5EF4-FFF2-40B4-BE49-F238E27FC236}">
              <a16:creationId xmlns:a16="http://schemas.microsoft.com/office/drawing/2014/main" id="{EC18DF7C-2BCB-4822-9F03-CF66AB38D607}"/>
            </a:ext>
          </a:extLst>
        </xdr:cNvPr>
        <xdr:cNvSpPr txBox="1"/>
      </xdr:nvSpPr>
      <xdr:spPr>
        <a:xfrm>
          <a:off x="6737427" y="7078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48619E67-6A30-4F56-B79C-6EB51E62568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1C3E89F2-D2F7-47E0-8684-0D411247090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6E2410E2-FFFE-4EFE-9E4F-F2D699B2C89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1A14E634-C91D-40BF-BF67-D54AF8B051A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24173E50-5B52-4226-84D0-F023455FFAB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33440999-0922-4326-9240-4EAB3DF5FC2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42449A2C-D3D5-45C8-8F35-29A7AE8D8FE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23B369C0-E50C-4E1A-839C-AE9D089DA2B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9375C9C0-BAF7-41F9-9B90-DB94A985198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59515A81-C960-4FE1-9285-075E1DAB0BB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8E1210B8-6C38-413F-BD81-58039EA06E5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80CCB2B5-CCB5-462D-B8E2-50144358167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515E3284-0056-4203-A8C6-FAE873582E1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EBF823D5-43D7-44D3-A2E6-43D9E8FE29C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E6CA28AB-8B7D-4799-8648-5404AFFF18C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C91E9CBD-48E7-49E3-96AF-874F69B7F78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F4B09B4C-0F4B-4E28-AE31-264248A99C2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2541A6E7-ACA7-4617-A8B3-7B8ED092997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07CAA89D-7C17-466C-A30D-7FBE1DAD5DB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5A89C56A-76FE-43E8-B48D-E373F7B7F39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CE9BF67B-3F7F-4E69-B07D-E2A0DA06C63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1DBE975E-86A2-4DB6-8F12-CF53F603BDA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1B749F20-65A5-43BF-AEFF-3110E5AAD13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262CE9C0-DAE5-4AFC-BA1F-1D7D87A9439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15D788BA-F045-4B34-807E-13EF7C24702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C476D682-BB65-4777-948C-D5678639B6F5}"/>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1CD61FA8-0846-4433-A143-7EDE39E054F2}"/>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67BD988F-3799-4FEA-8E5E-A0C5CBBD1302}"/>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CB6D8FAE-83F6-4852-9BB0-5590CDEE70E1}"/>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C8131AA4-CF8B-40BA-B96F-2D8A9C08FC8A}"/>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45555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2A95793C-6B97-4E30-9CBE-808A2066EB53}"/>
            </a:ext>
          </a:extLst>
        </xdr:cNvPr>
        <xdr:cNvSpPr txBox="1"/>
      </xdr:nvSpPr>
      <xdr:spPr>
        <a:xfrm>
          <a:off x="4673600" y="1033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054C2311-339B-490B-85AB-66F24ECC1948}"/>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89088FBE-0BFA-4F1F-AA61-C98812A87A8E}"/>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5330B653-E261-4E27-B7CC-3EA8829D1091}"/>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C022FBCB-041A-4891-8BFF-7E34208C7D1E}"/>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D82027AC-202B-4F03-8B16-657174D9F60A}"/>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EA04277-F5DA-4592-BE7C-0F5E77E3B2A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F5CBA59-1105-4C98-8CC5-5978DCB4ACC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D722181-620F-4BB8-8E11-DA5CA0C8CE3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51998A5-9A67-4D17-B8F2-80FCA25AC81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5B917F1-A4BD-4DEE-9BBA-1E75802C55A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85" name="楕円 184">
          <a:extLst>
            <a:ext uri="{FF2B5EF4-FFF2-40B4-BE49-F238E27FC236}">
              <a16:creationId xmlns:a16="http://schemas.microsoft.com/office/drawing/2014/main" id="{69A072E6-21DC-4546-9507-E46C37A9A3E6}"/>
            </a:ext>
          </a:extLst>
        </xdr:cNvPr>
        <xdr:cNvSpPr/>
      </xdr:nvSpPr>
      <xdr:spPr>
        <a:xfrm>
          <a:off x="45847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2739</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A7AE444B-FE0C-47AF-B79B-3B5DB5C3434D}"/>
            </a:ext>
          </a:extLst>
        </xdr:cNvPr>
        <xdr:cNvSpPr txBox="1"/>
      </xdr:nvSpPr>
      <xdr:spPr>
        <a:xfrm>
          <a:off x="4673600" y="1046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161472</xdr:rowOff>
    </xdr:from>
    <xdr:to>
      <xdr:col>20</xdr:col>
      <xdr:colOff>38100</xdr:colOff>
      <xdr:row>61</xdr:row>
      <xdr:rowOff>91622</xdr:rowOff>
    </xdr:to>
    <xdr:sp macro="" textlink="">
      <xdr:nvSpPr>
        <xdr:cNvPr id="187" name="楕円 186">
          <a:extLst>
            <a:ext uri="{FF2B5EF4-FFF2-40B4-BE49-F238E27FC236}">
              <a16:creationId xmlns:a16="http://schemas.microsoft.com/office/drawing/2014/main" id="{5E7EBD12-099D-4B92-A83B-51A366DA001A}"/>
            </a:ext>
          </a:extLst>
        </xdr:cNvPr>
        <xdr:cNvSpPr/>
      </xdr:nvSpPr>
      <xdr:spPr>
        <a:xfrm>
          <a:off x="3746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40822</xdr:rowOff>
    </xdr:from>
    <xdr:to>
      <xdr:col>24</xdr:col>
      <xdr:colOff>63500</xdr:colOff>
      <xdr:row>61</xdr:row>
      <xdr:rowOff>75112</xdr:rowOff>
    </xdr:to>
    <xdr:cxnSp macro="">
      <xdr:nvCxnSpPr>
        <xdr:cNvPr id="188" name="直線コネクタ 187">
          <a:extLst>
            <a:ext uri="{FF2B5EF4-FFF2-40B4-BE49-F238E27FC236}">
              <a16:creationId xmlns:a16="http://schemas.microsoft.com/office/drawing/2014/main" id="{6846A580-C6D4-4CC9-9328-BC57B9F0A3EA}"/>
            </a:ext>
          </a:extLst>
        </xdr:cNvPr>
        <xdr:cNvCxnSpPr/>
      </xdr:nvCxnSpPr>
      <xdr:spPr>
        <a:xfrm>
          <a:off x="3797300" y="10499272"/>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127181</xdr:rowOff>
    </xdr:from>
    <xdr:to>
      <xdr:col>15</xdr:col>
      <xdr:colOff>101600</xdr:colOff>
      <xdr:row>61</xdr:row>
      <xdr:rowOff>57331</xdr:rowOff>
    </xdr:to>
    <xdr:sp macro="" textlink="">
      <xdr:nvSpPr>
        <xdr:cNvPr id="189" name="楕円 188">
          <a:extLst>
            <a:ext uri="{FF2B5EF4-FFF2-40B4-BE49-F238E27FC236}">
              <a16:creationId xmlns:a16="http://schemas.microsoft.com/office/drawing/2014/main" id="{36139D5F-EAC5-483F-8FF6-F0859D0EE66C}"/>
            </a:ext>
          </a:extLst>
        </xdr:cNvPr>
        <xdr:cNvSpPr/>
      </xdr:nvSpPr>
      <xdr:spPr>
        <a:xfrm>
          <a:off x="2857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6531</xdr:rowOff>
    </xdr:from>
    <xdr:to>
      <xdr:col>19</xdr:col>
      <xdr:colOff>177800</xdr:colOff>
      <xdr:row>61</xdr:row>
      <xdr:rowOff>40822</xdr:rowOff>
    </xdr:to>
    <xdr:cxnSp macro="">
      <xdr:nvCxnSpPr>
        <xdr:cNvPr id="190" name="直線コネクタ 189">
          <a:extLst>
            <a:ext uri="{FF2B5EF4-FFF2-40B4-BE49-F238E27FC236}">
              <a16:creationId xmlns:a16="http://schemas.microsoft.com/office/drawing/2014/main" id="{A5A05AA1-EDF4-4304-9A41-F78133C7AE03}"/>
            </a:ext>
          </a:extLst>
        </xdr:cNvPr>
        <xdr:cNvCxnSpPr/>
      </xdr:nvCxnSpPr>
      <xdr:spPr>
        <a:xfrm>
          <a:off x="2908300" y="1046498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94524</xdr:rowOff>
    </xdr:from>
    <xdr:to>
      <xdr:col>10</xdr:col>
      <xdr:colOff>165100</xdr:colOff>
      <xdr:row>61</xdr:row>
      <xdr:rowOff>24674</xdr:rowOff>
    </xdr:to>
    <xdr:sp macro="" textlink="">
      <xdr:nvSpPr>
        <xdr:cNvPr id="191" name="楕円 190">
          <a:extLst>
            <a:ext uri="{FF2B5EF4-FFF2-40B4-BE49-F238E27FC236}">
              <a16:creationId xmlns:a16="http://schemas.microsoft.com/office/drawing/2014/main" id="{CDE8293C-8221-4CA9-B53A-CA47D39312F5}"/>
            </a:ext>
          </a:extLst>
        </xdr:cNvPr>
        <xdr:cNvSpPr/>
      </xdr:nvSpPr>
      <xdr:spPr>
        <a:xfrm>
          <a:off x="1968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145324</xdr:rowOff>
    </xdr:from>
    <xdr:to>
      <xdr:col>15</xdr:col>
      <xdr:colOff>50800</xdr:colOff>
      <xdr:row>61</xdr:row>
      <xdr:rowOff>6531</xdr:rowOff>
    </xdr:to>
    <xdr:cxnSp macro="">
      <xdr:nvCxnSpPr>
        <xdr:cNvPr id="192" name="直線コネクタ 191">
          <a:extLst>
            <a:ext uri="{FF2B5EF4-FFF2-40B4-BE49-F238E27FC236}">
              <a16:creationId xmlns:a16="http://schemas.microsoft.com/office/drawing/2014/main" id="{356A5746-52C6-43DE-99C1-B67895D6834C}"/>
            </a:ext>
          </a:extLst>
        </xdr:cNvPr>
        <xdr:cNvCxnSpPr/>
      </xdr:nvCxnSpPr>
      <xdr:spPr>
        <a:xfrm>
          <a:off x="2019300" y="1043232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3" name="楕円 192">
          <a:extLst>
            <a:ext uri="{FF2B5EF4-FFF2-40B4-BE49-F238E27FC236}">
              <a16:creationId xmlns:a16="http://schemas.microsoft.com/office/drawing/2014/main" id="{99B71C60-8CCA-4AF3-A36A-0F272DD3EC8E}"/>
            </a:ext>
          </a:extLst>
        </xdr:cNvPr>
        <xdr:cNvSpPr/>
      </xdr:nvSpPr>
      <xdr:spPr>
        <a:xfrm>
          <a:off x="1079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145324</xdr:rowOff>
    </xdr:to>
    <xdr:cxnSp macro="">
      <xdr:nvCxnSpPr>
        <xdr:cNvPr id="194" name="直線コネクタ 193">
          <a:extLst>
            <a:ext uri="{FF2B5EF4-FFF2-40B4-BE49-F238E27FC236}">
              <a16:creationId xmlns:a16="http://schemas.microsoft.com/office/drawing/2014/main" id="{E9C2D784-DB9C-4149-A87A-9A53066CCFEF}"/>
            </a:ext>
          </a:extLst>
        </xdr:cNvPr>
        <xdr:cNvCxnSpPr/>
      </xdr:nvCxnSpPr>
      <xdr:spPr>
        <a:xfrm>
          <a:off x="1130300" y="1040130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350E67A9-D8BB-4887-9A9F-8C2BB43E4753}"/>
            </a:ext>
          </a:extLst>
        </xdr:cNvPr>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455A4E57-2072-4E82-9F54-8E40D4D3497D}"/>
            </a:ext>
          </a:extLst>
        </xdr:cNvPr>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F74DFB3B-1321-4B17-B3F6-D9F58A4D1503}"/>
            </a:ext>
          </a:extLst>
        </xdr:cNvPr>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DBD9EA4E-7270-4660-8D89-DE8A69BDCCD6}"/>
            </a:ext>
          </a:extLst>
        </xdr:cNvPr>
        <xdr:cNvSpPr txBox="1"/>
      </xdr:nvSpPr>
      <xdr:spPr>
        <a:xfrm>
          <a:off x="927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108149</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AB69FFB8-E82F-4C99-847D-6B999019BE9F}"/>
            </a:ext>
          </a:extLst>
        </xdr:cNvPr>
        <xdr:cNvSpPr txBox="1"/>
      </xdr:nvSpPr>
      <xdr:spPr>
        <a:xfrm>
          <a:off x="3582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73858</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45AAF2BD-0F19-4EE4-B4F7-D953EC22392F}"/>
            </a:ext>
          </a:extLst>
        </xdr:cNvPr>
        <xdr:cNvSpPr txBox="1"/>
      </xdr:nvSpPr>
      <xdr:spPr>
        <a:xfrm>
          <a:off x="2705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41201</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663F2422-EC4E-43B4-A1F2-6625BACE35D0}"/>
            </a:ext>
          </a:extLst>
        </xdr:cNvPr>
        <xdr:cNvSpPr txBox="1"/>
      </xdr:nvSpPr>
      <xdr:spPr>
        <a:xfrm>
          <a:off x="1816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10177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7AEEC0FC-9AEC-4399-90E7-9785AA54FFD6}"/>
            </a:ext>
          </a:extLst>
        </xdr:cNvPr>
        <xdr:cNvSpPr txBox="1"/>
      </xdr:nvSpPr>
      <xdr:spPr>
        <a:xfrm>
          <a:off x="927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F09BD3DD-BC5C-42DC-A4BF-6274909D19C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4379EC67-09DF-4C35-88D3-BC919CF40BA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5A989503-315E-4093-BCF7-E007FB5FE60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6F4E9A2D-D4CF-4AC9-8607-5E8E5EEA7CD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E460EFE3-D128-4028-ABA9-3619CCE2390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D7D51C7-BB45-4868-9836-D02B203C621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7C395ACC-CB27-416F-BA03-A07D4268301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39575905-46E2-4C69-989F-CE86F07E8F8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8243F179-98DF-4CDF-83E8-2B57262E441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D40B0CAB-1B17-4CCA-9A8D-4ED48CEE8BB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56BCFBDB-B863-4CF0-9287-3CB151A9D1CF}"/>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5DC17203-11B5-4F9F-87B6-355E38FA33ED}"/>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5DB35A27-3319-4D57-AD47-7EAD1D8A1F7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B483F572-D53C-4E09-891D-2C45C5B9DA93}"/>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A79C5E41-60CD-4609-8D15-48C1E169477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0A1CBC21-4A6D-4A25-A49A-BA1ADBF50FA6}"/>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801DDF83-07BD-4305-B02B-7F089EE726D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72A3CB7F-9DAF-4C72-8A87-78C6749EACB3}"/>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0919767F-F5D0-44BA-9402-C2F1AD602A0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3DDCFB0A-B215-4F0B-83C1-23E0CE717E4F}"/>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15CEC9CD-8CF8-4F87-B36E-18A6AAF0839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DF9F83E4-9FC3-41F4-ABB6-3C1F4AC6E4FA}"/>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5FB72B2A-83A7-4750-BA25-1EC72F84885C}"/>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0CB96FB5-F807-43A4-A2BD-F184CB138FFE}"/>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2A558D89-E8EA-4F3F-B444-2594726081E4}"/>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85C5CA3D-355C-4E6E-B518-48578619CB6B}"/>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110737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46AA6C07-DE5B-4F07-BF7A-045158132AC5}"/>
            </a:ext>
          </a:extLst>
        </xdr:cNvPr>
        <xdr:cNvSpPr txBox="1"/>
      </xdr:nvSpPr>
      <xdr:spPr>
        <a:xfrm>
          <a:off x="10515600" y="10397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7CB17351-B233-4DF4-AA67-AD8DA85137AC}"/>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389AB41D-B308-4F72-9DFA-9C23744824C4}"/>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28CD576D-575F-4E56-90B2-46B90A7ACF1A}"/>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FFF27406-6961-4B3A-A481-EBBDADE438A3}"/>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C0241EB5-E460-4B64-824C-62C745427791}"/>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363DDF1F-CFCB-4C75-97DC-92B88677077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1E5B545-81A6-4FBB-8803-7952006A21A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9E4F6C6-F93D-45AB-9C51-B2F755C8320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F9C4211-F361-4B24-8392-9AA1D71EFEE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C0575FA-CCAA-45BE-80BD-F55FDF4DFC2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134434</xdr:rowOff>
    </xdr:from>
    <xdr:to>
      <xdr:col>55</xdr:col>
      <xdr:colOff>50800</xdr:colOff>
      <xdr:row>63</xdr:row>
      <xdr:rowOff>64584</xdr:rowOff>
    </xdr:to>
    <xdr:sp macro="" textlink="">
      <xdr:nvSpPr>
        <xdr:cNvPr id="240" name="楕円 239">
          <a:extLst>
            <a:ext uri="{FF2B5EF4-FFF2-40B4-BE49-F238E27FC236}">
              <a16:creationId xmlns:a16="http://schemas.microsoft.com/office/drawing/2014/main" id="{9E544199-D66D-48B1-AF2F-40256FFB4A2B}"/>
            </a:ext>
          </a:extLst>
        </xdr:cNvPr>
        <xdr:cNvSpPr/>
      </xdr:nvSpPr>
      <xdr:spPr>
        <a:xfrm>
          <a:off x="10426700" y="1076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49361</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0AAAFF9A-D2C0-4006-91B6-4529CE981D2F}"/>
            </a:ext>
          </a:extLst>
        </xdr:cNvPr>
        <xdr:cNvSpPr txBox="1"/>
      </xdr:nvSpPr>
      <xdr:spPr>
        <a:xfrm>
          <a:off x="10515600" y="1067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134718</xdr:rowOff>
    </xdr:from>
    <xdr:to>
      <xdr:col>50</xdr:col>
      <xdr:colOff>165100</xdr:colOff>
      <xdr:row>63</xdr:row>
      <xdr:rowOff>64868</xdr:rowOff>
    </xdr:to>
    <xdr:sp macro="" textlink="">
      <xdr:nvSpPr>
        <xdr:cNvPr id="242" name="楕円 241">
          <a:extLst>
            <a:ext uri="{FF2B5EF4-FFF2-40B4-BE49-F238E27FC236}">
              <a16:creationId xmlns:a16="http://schemas.microsoft.com/office/drawing/2014/main" id="{E1A479FC-4CBE-4A1B-B809-BD0524F110E8}"/>
            </a:ext>
          </a:extLst>
        </xdr:cNvPr>
        <xdr:cNvSpPr/>
      </xdr:nvSpPr>
      <xdr:spPr>
        <a:xfrm>
          <a:off x="9588500" y="1076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13784</xdr:rowOff>
    </xdr:from>
    <xdr:to>
      <xdr:col>55</xdr:col>
      <xdr:colOff>0</xdr:colOff>
      <xdr:row>63</xdr:row>
      <xdr:rowOff>14068</xdr:rowOff>
    </xdr:to>
    <xdr:cxnSp macro="">
      <xdr:nvCxnSpPr>
        <xdr:cNvPr id="243" name="直線コネクタ 242">
          <a:extLst>
            <a:ext uri="{FF2B5EF4-FFF2-40B4-BE49-F238E27FC236}">
              <a16:creationId xmlns:a16="http://schemas.microsoft.com/office/drawing/2014/main" id="{AF7895C7-2E89-4C8E-808F-227FC5AB4240}"/>
            </a:ext>
          </a:extLst>
        </xdr:cNvPr>
        <xdr:cNvCxnSpPr/>
      </xdr:nvCxnSpPr>
      <xdr:spPr>
        <a:xfrm flipV="1">
          <a:off x="9639300" y="10815134"/>
          <a:ext cx="8382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133827</xdr:rowOff>
    </xdr:from>
    <xdr:to>
      <xdr:col>46</xdr:col>
      <xdr:colOff>38100</xdr:colOff>
      <xdr:row>63</xdr:row>
      <xdr:rowOff>63977</xdr:rowOff>
    </xdr:to>
    <xdr:sp macro="" textlink="">
      <xdr:nvSpPr>
        <xdr:cNvPr id="244" name="楕円 243">
          <a:extLst>
            <a:ext uri="{FF2B5EF4-FFF2-40B4-BE49-F238E27FC236}">
              <a16:creationId xmlns:a16="http://schemas.microsoft.com/office/drawing/2014/main" id="{94BEA4FC-33C4-4389-93CE-F726D29A821B}"/>
            </a:ext>
          </a:extLst>
        </xdr:cNvPr>
        <xdr:cNvSpPr/>
      </xdr:nvSpPr>
      <xdr:spPr>
        <a:xfrm>
          <a:off x="8699500" y="1076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13177</xdr:rowOff>
    </xdr:from>
    <xdr:to>
      <xdr:col>50</xdr:col>
      <xdr:colOff>114300</xdr:colOff>
      <xdr:row>63</xdr:row>
      <xdr:rowOff>14068</xdr:rowOff>
    </xdr:to>
    <xdr:cxnSp macro="">
      <xdr:nvCxnSpPr>
        <xdr:cNvPr id="245" name="直線コネクタ 244">
          <a:extLst>
            <a:ext uri="{FF2B5EF4-FFF2-40B4-BE49-F238E27FC236}">
              <a16:creationId xmlns:a16="http://schemas.microsoft.com/office/drawing/2014/main" id="{B5AFAC93-A779-495F-A729-4BA4F7DEB225}"/>
            </a:ext>
          </a:extLst>
        </xdr:cNvPr>
        <xdr:cNvCxnSpPr/>
      </xdr:nvCxnSpPr>
      <xdr:spPr>
        <a:xfrm>
          <a:off x="8750300" y="10814527"/>
          <a:ext cx="889000" cy="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133456</xdr:rowOff>
    </xdr:from>
    <xdr:to>
      <xdr:col>41</xdr:col>
      <xdr:colOff>101600</xdr:colOff>
      <xdr:row>63</xdr:row>
      <xdr:rowOff>63606</xdr:rowOff>
    </xdr:to>
    <xdr:sp macro="" textlink="">
      <xdr:nvSpPr>
        <xdr:cNvPr id="246" name="楕円 245">
          <a:extLst>
            <a:ext uri="{FF2B5EF4-FFF2-40B4-BE49-F238E27FC236}">
              <a16:creationId xmlns:a16="http://schemas.microsoft.com/office/drawing/2014/main" id="{55AFD182-B9F3-4227-A019-D3505B4C0474}"/>
            </a:ext>
          </a:extLst>
        </xdr:cNvPr>
        <xdr:cNvSpPr/>
      </xdr:nvSpPr>
      <xdr:spPr>
        <a:xfrm>
          <a:off x="7810500" y="1076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12806</xdr:rowOff>
    </xdr:from>
    <xdr:to>
      <xdr:col>45</xdr:col>
      <xdr:colOff>177800</xdr:colOff>
      <xdr:row>63</xdr:row>
      <xdr:rowOff>13177</xdr:rowOff>
    </xdr:to>
    <xdr:cxnSp macro="">
      <xdr:nvCxnSpPr>
        <xdr:cNvPr id="247" name="直線コネクタ 246">
          <a:extLst>
            <a:ext uri="{FF2B5EF4-FFF2-40B4-BE49-F238E27FC236}">
              <a16:creationId xmlns:a16="http://schemas.microsoft.com/office/drawing/2014/main" id="{16A2F41F-3747-4762-82EF-6E3D443B24DE}"/>
            </a:ext>
          </a:extLst>
        </xdr:cNvPr>
        <xdr:cNvCxnSpPr/>
      </xdr:nvCxnSpPr>
      <xdr:spPr>
        <a:xfrm>
          <a:off x="7861300" y="10814156"/>
          <a:ext cx="889000" cy="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133100</xdr:rowOff>
    </xdr:from>
    <xdr:to>
      <xdr:col>36</xdr:col>
      <xdr:colOff>165100</xdr:colOff>
      <xdr:row>63</xdr:row>
      <xdr:rowOff>63250</xdr:rowOff>
    </xdr:to>
    <xdr:sp macro="" textlink="">
      <xdr:nvSpPr>
        <xdr:cNvPr id="248" name="楕円 247">
          <a:extLst>
            <a:ext uri="{FF2B5EF4-FFF2-40B4-BE49-F238E27FC236}">
              <a16:creationId xmlns:a16="http://schemas.microsoft.com/office/drawing/2014/main" id="{780357D5-01E0-403C-85E2-DD208CDD45F0}"/>
            </a:ext>
          </a:extLst>
        </xdr:cNvPr>
        <xdr:cNvSpPr/>
      </xdr:nvSpPr>
      <xdr:spPr>
        <a:xfrm>
          <a:off x="6921500" y="1076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12450</xdr:rowOff>
    </xdr:from>
    <xdr:to>
      <xdr:col>41</xdr:col>
      <xdr:colOff>50800</xdr:colOff>
      <xdr:row>63</xdr:row>
      <xdr:rowOff>12806</xdr:rowOff>
    </xdr:to>
    <xdr:cxnSp macro="">
      <xdr:nvCxnSpPr>
        <xdr:cNvPr id="249" name="直線コネクタ 248">
          <a:extLst>
            <a:ext uri="{FF2B5EF4-FFF2-40B4-BE49-F238E27FC236}">
              <a16:creationId xmlns:a16="http://schemas.microsoft.com/office/drawing/2014/main" id="{A819F328-CAFF-495A-8A9D-B03F7FE75944}"/>
            </a:ext>
          </a:extLst>
        </xdr:cNvPr>
        <xdr:cNvCxnSpPr/>
      </xdr:nvCxnSpPr>
      <xdr:spPr>
        <a:xfrm>
          <a:off x="6972300" y="10813800"/>
          <a:ext cx="889000" cy="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32159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7B942BBF-5270-4B56-A701-5F69EF556AAD}"/>
            </a:ext>
          </a:extLst>
        </xdr:cNvPr>
        <xdr:cNvSpPr txBox="1"/>
      </xdr:nvSpPr>
      <xdr:spPr>
        <a:xfrm>
          <a:off x="9359411" y="1031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35748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68C4F027-9D99-4961-A7B6-FB211B5F7877}"/>
            </a:ext>
          </a:extLst>
        </xdr:cNvPr>
        <xdr:cNvSpPr txBox="1"/>
      </xdr:nvSpPr>
      <xdr:spPr>
        <a:xfrm>
          <a:off x="8483111" y="1032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38555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97B3F22A-BFAF-48B7-803D-7B2345CC0B0F}"/>
            </a:ext>
          </a:extLst>
        </xdr:cNvPr>
        <xdr:cNvSpPr txBox="1"/>
      </xdr:nvSpPr>
      <xdr:spPr>
        <a:xfrm>
          <a:off x="7594111" y="1032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41628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85B36492-BB7C-44CE-8FD6-F964641D8A51}"/>
            </a:ext>
          </a:extLst>
        </xdr:cNvPr>
        <xdr:cNvSpPr txBox="1"/>
      </xdr:nvSpPr>
      <xdr:spPr>
        <a:xfrm>
          <a:off x="6705111" y="1032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55995</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2BEA19C3-C63A-4E30-846A-38BC0BAD9815}"/>
            </a:ext>
          </a:extLst>
        </xdr:cNvPr>
        <xdr:cNvSpPr txBox="1"/>
      </xdr:nvSpPr>
      <xdr:spPr>
        <a:xfrm>
          <a:off x="9359411" y="1085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55104</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CC866898-3F33-46AF-9D4D-8B2DCB67BAC8}"/>
            </a:ext>
          </a:extLst>
        </xdr:cNvPr>
        <xdr:cNvSpPr txBox="1"/>
      </xdr:nvSpPr>
      <xdr:spPr>
        <a:xfrm>
          <a:off x="8483111" y="1085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54733</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42EC8571-83A2-42F8-92F8-822BE33DC672}"/>
            </a:ext>
          </a:extLst>
        </xdr:cNvPr>
        <xdr:cNvSpPr txBox="1"/>
      </xdr:nvSpPr>
      <xdr:spPr>
        <a:xfrm>
          <a:off x="7594111" y="1085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54377</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AEAA7710-6A52-4296-A7BB-C6A6EEF1B872}"/>
            </a:ext>
          </a:extLst>
        </xdr:cNvPr>
        <xdr:cNvSpPr txBox="1"/>
      </xdr:nvSpPr>
      <xdr:spPr>
        <a:xfrm>
          <a:off x="6705111" y="1085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A037F370-2036-4A28-8E32-882AAC11BFD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EA7E7F49-FBF3-435F-9B41-0454D84C4C6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B1F7C18-803E-4B63-9BEE-A2CC1FB4694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EC22D331-AE6C-45A4-891D-953F74F8F59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BBE0844A-FF51-4C5F-BE90-701D402AD89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61FC8F05-A77A-4BDE-BFB4-40270733E26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31E175B8-9940-4869-9886-398F81E4DF8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696EA767-7D40-495C-9AF8-ED681824E82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FE866C64-6C1A-4A61-9746-5AEFA94BDEC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EB9242AB-E56A-40A8-8883-8DE8C734A67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D4655E74-B3F6-4BF7-BE96-12944A6DE04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9EA90A59-C83F-4DAF-9E36-5DED4FB3E67A}"/>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BC215C3B-71B2-4012-B63E-049A3A3C851F}"/>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05009EB7-7B96-4332-B5DB-D7BB5ABD8441}"/>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27364618-ED0B-4336-BC5D-2E42E8EDA39D}"/>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3934086F-BE23-439E-94DC-645235936C0F}"/>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9F421003-0292-436D-AA19-FBAB775F2BF9}"/>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B8D818E5-9170-4223-A4A2-120A5B8DDCBB}"/>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C6787844-508A-427F-8E99-32B969FD482B}"/>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E2E7927E-0842-408F-A463-9B2F15DD2A1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119D2CE0-DFD4-4AA9-A362-3F960899747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BD175B68-B9D1-4BF4-B253-2E4585A7B31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3F34E92D-65EB-490A-95BA-D1314AB7D951}"/>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754C1BBF-40BD-4AF1-B27A-5D59D2AC4E37}"/>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E720EE1E-C8FD-4120-81AF-887BFF47F0F6}"/>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6E16BD24-66D3-434E-95D4-04D7BADC95D2}"/>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F9E4E85B-75A4-463E-B4EE-1AF215395E31}"/>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112031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0ADCAF79-9101-45C0-BEA8-14F850CAF009}"/>
            </a:ext>
          </a:extLst>
        </xdr:cNvPr>
        <xdr:cNvSpPr txBox="1"/>
      </xdr:nvSpPr>
      <xdr:spPr>
        <a:xfrm>
          <a:off x="4673600" y="13999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99AA66DD-4E58-4A09-8AE7-6271B3626CE9}"/>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964C312D-DCCF-4745-8D25-C959B36614B1}"/>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EAB09E2D-5AEB-4B07-9D0C-2F6286F01CEE}"/>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71B56B88-25B4-4C22-A94B-209257DC601C}"/>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528326AF-87C0-4545-A635-6B5033B3AABE}"/>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BC647447-CDC6-4E11-B9BA-84D1CF56BA9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17439F5D-807E-4E91-8E1A-F925566DC2D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626960C6-5451-4162-BA00-B557D0EDB1B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D9DD9FB5-0D76-4A4F-A71F-FFBED7EF363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2C1286E-8DF9-4D0D-A4B2-E91C69C9A02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92456</xdr:rowOff>
    </xdr:from>
    <xdr:to>
      <xdr:col>24</xdr:col>
      <xdr:colOff>114300</xdr:colOff>
      <xdr:row>81</xdr:row>
      <xdr:rowOff>22606</xdr:rowOff>
    </xdr:to>
    <xdr:sp macro="" textlink="">
      <xdr:nvSpPr>
        <xdr:cNvPr id="296" name="楕円 295">
          <a:extLst>
            <a:ext uri="{FF2B5EF4-FFF2-40B4-BE49-F238E27FC236}">
              <a16:creationId xmlns:a16="http://schemas.microsoft.com/office/drawing/2014/main" id="{79BE87DC-618C-47E3-A654-2DE6E06D87EF}"/>
            </a:ext>
          </a:extLst>
        </xdr:cNvPr>
        <xdr:cNvSpPr/>
      </xdr:nvSpPr>
      <xdr:spPr>
        <a:xfrm>
          <a:off x="4584700" y="1380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115333</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8010FDDC-4DEA-426C-AA88-7F9D207B5A20}"/>
            </a:ext>
          </a:extLst>
        </xdr:cNvPr>
        <xdr:cNvSpPr txBox="1"/>
      </xdr:nvSpPr>
      <xdr:spPr>
        <a:xfrm>
          <a:off x="4673600" y="1365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51308</xdr:rowOff>
    </xdr:from>
    <xdr:to>
      <xdr:col>20</xdr:col>
      <xdr:colOff>38100</xdr:colOff>
      <xdr:row>80</xdr:row>
      <xdr:rowOff>152908</xdr:rowOff>
    </xdr:to>
    <xdr:sp macro="" textlink="">
      <xdr:nvSpPr>
        <xdr:cNvPr id="298" name="楕円 297">
          <a:extLst>
            <a:ext uri="{FF2B5EF4-FFF2-40B4-BE49-F238E27FC236}">
              <a16:creationId xmlns:a16="http://schemas.microsoft.com/office/drawing/2014/main" id="{681C7009-A7D1-4194-94FC-9C692FD26195}"/>
            </a:ext>
          </a:extLst>
        </xdr:cNvPr>
        <xdr:cNvSpPr/>
      </xdr:nvSpPr>
      <xdr:spPr>
        <a:xfrm>
          <a:off x="3746500" y="1376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102108</xdr:rowOff>
    </xdr:from>
    <xdr:to>
      <xdr:col>24</xdr:col>
      <xdr:colOff>63500</xdr:colOff>
      <xdr:row>80</xdr:row>
      <xdr:rowOff>143256</xdr:rowOff>
    </xdr:to>
    <xdr:cxnSp macro="">
      <xdr:nvCxnSpPr>
        <xdr:cNvPr id="299" name="直線コネクタ 298">
          <a:extLst>
            <a:ext uri="{FF2B5EF4-FFF2-40B4-BE49-F238E27FC236}">
              <a16:creationId xmlns:a16="http://schemas.microsoft.com/office/drawing/2014/main" id="{D77BA257-DB77-4C5F-822C-756910D88E61}"/>
            </a:ext>
          </a:extLst>
        </xdr:cNvPr>
        <xdr:cNvCxnSpPr/>
      </xdr:nvCxnSpPr>
      <xdr:spPr>
        <a:xfrm>
          <a:off x="3797300" y="1381810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138176</xdr:rowOff>
    </xdr:from>
    <xdr:to>
      <xdr:col>15</xdr:col>
      <xdr:colOff>101600</xdr:colOff>
      <xdr:row>81</xdr:row>
      <xdr:rowOff>68326</xdr:rowOff>
    </xdr:to>
    <xdr:sp macro="" textlink="">
      <xdr:nvSpPr>
        <xdr:cNvPr id="300" name="楕円 299">
          <a:extLst>
            <a:ext uri="{FF2B5EF4-FFF2-40B4-BE49-F238E27FC236}">
              <a16:creationId xmlns:a16="http://schemas.microsoft.com/office/drawing/2014/main" id="{2FE43E5C-594D-4F79-86B8-40D4A2239727}"/>
            </a:ext>
          </a:extLst>
        </xdr:cNvPr>
        <xdr:cNvSpPr/>
      </xdr:nvSpPr>
      <xdr:spPr>
        <a:xfrm>
          <a:off x="2857500" y="1385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102108</xdr:rowOff>
    </xdr:from>
    <xdr:to>
      <xdr:col>19</xdr:col>
      <xdr:colOff>177800</xdr:colOff>
      <xdr:row>81</xdr:row>
      <xdr:rowOff>17526</xdr:rowOff>
    </xdr:to>
    <xdr:cxnSp macro="">
      <xdr:nvCxnSpPr>
        <xdr:cNvPr id="301" name="直線コネクタ 300">
          <a:extLst>
            <a:ext uri="{FF2B5EF4-FFF2-40B4-BE49-F238E27FC236}">
              <a16:creationId xmlns:a16="http://schemas.microsoft.com/office/drawing/2014/main" id="{2A680728-D01A-4F68-9991-423418F9A99F}"/>
            </a:ext>
          </a:extLst>
        </xdr:cNvPr>
        <xdr:cNvCxnSpPr/>
      </xdr:nvCxnSpPr>
      <xdr:spPr>
        <a:xfrm flipV="1">
          <a:off x="2908300" y="1381810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94742</xdr:rowOff>
    </xdr:from>
    <xdr:to>
      <xdr:col>10</xdr:col>
      <xdr:colOff>165100</xdr:colOff>
      <xdr:row>81</xdr:row>
      <xdr:rowOff>24892</xdr:rowOff>
    </xdr:to>
    <xdr:sp macro="" textlink="">
      <xdr:nvSpPr>
        <xdr:cNvPr id="302" name="楕円 301">
          <a:extLst>
            <a:ext uri="{FF2B5EF4-FFF2-40B4-BE49-F238E27FC236}">
              <a16:creationId xmlns:a16="http://schemas.microsoft.com/office/drawing/2014/main" id="{F49A9F8D-BB40-46B9-A2F1-E2C5599B0AC3}"/>
            </a:ext>
          </a:extLst>
        </xdr:cNvPr>
        <xdr:cNvSpPr/>
      </xdr:nvSpPr>
      <xdr:spPr>
        <a:xfrm>
          <a:off x="1968500" y="1381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145542</xdr:rowOff>
    </xdr:from>
    <xdr:to>
      <xdr:col>15</xdr:col>
      <xdr:colOff>50800</xdr:colOff>
      <xdr:row>81</xdr:row>
      <xdr:rowOff>17526</xdr:rowOff>
    </xdr:to>
    <xdr:cxnSp macro="">
      <xdr:nvCxnSpPr>
        <xdr:cNvPr id="303" name="直線コネクタ 302">
          <a:extLst>
            <a:ext uri="{FF2B5EF4-FFF2-40B4-BE49-F238E27FC236}">
              <a16:creationId xmlns:a16="http://schemas.microsoft.com/office/drawing/2014/main" id="{C9D39B84-8848-438D-B1A1-F2F56367FC4E}"/>
            </a:ext>
          </a:extLst>
        </xdr:cNvPr>
        <xdr:cNvCxnSpPr/>
      </xdr:nvCxnSpPr>
      <xdr:spPr>
        <a:xfrm>
          <a:off x="2019300" y="1386154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49022</xdr:rowOff>
    </xdr:from>
    <xdr:to>
      <xdr:col>6</xdr:col>
      <xdr:colOff>38100</xdr:colOff>
      <xdr:row>80</xdr:row>
      <xdr:rowOff>150622</xdr:rowOff>
    </xdr:to>
    <xdr:sp macro="" textlink="">
      <xdr:nvSpPr>
        <xdr:cNvPr id="304" name="楕円 303">
          <a:extLst>
            <a:ext uri="{FF2B5EF4-FFF2-40B4-BE49-F238E27FC236}">
              <a16:creationId xmlns:a16="http://schemas.microsoft.com/office/drawing/2014/main" id="{030869D2-8A39-4677-9DB8-199A99828CBB}"/>
            </a:ext>
          </a:extLst>
        </xdr:cNvPr>
        <xdr:cNvSpPr/>
      </xdr:nvSpPr>
      <xdr:spPr>
        <a:xfrm>
          <a:off x="1079500" y="1376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99822</xdr:rowOff>
    </xdr:from>
    <xdr:to>
      <xdr:col>10</xdr:col>
      <xdr:colOff>114300</xdr:colOff>
      <xdr:row>80</xdr:row>
      <xdr:rowOff>145542</xdr:rowOff>
    </xdr:to>
    <xdr:cxnSp macro="">
      <xdr:nvCxnSpPr>
        <xdr:cNvPr id="305" name="直線コネクタ 304">
          <a:extLst>
            <a:ext uri="{FF2B5EF4-FFF2-40B4-BE49-F238E27FC236}">
              <a16:creationId xmlns:a16="http://schemas.microsoft.com/office/drawing/2014/main" id="{7243B25A-1B03-41F9-A942-69D3F5A6294B}"/>
            </a:ext>
          </a:extLst>
        </xdr:cNvPr>
        <xdr:cNvCxnSpPr/>
      </xdr:nvCxnSpPr>
      <xdr:spPr>
        <a:xfrm>
          <a:off x="1130300" y="1381582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36592</xdr:rowOff>
    </xdr:from>
    <xdr:ext cx="405111" cy="259045"/>
    <xdr:sp macro="" textlink="">
      <xdr:nvSpPr>
        <xdr:cNvPr id="306" name="n_1aveValue【公営住宅】&#10;有形固定資産減価償却率">
          <a:extLst>
            <a:ext uri="{FF2B5EF4-FFF2-40B4-BE49-F238E27FC236}">
              <a16:creationId xmlns:a16="http://schemas.microsoft.com/office/drawing/2014/main" id="{59C2AE0C-0ED7-4629-AB27-7B1558D4EB30}"/>
            </a:ext>
          </a:extLst>
        </xdr:cNvPr>
        <xdr:cNvSpPr txBox="1"/>
      </xdr:nvSpPr>
      <xdr:spPr>
        <a:xfrm>
          <a:off x="3582044"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16019</xdr:rowOff>
    </xdr:from>
    <xdr:ext cx="405111" cy="259045"/>
    <xdr:sp macro="" textlink="">
      <xdr:nvSpPr>
        <xdr:cNvPr id="307" name="n_2aveValue【公営住宅】&#10;有形固定資産減価償却率">
          <a:extLst>
            <a:ext uri="{FF2B5EF4-FFF2-40B4-BE49-F238E27FC236}">
              <a16:creationId xmlns:a16="http://schemas.microsoft.com/office/drawing/2014/main" id="{D232263F-382A-4F45-8BEF-D71C6CF2F961}"/>
            </a:ext>
          </a:extLst>
        </xdr:cNvPr>
        <xdr:cNvSpPr txBox="1"/>
      </xdr:nvSpPr>
      <xdr:spPr>
        <a:xfrm>
          <a:off x="2705744" y="140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08" name="n_3aveValue【公営住宅】&#10;有形固定資産減価償却率">
          <a:extLst>
            <a:ext uri="{FF2B5EF4-FFF2-40B4-BE49-F238E27FC236}">
              <a16:creationId xmlns:a16="http://schemas.microsoft.com/office/drawing/2014/main" id="{2EDDF3F7-DDD0-41DF-B305-0BE6DB584E5B}"/>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141749</xdr:rowOff>
    </xdr:from>
    <xdr:ext cx="405111" cy="259045"/>
    <xdr:sp macro="" textlink="">
      <xdr:nvSpPr>
        <xdr:cNvPr id="309" name="n_4aveValue【公営住宅】&#10;有形固定資産減価償却率">
          <a:extLst>
            <a:ext uri="{FF2B5EF4-FFF2-40B4-BE49-F238E27FC236}">
              <a16:creationId xmlns:a16="http://schemas.microsoft.com/office/drawing/2014/main" id="{CDFE9D93-6C4C-4511-BCAC-8E6AD416FF74}"/>
            </a:ext>
          </a:extLst>
        </xdr:cNvPr>
        <xdr:cNvSpPr txBox="1"/>
      </xdr:nvSpPr>
      <xdr:spPr>
        <a:xfrm>
          <a:off x="9277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169435</xdr:rowOff>
    </xdr:from>
    <xdr:ext cx="405111" cy="259045"/>
    <xdr:sp macro="" textlink="">
      <xdr:nvSpPr>
        <xdr:cNvPr id="310" name="n_1mainValue【公営住宅】&#10;有形固定資産減価償却率">
          <a:extLst>
            <a:ext uri="{FF2B5EF4-FFF2-40B4-BE49-F238E27FC236}">
              <a16:creationId xmlns:a16="http://schemas.microsoft.com/office/drawing/2014/main" id="{FA6C0108-4E4E-4DC1-B051-9002E5F76E31}"/>
            </a:ext>
          </a:extLst>
        </xdr:cNvPr>
        <xdr:cNvSpPr txBox="1"/>
      </xdr:nvSpPr>
      <xdr:spPr>
        <a:xfrm>
          <a:off x="35820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84853</xdr:rowOff>
    </xdr:from>
    <xdr:ext cx="405111" cy="259045"/>
    <xdr:sp macro="" textlink="">
      <xdr:nvSpPr>
        <xdr:cNvPr id="311" name="n_2mainValue【公営住宅】&#10;有形固定資産減価償却率">
          <a:extLst>
            <a:ext uri="{FF2B5EF4-FFF2-40B4-BE49-F238E27FC236}">
              <a16:creationId xmlns:a16="http://schemas.microsoft.com/office/drawing/2014/main" id="{DC2D8721-D0C9-46AD-83E3-8C2A38DDE7C9}"/>
            </a:ext>
          </a:extLst>
        </xdr:cNvPr>
        <xdr:cNvSpPr txBox="1"/>
      </xdr:nvSpPr>
      <xdr:spPr>
        <a:xfrm>
          <a:off x="2705744" y="1362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41419</xdr:rowOff>
    </xdr:from>
    <xdr:ext cx="405111" cy="259045"/>
    <xdr:sp macro="" textlink="">
      <xdr:nvSpPr>
        <xdr:cNvPr id="312" name="n_3mainValue【公営住宅】&#10;有形固定資産減価償却率">
          <a:extLst>
            <a:ext uri="{FF2B5EF4-FFF2-40B4-BE49-F238E27FC236}">
              <a16:creationId xmlns:a16="http://schemas.microsoft.com/office/drawing/2014/main" id="{9F0B4E33-DB06-4925-8F33-C7CE9C06E0C9}"/>
            </a:ext>
          </a:extLst>
        </xdr:cNvPr>
        <xdr:cNvSpPr txBox="1"/>
      </xdr:nvSpPr>
      <xdr:spPr>
        <a:xfrm>
          <a:off x="1816744" y="135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167149</xdr:rowOff>
    </xdr:from>
    <xdr:ext cx="405111" cy="259045"/>
    <xdr:sp macro="" textlink="">
      <xdr:nvSpPr>
        <xdr:cNvPr id="313" name="n_4mainValue【公営住宅】&#10;有形固定資産減価償却率">
          <a:extLst>
            <a:ext uri="{FF2B5EF4-FFF2-40B4-BE49-F238E27FC236}">
              <a16:creationId xmlns:a16="http://schemas.microsoft.com/office/drawing/2014/main" id="{727E4D5F-D0B6-4BC0-AA7A-5B87447349DF}"/>
            </a:ext>
          </a:extLst>
        </xdr:cNvPr>
        <xdr:cNvSpPr txBox="1"/>
      </xdr:nvSpPr>
      <xdr:spPr>
        <a:xfrm>
          <a:off x="927744" y="13540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348E4EC4-FC69-490E-8F2E-6CCCC6E155D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05BA1D46-3E98-47EF-9613-ECB9937EF70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CCE5749D-2500-486B-A3CA-D7AC41A3389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8D0C1ACA-9EFC-4C9B-A2F7-96C020FC9E8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97E8E060-0AC9-4EDE-9B69-CAAA8211615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F8D44855-B7E0-489D-83C5-F4C40E9AA73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A5382EC0-640F-4BE0-AD68-9F3F25DCAFC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CC6276E2-7040-4C36-8EB4-F6A4DCC4DFA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EF9DE4BD-3051-447B-857E-17BD4EE4B9D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95A268BE-DD41-4435-8362-0CC995F6638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F6883AFB-F33F-4018-96A0-165CCED2D7E3}"/>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017246EA-450C-4C9B-9D6E-F84D2F712CB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AD47CD25-6D60-4B49-BA15-792F2CEEB83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33079048-8ABF-48B0-ACBA-8CD493B2A132}"/>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83CA833E-81AD-4DDB-83AF-AB41F4EA74B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C3FBF63A-8B23-4B42-BD06-397F1E40E98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9492D8E6-48A7-46CA-8404-8C128DEF482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AF38A464-277C-42A1-A7CB-3D0A34F4C602}"/>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3EA18AE2-64B8-459C-9ABC-5415F85D9BE8}"/>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7A82513A-B5BD-4DAF-B663-8A87CBABDAA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313A2F30-15ED-4E94-884B-CB8D8AA4B8E7}"/>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2093E00C-6E37-4E78-BE76-6392905F056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26D32B6D-B30C-4C4D-A9F3-5D0FFAA6111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8C0994CD-5032-4B31-AAA1-2F727B93B77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AFF33AAB-8270-42F6-A669-B7265C1A126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DBA9063F-1F1D-41CC-AEBE-5BD99CF0838B}"/>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187540F2-509B-43C6-B2C5-6200EBC839DF}"/>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51E43969-AE35-4E21-9D46-94DCF2C30533}"/>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201A89FE-479D-420A-BF79-6179F66C3405}"/>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95FC34C3-705C-4241-9B9B-330B31DFBDF5}"/>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134275</xdr:rowOff>
    </xdr:from>
    <xdr:ext cx="469744" cy="259045"/>
    <xdr:sp macro="" textlink="">
      <xdr:nvSpPr>
        <xdr:cNvPr id="344" name="【公営住宅】&#10;一人当たり面積平均値テキスト">
          <a:extLst>
            <a:ext uri="{FF2B5EF4-FFF2-40B4-BE49-F238E27FC236}">
              <a16:creationId xmlns:a16="http://schemas.microsoft.com/office/drawing/2014/main" id="{986D52ED-3A14-440F-82DC-81CF5BB3D0A9}"/>
            </a:ext>
          </a:extLst>
        </xdr:cNvPr>
        <xdr:cNvSpPr txBox="1"/>
      </xdr:nvSpPr>
      <xdr:spPr>
        <a:xfrm>
          <a:off x="10515600" y="14193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8E301166-D3C1-4C4E-A6B7-77040CF88F5C}"/>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56A894F2-11F1-487E-8B78-F8A01CF371E5}"/>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72579239-625B-4977-9A0E-329CAB85EF1E}"/>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F214D065-A3CF-4CB8-B975-F98D62DA86BF}"/>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4F0A1DFF-FBB6-47DC-9489-9A20C7F6EFB2}"/>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ECE01551-FB77-4151-B0A7-73760F7822B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CF015E0-3ACF-4357-A82E-619AE61A596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DA9B005-365B-4383-8699-E1D8D801F7E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4E8C458-19C9-48F6-86C2-4D68A1AB5C9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D398534-C557-492B-80E5-87591001B2E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170180</xdr:rowOff>
    </xdr:from>
    <xdr:to>
      <xdr:col>55</xdr:col>
      <xdr:colOff>50800</xdr:colOff>
      <xdr:row>86</xdr:row>
      <xdr:rowOff>100330</xdr:rowOff>
    </xdr:to>
    <xdr:sp macro="" textlink="">
      <xdr:nvSpPr>
        <xdr:cNvPr id="355" name="楕円 354">
          <a:extLst>
            <a:ext uri="{FF2B5EF4-FFF2-40B4-BE49-F238E27FC236}">
              <a16:creationId xmlns:a16="http://schemas.microsoft.com/office/drawing/2014/main" id="{6094D111-7B9F-4CBD-BB18-AA4D0631253A}"/>
            </a:ext>
          </a:extLst>
        </xdr:cNvPr>
        <xdr:cNvSpPr/>
      </xdr:nvSpPr>
      <xdr:spPr>
        <a:xfrm>
          <a:off x="104267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85107</xdr:rowOff>
    </xdr:from>
    <xdr:ext cx="469744" cy="259045"/>
    <xdr:sp macro="" textlink="">
      <xdr:nvSpPr>
        <xdr:cNvPr id="356" name="【公営住宅】&#10;一人当たり面積該当値テキスト">
          <a:extLst>
            <a:ext uri="{FF2B5EF4-FFF2-40B4-BE49-F238E27FC236}">
              <a16:creationId xmlns:a16="http://schemas.microsoft.com/office/drawing/2014/main" id="{779242A8-BF6B-41F3-9B51-B721C8067006}"/>
            </a:ext>
          </a:extLst>
        </xdr:cNvPr>
        <xdr:cNvSpPr txBox="1"/>
      </xdr:nvSpPr>
      <xdr:spPr>
        <a:xfrm>
          <a:off x="10515600" y="1465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170180</xdr:rowOff>
    </xdr:from>
    <xdr:to>
      <xdr:col>50</xdr:col>
      <xdr:colOff>165100</xdr:colOff>
      <xdr:row>86</xdr:row>
      <xdr:rowOff>100330</xdr:rowOff>
    </xdr:to>
    <xdr:sp macro="" textlink="">
      <xdr:nvSpPr>
        <xdr:cNvPr id="357" name="楕円 356">
          <a:extLst>
            <a:ext uri="{FF2B5EF4-FFF2-40B4-BE49-F238E27FC236}">
              <a16:creationId xmlns:a16="http://schemas.microsoft.com/office/drawing/2014/main" id="{582427C1-6B98-46DC-8C6E-5BD670566836}"/>
            </a:ext>
          </a:extLst>
        </xdr:cNvPr>
        <xdr:cNvSpPr/>
      </xdr:nvSpPr>
      <xdr:spPr>
        <a:xfrm>
          <a:off x="9588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49530</xdr:rowOff>
    </xdr:from>
    <xdr:to>
      <xdr:col>55</xdr:col>
      <xdr:colOff>0</xdr:colOff>
      <xdr:row>86</xdr:row>
      <xdr:rowOff>49530</xdr:rowOff>
    </xdr:to>
    <xdr:cxnSp macro="">
      <xdr:nvCxnSpPr>
        <xdr:cNvPr id="358" name="直線コネクタ 357">
          <a:extLst>
            <a:ext uri="{FF2B5EF4-FFF2-40B4-BE49-F238E27FC236}">
              <a16:creationId xmlns:a16="http://schemas.microsoft.com/office/drawing/2014/main" id="{94BDE213-6D66-49CC-B17B-A6EB6774283D}"/>
            </a:ext>
          </a:extLst>
        </xdr:cNvPr>
        <xdr:cNvCxnSpPr/>
      </xdr:nvCxnSpPr>
      <xdr:spPr>
        <a:xfrm>
          <a:off x="9639300" y="147942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142421</xdr:rowOff>
    </xdr:from>
    <xdr:to>
      <xdr:col>46</xdr:col>
      <xdr:colOff>38100</xdr:colOff>
      <xdr:row>86</xdr:row>
      <xdr:rowOff>72571</xdr:rowOff>
    </xdr:to>
    <xdr:sp macro="" textlink="">
      <xdr:nvSpPr>
        <xdr:cNvPr id="359" name="楕円 358">
          <a:extLst>
            <a:ext uri="{FF2B5EF4-FFF2-40B4-BE49-F238E27FC236}">
              <a16:creationId xmlns:a16="http://schemas.microsoft.com/office/drawing/2014/main" id="{E93F890B-F388-44DC-98F5-8D411CFAE68D}"/>
            </a:ext>
          </a:extLst>
        </xdr:cNvPr>
        <xdr:cNvSpPr/>
      </xdr:nvSpPr>
      <xdr:spPr>
        <a:xfrm>
          <a:off x="8699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21771</xdr:rowOff>
    </xdr:from>
    <xdr:to>
      <xdr:col>50</xdr:col>
      <xdr:colOff>114300</xdr:colOff>
      <xdr:row>86</xdr:row>
      <xdr:rowOff>49530</xdr:rowOff>
    </xdr:to>
    <xdr:cxnSp macro="">
      <xdr:nvCxnSpPr>
        <xdr:cNvPr id="360" name="直線コネクタ 359">
          <a:extLst>
            <a:ext uri="{FF2B5EF4-FFF2-40B4-BE49-F238E27FC236}">
              <a16:creationId xmlns:a16="http://schemas.microsoft.com/office/drawing/2014/main" id="{4CA38B72-E5F7-410F-ABCA-82CF0BDBED1F}"/>
            </a:ext>
          </a:extLst>
        </xdr:cNvPr>
        <xdr:cNvCxnSpPr/>
      </xdr:nvCxnSpPr>
      <xdr:spPr>
        <a:xfrm>
          <a:off x="8750300" y="1476647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142421</xdr:rowOff>
    </xdr:from>
    <xdr:to>
      <xdr:col>41</xdr:col>
      <xdr:colOff>101600</xdr:colOff>
      <xdr:row>86</xdr:row>
      <xdr:rowOff>72571</xdr:rowOff>
    </xdr:to>
    <xdr:sp macro="" textlink="">
      <xdr:nvSpPr>
        <xdr:cNvPr id="361" name="楕円 360">
          <a:extLst>
            <a:ext uri="{FF2B5EF4-FFF2-40B4-BE49-F238E27FC236}">
              <a16:creationId xmlns:a16="http://schemas.microsoft.com/office/drawing/2014/main" id="{AC772A14-B9A5-4D02-86A3-1317C4E5A44E}"/>
            </a:ext>
          </a:extLst>
        </xdr:cNvPr>
        <xdr:cNvSpPr/>
      </xdr:nvSpPr>
      <xdr:spPr>
        <a:xfrm>
          <a:off x="7810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21771</xdr:rowOff>
    </xdr:from>
    <xdr:to>
      <xdr:col>45</xdr:col>
      <xdr:colOff>177800</xdr:colOff>
      <xdr:row>86</xdr:row>
      <xdr:rowOff>21771</xdr:rowOff>
    </xdr:to>
    <xdr:cxnSp macro="">
      <xdr:nvCxnSpPr>
        <xdr:cNvPr id="362" name="直線コネクタ 361">
          <a:extLst>
            <a:ext uri="{FF2B5EF4-FFF2-40B4-BE49-F238E27FC236}">
              <a16:creationId xmlns:a16="http://schemas.microsoft.com/office/drawing/2014/main" id="{6A962425-33BE-47BC-91E2-79132974A6D8}"/>
            </a:ext>
          </a:extLst>
        </xdr:cNvPr>
        <xdr:cNvCxnSpPr/>
      </xdr:nvCxnSpPr>
      <xdr:spPr>
        <a:xfrm>
          <a:off x="7861300" y="147664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140788</xdr:rowOff>
    </xdr:from>
    <xdr:to>
      <xdr:col>36</xdr:col>
      <xdr:colOff>165100</xdr:colOff>
      <xdr:row>86</xdr:row>
      <xdr:rowOff>70938</xdr:rowOff>
    </xdr:to>
    <xdr:sp macro="" textlink="">
      <xdr:nvSpPr>
        <xdr:cNvPr id="363" name="楕円 362">
          <a:extLst>
            <a:ext uri="{FF2B5EF4-FFF2-40B4-BE49-F238E27FC236}">
              <a16:creationId xmlns:a16="http://schemas.microsoft.com/office/drawing/2014/main" id="{324370D4-CA83-4128-BDAD-91959DD0DF2F}"/>
            </a:ext>
          </a:extLst>
        </xdr:cNvPr>
        <xdr:cNvSpPr/>
      </xdr:nvSpPr>
      <xdr:spPr>
        <a:xfrm>
          <a:off x="6921500" y="14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20138</xdr:rowOff>
    </xdr:from>
    <xdr:to>
      <xdr:col>41</xdr:col>
      <xdr:colOff>50800</xdr:colOff>
      <xdr:row>86</xdr:row>
      <xdr:rowOff>21771</xdr:rowOff>
    </xdr:to>
    <xdr:cxnSp macro="">
      <xdr:nvCxnSpPr>
        <xdr:cNvPr id="364" name="直線コネクタ 363">
          <a:extLst>
            <a:ext uri="{FF2B5EF4-FFF2-40B4-BE49-F238E27FC236}">
              <a16:creationId xmlns:a16="http://schemas.microsoft.com/office/drawing/2014/main" id="{8C44B5F8-46AE-4BDB-AFF5-08902D548DA8}"/>
            </a:ext>
          </a:extLst>
        </xdr:cNvPr>
        <xdr:cNvCxnSpPr/>
      </xdr:nvCxnSpPr>
      <xdr:spPr>
        <a:xfrm>
          <a:off x="6972300" y="1476483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59707</xdr:rowOff>
    </xdr:from>
    <xdr:ext cx="469744" cy="259045"/>
    <xdr:sp macro="" textlink="">
      <xdr:nvSpPr>
        <xdr:cNvPr id="365" name="n_1aveValue【公営住宅】&#10;一人当たり面積">
          <a:extLst>
            <a:ext uri="{FF2B5EF4-FFF2-40B4-BE49-F238E27FC236}">
              <a16:creationId xmlns:a16="http://schemas.microsoft.com/office/drawing/2014/main" id="{0D90A8BD-42BE-4264-B05F-B9F25F1B0A5C}"/>
            </a:ext>
          </a:extLst>
        </xdr:cNvPr>
        <xdr:cNvSpPr txBox="1"/>
      </xdr:nvSpPr>
      <xdr:spPr>
        <a:xfrm>
          <a:off x="9391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58075</xdr:rowOff>
    </xdr:from>
    <xdr:ext cx="469744" cy="259045"/>
    <xdr:sp macro="" textlink="">
      <xdr:nvSpPr>
        <xdr:cNvPr id="366" name="n_2aveValue【公営住宅】&#10;一人当たり面積">
          <a:extLst>
            <a:ext uri="{FF2B5EF4-FFF2-40B4-BE49-F238E27FC236}">
              <a16:creationId xmlns:a16="http://schemas.microsoft.com/office/drawing/2014/main" id="{C7DD141F-B9CA-4754-80BB-1E8F101FE973}"/>
            </a:ext>
          </a:extLst>
        </xdr:cNvPr>
        <xdr:cNvSpPr txBox="1"/>
      </xdr:nvSpPr>
      <xdr:spPr>
        <a:xfrm>
          <a:off x="8515427" y="1411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67" name="n_3aveValue【公営住宅】&#10;一人当たり面積">
          <a:extLst>
            <a:ext uri="{FF2B5EF4-FFF2-40B4-BE49-F238E27FC236}">
              <a16:creationId xmlns:a16="http://schemas.microsoft.com/office/drawing/2014/main" id="{4352D9A9-9B18-498B-AD36-3FB71E372A55}"/>
            </a:ext>
          </a:extLst>
        </xdr:cNvPr>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17253</xdr:rowOff>
    </xdr:from>
    <xdr:ext cx="469744" cy="259045"/>
    <xdr:sp macro="" textlink="">
      <xdr:nvSpPr>
        <xdr:cNvPr id="368" name="n_4aveValue【公営住宅】&#10;一人当たり面積">
          <a:extLst>
            <a:ext uri="{FF2B5EF4-FFF2-40B4-BE49-F238E27FC236}">
              <a16:creationId xmlns:a16="http://schemas.microsoft.com/office/drawing/2014/main" id="{F35FBF1D-89E5-4F71-BB1D-E227668E10AC}"/>
            </a:ext>
          </a:extLst>
        </xdr:cNvPr>
        <xdr:cNvSpPr txBox="1"/>
      </xdr:nvSpPr>
      <xdr:spPr>
        <a:xfrm>
          <a:off x="6737427" y="1407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91457</xdr:rowOff>
    </xdr:from>
    <xdr:ext cx="469744" cy="259045"/>
    <xdr:sp macro="" textlink="">
      <xdr:nvSpPr>
        <xdr:cNvPr id="369" name="n_1mainValue【公営住宅】&#10;一人当たり面積">
          <a:extLst>
            <a:ext uri="{FF2B5EF4-FFF2-40B4-BE49-F238E27FC236}">
              <a16:creationId xmlns:a16="http://schemas.microsoft.com/office/drawing/2014/main" id="{FF9B7951-C82E-4087-8A85-378BAD002664}"/>
            </a:ext>
          </a:extLst>
        </xdr:cNvPr>
        <xdr:cNvSpPr txBox="1"/>
      </xdr:nvSpPr>
      <xdr:spPr>
        <a:xfrm>
          <a:off x="93917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63698</xdr:rowOff>
    </xdr:from>
    <xdr:ext cx="469744" cy="259045"/>
    <xdr:sp macro="" textlink="">
      <xdr:nvSpPr>
        <xdr:cNvPr id="370" name="n_2mainValue【公営住宅】&#10;一人当たり面積">
          <a:extLst>
            <a:ext uri="{FF2B5EF4-FFF2-40B4-BE49-F238E27FC236}">
              <a16:creationId xmlns:a16="http://schemas.microsoft.com/office/drawing/2014/main" id="{8F230FC8-D82C-433E-AF37-C227FF6579CE}"/>
            </a:ext>
          </a:extLst>
        </xdr:cNvPr>
        <xdr:cNvSpPr txBox="1"/>
      </xdr:nvSpPr>
      <xdr:spPr>
        <a:xfrm>
          <a:off x="8515427" y="14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63698</xdr:rowOff>
    </xdr:from>
    <xdr:ext cx="469744" cy="259045"/>
    <xdr:sp macro="" textlink="">
      <xdr:nvSpPr>
        <xdr:cNvPr id="371" name="n_3mainValue【公営住宅】&#10;一人当たり面積">
          <a:extLst>
            <a:ext uri="{FF2B5EF4-FFF2-40B4-BE49-F238E27FC236}">
              <a16:creationId xmlns:a16="http://schemas.microsoft.com/office/drawing/2014/main" id="{1C153978-239D-4157-B665-544419309E1C}"/>
            </a:ext>
          </a:extLst>
        </xdr:cNvPr>
        <xdr:cNvSpPr txBox="1"/>
      </xdr:nvSpPr>
      <xdr:spPr>
        <a:xfrm>
          <a:off x="7626427" y="14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62065</xdr:rowOff>
    </xdr:from>
    <xdr:ext cx="469744" cy="259045"/>
    <xdr:sp macro="" textlink="">
      <xdr:nvSpPr>
        <xdr:cNvPr id="372" name="n_4mainValue【公営住宅】&#10;一人当たり面積">
          <a:extLst>
            <a:ext uri="{FF2B5EF4-FFF2-40B4-BE49-F238E27FC236}">
              <a16:creationId xmlns:a16="http://schemas.microsoft.com/office/drawing/2014/main" id="{28B4E139-02B6-49E9-90B7-1ED5C5128917}"/>
            </a:ext>
          </a:extLst>
        </xdr:cNvPr>
        <xdr:cNvSpPr txBox="1"/>
      </xdr:nvSpPr>
      <xdr:spPr>
        <a:xfrm>
          <a:off x="6737427" y="1480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3AB957B9-CB0B-482F-9C23-1A25851D055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48FA7E84-4ED0-488E-8007-5289246CB4E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73C2E047-32CA-4E2C-8978-2C4CBCC398C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8E319D91-D950-4BC2-BE43-DBDA1DA1727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3FA01E20-B993-4D96-9B31-018581CD9CE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026B4930-0834-4D20-9C24-E90FC97B841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03560F34-91E9-46E4-A543-CEEDC285D18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A3E8387F-6440-4CD6-8A7C-325A4DBB3D5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DF366C9A-26BD-4812-A3A7-63FBF20A559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55F8CE7C-18A4-4C14-8ABA-60FA77DF8FD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38437387-1C11-4024-B297-067DD66F53C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96D6C294-FA0A-4872-884B-D2A33B66890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5" name="テキスト ボックス 384">
          <a:extLst>
            <a:ext uri="{FF2B5EF4-FFF2-40B4-BE49-F238E27FC236}">
              <a16:creationId xmlns:a16="http://schemas.microsoft.com/office/drawing/2014/main" id="{9B304A4F-B16C-422B-AE7B-E7CE0EF5C2FA}"/>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FB71C85A-26B0-4A29-B1BE-2AA78CDA032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5B3CEAEC-8D20-4803-808B-6105F64D06D1}"/>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80D269A2-E943-4CF5-BF37-A6B2AEF98D7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88786FF9-FBEB-40E6-89F6-CA495DAC25B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FD605BA6-3085-47B6-803C-67EEFDC1FF0B}"/>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DDDF8958-9C9B-4D03-BEB3-E604282D02A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10D2B34D-BE48-4B2B-96A2-FA5F8A7D07C3}"/>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DA9CF549-2634-4A76-9038-15025CDD40B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56854F14-C568-4A88-BC19-BF9EFE5757A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5" name="テキスト ボックス 394">
          <a:extLst>
            <a:ext uri="{FF2B5EF4-FFF2-40B4-BE49-F238E27FC236}">
              <a16:creationId xmlns:a16="http://schemas.microsoft.com/office/drawing/2014/main" id="{2A826D71-D0D4-4B79-BDF2-D70219231428}"/>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港湾・漁港】&#10;有形固定資産減価償却率グラフ枠">
          <a:extLst>
            <a:ext uri="{FF2B5EF4-FFF2-40B4-BE49-F238E27FC236}">
              <a16:creationId xmlns:a16="http://schemas.microsoft.com/office/drawing/2014/main" id="{334B2C80-26D9-430C-95A1-5DBF0AC507B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114300</xdr:rowOff>
    </xdr:from>
    <xdr:to>
      <xdr:col>24</xdr:col>
      <xdr:colOff>62865</xdr:colOff>
      <xdr:row>107</xdr:row>
      <xdr:rowOff>68580</xdr:rowOff>
    </xdr:to>
    <xdr:cxnSp macro="">
      <xdr:nvCxnSpPr>
        <xdr:cNvPr id="397" name="直線コネクタ 396">
          <a:extLst>
            <a:ext uri="{FF2B5EF4-FFF2-40B4-BE49-F238E27FC236}">
              <a16:creationId xmlns:a16="http://schemas.microsoft.com/office/drawing/2014/main" id="{7781A04D-589F-447D-AD8E-486EDE1E8891}"/>
            </a:ext>
          </a:extLst>
        </xdr:cNvPr>
        <xdr:cNvCxnSpPr/>
      </xdr:nvCxnSpPr>
      <xdr:spPr>
        <a:xfrm flipV="1">
          <a:off x="4634865" y="1725930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72407</xdr:rowOff>
    </xdr:from>
    <xdr:ext cx="405111" cy="259045"/>
    <xdr:sp macro="" textlink="">
      <xdr:nvSpPr>
        <xdr:cNvPr id="398" name="【港湾・漁港】&#10;有形固定資産減価償却率最小値テキスト">
          <a:extLst>
            <a:ext uri="{FF2B5EF4-FFF2-40B4-BE49-F238E27FC236}">
              <a16:creationId xmlns:a16="http://schemas.microsoft.com/office/drawing/2014/main" id="{62A53610-2A88-49E9-8C76-07F78063D63F}"/>
            </a:ext>
          </a:extLst>
        </xdr:cNvPr>
        <xdr:cNvSpPr txBox="1"/>
      </xdr:nvSpPr>
      <xdr:spPr>
        <a:xfrm>
          <a:off x="4673600"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68580</xdr:rowOff>
    </xdr:from>
    <xdr:to>
      <xdr:col>24</xdr:col>
      <xdr:colOff>152400</xdr:colOff>
      <xdr:row>107</xdr:row>
      <xdr:rowOff>68580</xdr:rowOff>
    </xdr:to>
    <xdr:cxnSp macro="">
      <xdr:nvCxnSpPr>
        <xdr:cNvPr id="399" name="直線コネクタ 398">
          <a:extLst>
            <a:ext uri="{FF2B5EF4-FFF2-40B4-BE49-F238E27FC236}">
              <a16:creationId xmlns:a16="http://schemas.microsoft.com/office/drawing/2014/main" id="{C3CA55C4-6191-4DFE-89AF-005127CF0D73}"/>
            </a:ext>
          </a:extLst>
        </xdr:cNvPr>
        <xdr:cNvCxnSpPr/>
      </xdr:nvCxnSpPr>
      <xdr:spPr>
        <a:xfrm>
          <a:off x="4546600" y="1841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60977</xdr:rowOff>
    </xdr:from>
    <xdr:ext cx="405111" cy="259045"/>
    <xdr:sp macro="" textlink="">
      <xdr:nvSpPr>
        <xdr:cNvPr id="400" name="【港湾・漁港】&#10;有形固定資産減価償却率最大値テキスト">
          <a:extLst>
            <a:ext uri="{FF2B5EF4-FFF2-40B4-BE49-F238E27FC236}">
              <a16:creationId xmlns:a16="http://schemas.microsoft.com/office/drawing/2014/main" id="{FA945FAC-3742-4EF1-9E67-572046B1F855}"/>
            </a:ext>
          </a:extLst>
        </xdr:cNvPr>
        <xdr:cNvSpPr txBox="1"/>
      </xdr:nvSpPr>
      <xdr:spPr>
        <a:xfrm>
          <a:off x="4673600" y="1703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114300</xdr:rowOff>
    </xdr:from>
    <xdr:to>
      <xdr:col>24</xdr:col>
      <xdr:colOff>152400</xdr:colOff>
      <xdr:row>100</xdr:row>
      <xdr:rowOff>114300</xdr:rowOff>
    </xdr:to>
    <xdr:cxnSp macro="">
      <xdr:nvCxnSpPr>
        <xdr:cNvPr id="401" name="直線コネクタ 400">
          <a:extLst>
            <a:ext uri="{FF2B5EF4-FFF2-40B4-BE49-F238E27FC236}">
              <a16:creationId xmlns:a16="http://schemas.microsoft.com/office/drawing/2014/main" id="{6927FC8B-9B8F-41B9-9C48-6D252B3B8AF8}"/>
            </a:ext>
          </a:extLst>
        </xdr:cNvPr>
        <xdr:cNvCxnSpPr/>
      </xdr:nvCxnSpPr>
      <xdr:spPr>
        <a:xfrm>
          <a:off x="4546600" y="1725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26688</xdr:rowOff>
    </xdr:from>
    <xdr:ext cx="405111" cy="259045"/>
    <xdr:sp macro="" textlink="">
      <xdr:nvSpPr>
        <xdr:cNvPr id="402" name="【港湾・漁港】&#10;有形固定資産減価償却率平均値テキスト">
          <a:extLst>
            <a:ext uri="{FF2B5EF4-FFF2-40B4-BE49-F238E27FC236}">
              <a16:creationId xmlns:a16="http://schemas.microsoft.com/office/drawing/2014/main" id="{99999F79-2EBA-4311-AECC-E1D82B23B27F}"/>
            </a:ext>
          </a:extLst>
        </xdr:cNvPr>
        <xdr:cNvSpPr txBox="1"/>
      </xdr:nvSpPr>
      <xdr:spPr>
        <a:xfrm>
          <a:off x="4673600" y="1785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48261</xdr:rowOff>
    </xdr:from>
    <xdr:to>
      <xdr:col>24</xdr:col>
      <xdr:colOff>114300</xdr:colOff>
      <xdr:row>104</xdr:row>
      <xdr:rowOff>149861</xdr:rowOff>
    </xdr:to>
    <xdr:sp macro="" textlink="">
      <xdr:nvSpPr>
        <xdr:cNvPr id="403" name="フローチャート: 判断 402">
          <a:extLst>
            <a:ext uri="{FF2B5EF4-FFF2-40B4-BE49-F238E27FC236}">
              <a16:creationId xmlns:a16="http://schemas.microsoft.com/office/drawing/2014/main" id="{63C87A6E-71AF-4C67-A5E5-25AA73556ADF}"/>
            </a:ext>
          </a:extLst>
        </xdr:cNvPr>
        <xdr:cNvSpPr/>
      </xdr:nvSpPr>
      <xdr:spPr>
        <a:xfrm>
          <a:off x="45847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151130</xdr:rowOff>
    </xdr:from>
    <xdr:to>
      <xdr:col>20</xdr:col>
      <xdr:colOff>38100</xdr:colOff>
      <xdr:row>104</xdr:row>
      <xdr:rowOff>81280</xdr:rowOff>
    </xdr:to>
    <xdr:sp macro="" textlink="">
      <xdr:nvSpPr>
        <xdr:cNvPr id="404" name="フローチャート: 判断 403">
          <a:extLst>
            <a:ext uri="{FF2B5EF4-FFF2-40B4-BE49-F238E27FC236}">
              <a16:creationId xmlns:a16="http://schemas.microsoft.com/office/drawing/2014/main" id="{558145C7-D783-460C-B528-7AC520740DDD}"/>
            </a:ext>
          </a:extLst>
        </xdr:cNvPr>
        <xdr:cNvSpPr/>
      </xdr:nvSpPr>
      <xdr:spPr>
        <a:xfrm>
          <a:off x="37465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82550</xdr:rowOff>
    </xdr:from>
    <xdr:to>
      <xdr:col>15</xdr:col>
      <xdr:colOff>101600</xdr:colOff>
      <xdr:row>104</xdr:row>
      <xdr:rowOff>12700</xdr:rowOff>
    </xdr:to>
    <xdr:sp macro="" textlink="">
      <xdr:nvSpPr>
        <xdr:cNvPr id="405" name="フローチャート: 判断 404">
          <a:extLst>
            <a:ext uri="{FF2B5EF4-FFF2-40B4-BE49-F238E27FC236}">
              <a16:creationId xmlns:a16="http://schemas.microsoft.com/office/drawing/2014/main" id="{55CD43DD-8105-4164-8DF2-B8A58582084C}"/>
            </a:ext>
          </a:extLst>
        </xdr:cNvPr>
        <xdr:cNvSpPr/>
      </xdr:nvSpPr>
      <xdr:spPr>
        <a:xfrm>
          <a:off x="2857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10161</xdr:rowOff>
    </xdr:from>
    <xdr:to>
      <xdr:col>10</xdr:col>
      <xdr:colOff>165100</xdr:colOff>
      <xdr:row>103</xdr:row>
      <xdr:rowOff>111761</xdr:rowOff>
    </xdr:to>
    <xdr:sp macro="" textlink="">
      <xdr:nvSpPr>
        <xdr:cNvPr id="406" name="フローチャート: 判断 405">
          <a:extLst>
            <a:ext uri="{FF2B5EF4-FFF2-40B4-BE49-F238E27FC236}">
              <a16:creationId xmlns:a16="http://schemas.microsoft.com/office/drawing/2014/main" id="{9F633F20-CB32-43D6-8FB3-6D85BBBD0CD2}"/>
            </a:ext>
          </a:extLst>
        </xdr:cNvPr>
        <xdr:cNvSpPr/>
      </xdr:nvSpPr>
      <xdr:spPr>
        <a:xfrm>
          <a:off x="19685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40639</xdr:rowOff>
    </xdr:from>
    <xdr:to>
      <xdr:col>6</xdr:col>
      <xdr:colOff>38100</xdr:colOff>
      <xdr:row>102</xdr:row>
      <xdr:rowOff>142239</xdr:rowOff>
    </xdr:to>
    <xdr:sp macro="" textlink="">
      <xdr:nvSpPr>
        <xdr:cNvPr id="407" name="フローチャート: 判断 406">
          <a:extLst>
            <a:ext uri="{FF2B5EF4-FFF2-40B4-BE49-F238E27FC236}">
              <a16:creationId xmlns:a16="http://schemas.microsoft.com/office/drawing/2014/main" id="{43791788-83D6-4FBA-9B98-269F34F7DCDC}"/>
            </a:ext>
          </a:extLst>
        </xdr:cNvPr>
        <xdr:cNvSpPr/>
      </xdr:nvSpPr>
      <xdr:spPr>
        <a:xfrm>
          <a:off x="1079500" y="1752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BA118F91-FAA7-4057-8444-67FD62B10BA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32CD45D-72F3-4BF2-B4A4-A1DCDF8FE26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ACE6AD2C-CAF7-4B1F-BF42-D33859E23FE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18D53510-7B15-4958-A028-A01C0FDCFEC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3A08A33-9186-4EDB-8DEB-832A130D751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33020</xdr:rowOff>
    </xdr:from>
    <xdr:to>
      <xdr:col>24</xdr:col>
      <xdr:colOff>114300</xdr:colOff>
      <xdr:row>102</xdr:row>
      <xdr:rowOff>134620</xdr:rowOff>
    </xdr:to>
    <xdr:sp macro="" textlink="">
      <xdr:nvSpPr>
        <xdr:cNvPr id="413" name="楕円 412">
          <a:extLst>
            <a:ext uri="{FF2B5EF4-FFF2-40B4-BE49-F238E27FC236}">
              <a16:creationId xmlns:a16="http://schemas.microsoft.com/office/drawing/2014/main" id="{51F1F47C-C277-4565-A9C1-93E04D2C1ED9}"/>
            </a:ext>
          </a:extLst>
        </xdr:cNvPr>
        <xdr:cNvSpPr/>
      </xdr:nvSpPr>
      <xdr:spPr>
        <a:xfrm>
          <a:off x="4584700" y="1752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55897</xdr:rowOff>
    </xdr:from>
    <xdr:ext cx="405111" cy="259045"/>
    <xdr:sp macro="" textlink="">
      <xdr:nvSpPr>
        <xdr:cNvPr id="414" name="【港湾・漁港】&#10;有形固定資産減価償却率該当値テキスト">
          <a:extLst>
            <a:ext uri="{FF2B5EF4-FFF2-40B4-BE49-F238E27FC236}">
              <a16:creationId xmlns:a16="http://schemas.microsoft.com/office/drawing/2014/main" id="{84BA4BA8-9740-4854-87A1-EE5C51DE317B}"/>
            </a:ext>
          </a:extLst>
        </xdr:cNvPr>
        <xdr:cNvSpPr txBox="1"/>
      </xdr:nvSpPr>
      <xdr:spPr>
        <a:xfrm>
          <a:off x="4673600" y="1737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124461</xdr:rowOff>
    </xdr:from>
    <xdr:to>
      <xdr:col>20</xdr:col>
      <xdr:colOff>38100</xdr:colOff>
      <xdr:row>102</xdr:row>
      <xdr:rowOff>54611</xdr:rowOff>
    </xdr:to>
    <xdr:sp macro="" textlink="">
      <xdr:nvSpPr>
        <xdr:cNvPr id="415" name="楕円 414">
          <a:extLst>
            <a:ext uri="{FF2B5EF4-FFF2-40B4-BE49-F238E27FC236}">
              <a16:creationId xmlns:a16="http://schemas.microsoft.com/office/drawing/2014/main" id="{E6F69596-FC41-465A-B95D-D55FE290A4B8}"/>
            </a:ext>
          </a:extLst>
        </xdr:cNvPr>
        <xdr:cNvSpPr/>
      </xdr:nvSpPr>
      <xdr:spPr>
        <a:xfrm>
          <a:off x="3746500" y="1744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3811</xdr:rowOff>
    </xdr:from>
    <xdr:to>
      <xdr:col>24</xdr:col>
      <xdr:colOff>63500</xdr:colOff>
      <xdr:row>102</xdr:row>
      <xdr:rowOff>83820</xdr:rowOff>
    </xdr:to>
    <xdr:cxnSp macro="">
      <xdr:nvCxnSpPr>
        <xdr:cNvPr id="416" name="直線コネクタ 415">
          <a:extLst>
            <a:ext uri="{FF2B5EF4-FFF2-40B4-BE49-F238E27FC236}">
              <a16:creationId xmlns:a16="http://schemas.microsoft.com/office/drawing/2014/main" id="{27249E3A-694F-43B2-965C-6A685F902F84}"/>
            </a:ext>
          </a:extLst>
        </xdr:cNvPr>
        <xdr:cNvCxnSpPr/>
      </xdr:nvCxnSpPr>
      <xdr:spPr>
        <a:xfrm>
          <a:off x="3797300" y="17491711"/>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67311</xdr:rowOff>
    </xdr:from>
    <xdr:to>
      <xdr:col>15</xdr:col>
      <xdr:colOff>101600</xdr:colOff>
      <xdr:row>101</xdr:row>
      <xdr:rowOff>168911</xdr:rowOff>
    </xdr:to>
    <xdr:sp macro="" textlink="">
      <xdr:nvSpPr>
        <xdr:cNvPr id="417" name="楕円 416">
          <a:extLst>
            <a:ext uri="{FF2B5EF4-FFF2-40B4-BE49-F238E27FC236}">
              <a16:creationId xmlns:a16="http://schemas.microsoft.com/office/drawing/2014/main" id="{62200D75-AAFA-46C7-8FE7-6DFA115092B0}"/>
            </a:ext>
          </a:extLst>
        </xdr:cNvPr>
        <xdr:cNvSpPr/>
      </xdr:nvSpPr>
      <xdr:spPr>
        <a:xfrm>
          <a:off x="2857500" y="1738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118111</xdr:rowOff>
    </xdr:from>
    <xdr:to>
      <xdr:col>19</xdr:col>
      <xdr:colOff>177800</xdr:colOff>
      <xdr:row>102</xdr:row>
      <xdr:rowOff>3811</xdr:rowOff>
    </xdr:to>
    <xdr:cxnSp macro="">
      <xdr:nvCxnSpPr>
        <xdr:cNvPr id="418" name="直線コネクタ 417">
          <a:extLst>
            <a:ext uri="{FF2B5EF4-FFF2-40B4-BE49-F238E27FC236}">
              <a16:creationId xmlns:a16="http://schemas.microsoft.com/office/drawing/2014/main" id="{A31CEBF6-580C-4CAC-AC94-15EB645C75FD}"/>
            </a:ext>
          </a:extLst>
        </xdr:cNvPr>
        <xdr:cNvCxnSpPr/>
      </xdr:nvCxnSpPr>
      <xdr:spPr>
        <a:xfrm>
          <a:off x="2908300" y="1743456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170180</xdr:rowOff>
    </xdr:from>
    <xdr:to>
      <xdr:col>10</xdr:col>
      <xdr:colOff>165100</xdr:colOff>
      <xdr:row>101</xdr:row>
      <xdr:rowOff>100330</xdr:rowOff>
    </xdr:to>
    <xdr:sp macro="" textlink="">
      <xdr:nvSpPr>
        <xdr:cNvPr id="419" name="楕円 418">
          <a:extLst>
            <a:ext uri="{FF2B5EF4-FFF2-40B4-BE49-F238E27FC236}">
              <a16:creationId xmlns:a16="http://schemas.microsoft.com/office/drawing/2014/main" id="{B50FD9AB-FE79-4D9B-AF4A-624D3CFF17B4}"/>
            </a:ext>
          </a:extLst>
        </xdr:cNvPr>
        <xdr:cNvSpPr/>
      </xdr:nvSpPr>
      <xdr:spPr>
        <a:xfrm>
          <a:off x="1968500" y="1731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49530</xdr:rowOff>
    </xdr:from>
    <xdr:to>
      <xdr:col>15</xdr:col>
      <xdr:colOff>50800</xdr:colOff>
      <xdr:row>101</xdr:row>
      <xdr:rowOff>118111</xdr:rowOff>
    </xdr:to>
    <xdr:cxnSp macro="">
      <xdr:nvCxnSpPr>
        <xdr:cNvPr id="420" name="直線コネクタ 419">
          <a:extLst>
            <a:ext uri="{FF2B5EF4-FFF2-40B4-BE49-F238E27FC236}">
              <a16:creationId xmlns:a16="http://schemas.microsoft.com/office/drawing/2014/main" id="{C202E7E9-BF7B-41B2-BF44-232B56BDF53F}"/>
            </a:ext>
          </a:extLst>
        </xdr:cNvPr>
        <xdr:cNvCxnSpPr/>
      </xdr:nvCxnSpPr>
      <xdr:spPr>
        <a:xfrm>
          <a:off x="2019300" y="173659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151130</xdr:rowOff>
    </xdr:from>
    <xdr:to>
      <xdr:col>6</xdr:col>
      <xdr:colOff>38100</xdr:colOff>
      <xdr:row>101</xdr:row>
      <xdr:rowOff>81280</xdr:rowOff>
    </xdr:to>
    <xdr:sp macro="" textlink="">
      <xdr:nvSpPr>
        <xdr:cNvPr id="421" name="楕円 420">
          <a:extLst>
            <a:ext uri="{FF2B5EF4-FFF2-40B4-BE49-F238E27FC236}">
              <a16:creationId xmlns:a16="http://schemas.microsoft.com/office/drawing/2014/main" id="{3CDA9CE5-7892-488A-9190-85B5DE4EF6FB}"/>
            </a:ext>
          </a:extLst>
        </xdr:cNvPr>
        <xdr:cNvSpPr/>
      </xdr:nvSpPr>
      <xdr:spPr>
        <a:xfrm>
          <a:off x="1079500" y="1729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30480</xdr:rowOff>
    </xdr:from>
    <xdr:to>
      <xdr:col>10</xdr:col>
      <xdr:colOff>114300</xdr:colOff>
      <xdr:row>101</xdr:row>
      <xdr:rowOff>49530</xdr:rowOff>
    </xdr:to>
    <xdr:cxnSp macro="">
      <xdr:nvCxnSpPr>
        <xdr:cNvPr id="422" name="直線コネクタ 421">
          <a:extLst>
            <a:ext uri="{FF2B5EF4-FFF2-40B4-BE49-F238E27FC236}">
              <a16:creationId xmlns:a16="http://schemas.microsoft.com/office/drawing/2014/main" id="{0B007F5C-1976-4373-8594-E92CBD5B3B1D}"/>
            </a:ext>
          </a:extLst>
        </xdr:cNvPr>
        <xdr:cNvCxnSpPr/>
      </xdr:nvCxnSpPr>
      <xdr:spPr>
        <a:xfrm>
          <a:off x="1130300" y="173469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72407</xdr:rowOff>
    </xdr:from>
    <xdr:ext cx="405111" cy="259045"/>
    <xdr:sp macro="" textlink="">
      <xdr:nvSpPr>
        <xdr:cNvPr id="423" name="n_1aveValue【港湾・漁港】&#10;有形固定資産減価償却率">
          <a:extLst>
            <a:ext uri="{FF2B5EF4-FFF2-40B4-BE49-F238E27FC236}">
              <a16:creationId xmlns:a16="http://schemas.microsoft.com/office/drawing/2014/main" id="{2742934A-B43A-40D7-B0F8-86FD4E7C744D}"/>
            </a:ext>
          </a:extLst>
        </xdr:cNvPr>
        <xdr:cNvSpPr txBox="1"/>
      </xdr:nvSpPr>
      <xdr:spPr>
        <a:xfrm>
          <a:off x="3582044"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3827</xdr:rowOff>
    </xdr:from>
    <xdr:ext cx="405111" cy="259045"/>
    <xdr:sp macro="" textlink="">
      <xdr:nvSpPr>
        <xdr:cNvPr id="424" name="n_2aveValue【港湾・漁港】&#10;有形固定資産減価償却率">
          <a:extLst>
            <a:ext uri="{FF2B5EF4-FFF2-40B4-BE49-F238E27FC236}">
              <a16:creationId xmlns:a16="http://schemas.microsoft.com/office/drawing/2014/main" id="{48DD80B3-CAB4-4091-B883-230774B6F87B}"/>
            </a:ext>
          </a:extLst>
        </xdr:cNvPr>
        <xdr:cNvSpPr txBox="1"/>
      </xdr:nvSpPr>
      <xdr:spPr>
        <a:xfrm>
          <a:off x="2705744" y="178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102888</xdr:rowOff>
    </xdr:from>
    <xdr:ext cx="405111" cy="259045"/>
    <xdr:sp macro="" textlink="">
      <xdr:nvSpPr>
        <xdr:cNvPr id="425" name="n_3aveValue【港湾・漁港】&#10;有形固定資産減価償却率">
          <a:extLst>
            <a:ext uri="{FF2B5EF4-FFF2-40B4-BE49-F238E27FC236}">
              <a16:creationId xmlns:a16="http://schemas.microsoft.com/office/drawing/2014/main" id="{4D91FACA-5477-45F7-A9AE-EB9026A46DE6}"/>
            </a:ext>
          </a:extLst>
        </xdr:cNvPr>
        <xdr:cNvSpPr txBox="1"/>
      </xdr:nvSpPr>
      <xdr:spPr>
        <a:xfrm>
          <a:off x="1816744" y="177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133366</xdr:rowOff>
    </xdr:from>
    <xdr:ext cx="405111" cy="259045"/>
    <xdr:sp macro="" textlink="">
      <xdr:nvSpPr>
        <xdr:cNvPr id="426" name="n_4aveValue【港湾・漁港】&#10;有形固定資産減価償却率">
          <a:extLst>
            <a:ext uri="{FF2B5EF4-FFF2-40B4-BE49-F238E27FC236}">
              <a16:creationId xmlns:a16="http://schemas.microsoft.com/office/drawing/2014/main" id="{291CB79D-A0D7-404C-9127-B3FC52394B06}"/>
            </a:ext>
          </a:extLst>
        </xdr:cNvPr>
        <xdr:cNvSpPr txBox="1"/>
      </xdr:nvSpPr>
      <xdr:spPr>
        <a:xfrm>
          <a:off x="927744" y="1762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71138</xdr:rowOff>
    </xdr:from>
    <xdr:ext cx="405111" cy="259045"/>
    <xdr:sp macro="" textlink="">
      <xdr:nvSpPr>
        <xdr:cNvPr id="427" name="n_1mainValue【港湾・漁港】&#10;有形固定資産減価償却率">
          <a:extLst>
            <a:ext uri="{FF2B5EF4-FFF2-40B4-BE49-F238E27FC236}">
              <a16:creationId xmlns:a16="http://schemas.microsoft.com/office/drawing/2014/main" id="{1F99280D-AE63-459B-854E-D638F6650F18}"/>
            </a:ext>
          </a:extLst>
        </xdr:cNvPr>
        <xdr:cNvSpPr txBox="1"/>
      </xdr:nvSpPr>
      <xdr:spPr>
        <a:xfrm>
          <a:off x="3582044" y="1721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13988</xdr:rowOff>
    </xdr:from>
    <xdr:ext cx="405111" cy="259045"/>
    <xdr:sp macro="" textlink="">
      <xdr:nvSpPr>
        <xdr:cNvPr id="428" name="n_2mainValue【港湾・漁港】&#10;有形固定資産減価償却率">
          <a:extLst>
            <a:ext uri="{FF2B5EF4-FFF2-40B4-BE49-F238E27FC236}">
              <a16:creationId xmlns:a16="http://schemas.microsoft.com/office/drawing/2014/main" id="{DD2BD1C9-74BE-41FF-ADD5-F62539985F1A}"/>
            </a:ext>
          </a:extLst>
        </xdr:cNvPr>
        <xdr:cNvSpPr txBox="1"/>
      </xdr:nvSpPr>
      <xdr:spPr>
        <a:xfrm>
          <a:off x="2705744" y="17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116857</xdr:rowOff>
    </xdr:from>
    <xdr:ext cx="405111" cy="259045"/>
    <xdr:sp macro="" textlink="">
      <xdr:nvSpPr>
        <xdr:cNvPr id="429" name="n_3mainValue【港湾・漁港】&#10;有形固定資産減価償却率">
          <a:extLst>
            <a:ext uri="{FF2B5EF4-FFF2-40B4-BE49-F238E27FC236}">
              <a16:creationId xmlns:a16="http://schemas.microsoft.com/office/drawing/2014/main" id="{7417C0FD-D236-4088-85BF-39EAF7773AEF}"/>
            </a:ext>
          </a:extLst>
        </xdr:cNvPr>
        <xdr:cNvSpPr txBox="1"/>
      </xdr:nvSpPr>
      <xdr:spPr>
        <a:xfrm>
          <a:off x="1816744" y="1709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97807</xdr:rowOff>
    </xdr:from>
    <xdr:ext cx="405111" cy="259045"/>
    <xdr:sp macro="" textlink="">
      <xdr:nvSpPr>
        <xdr:cNvPr id="430" name="n_4mainValue【港湾・漁港】&#10;有形固定資産減価償却率">
          <a:extLst>
            <a:ext uri="{FF2B5EF4-FFF2-40B4-BE49-F238E27FC236}">
              <a16:creationId xmlns:a16="http://schemas.microsoft.com/office/drawing/2014/main" id="{5DA7CDB9-3219-42F9-9B31-8BAAE6040603}"/>
            </a:ext>
          </a:extLst>
        </xdr:cNvPr>
        <xdr:cNvSpPr txBox="1"/>
      </xdr:nvSpPr>
      <xdr:spPr>
        <a:xfrm>
          <a:off x="927744" y="1707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A0D93B53-C561-4404-A2FD-5FA83A65897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159361E8-F4AF-408A-AFBC-EB07108BD79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D3303D71-E599-4B18-A7A5-11FAA177386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8BE1F7FC-3A3D-4946-AAEF-0607FEAB1FB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7CD76BF1-BB25-49A7-947F-2603107DEB8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E0031DD7-0110-40A3-9951-FC5AFB4F6C4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F9AD1F7A-2376-4BE6-A0EB-0B5325A9578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174D3628-E57D-467D-8C51-A569517B7F0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E2992F0B-DF32-4DF8-8DB1-07AFD415A07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B1E1A725-6BC3-41AA-A5BF-86690189BC9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E2F82357-8D85-4D6A-85BB-B49F29E1BE6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2" name="テキスト ボックス 441">
          <a:extLst>
            <a:ext uri="{FF2B5EF4-FFF2-40B4-BE49-F238E27FC236}">
              <a16:creationId xmlns:a16="http://schemas.microsoft.com/office/drawing/2014/main" id="{2C42F23B-361E-439F-B656-DCF86132152D}"/>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CF5EC16B-5A2F-495A-B1A1-2745F02F752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4" name="テキスト ボックス 443">
          <a:extLst>
            <a:ext uri="{FF2B5EF4-FFF2-40B4-BE49-F238E27FC236}">
              <a16:creationId xmlns:a16="http://schemas.microsoft.com/office/drawing/2014/main" id="{10DF3C95-7A98-4679-8162-41FDD033EBDB}"/>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78097B85-3C5D-40C1-9848-CA7224EB7C7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46" name="テキスト ボックス 445">
          <a:extLst>
            <a:ext uri="{FF2B5EF4-FFF2-40B4-BE49-F238E27FC236}">
              <a16:creationId xmlns:a16="http://schemas.microsoft.com/office/drawing/2014/main" id="{E9A8BC05-AF7F-49CE-B382-38C4323F9673}"/>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6780C186-6784-485A-A006-B5E293A55DA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48" name="テキスト ボックス 447">
          <a:extLst>
            <a:ext uri="{FF2B5EF4-FFF2-40B4-BE49-F238E27FC236}">
              <a16:creationId xmlns:a16="http://schemas.microsoft.com/office/drawing/2014/main" id="{4E48F8BD-EBE9-47B2-8D12-B66DDEBC39FE}"/>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1AF32B41-DAF5-4F7F-B558-3BD3D4775C0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0" name="テキスト ボックス 449">
          <a:extLst>
            <a:ext uri="{FF2B5EF4-FFF2-40B4-BE49-F238E27FC236}">
              <a16:creationId xmlns:a16="http://schemas.microsoft.com/office/drawing/2014/main" id="{0B38C745-7A71-4B75-9144-D4C1A05A25FA}"/>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F1D56014-5B52-469B-9317-EF722530162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2" name="テキスト ボックス 451">
          <a:extLst>
            <a:ext uri="{FF2B5EF4-FFF2-40B4-BE49-F238E27FC236}">
              <a16:creationId xmlns:a16="http://schemas.microsoft.com/office/drawing/2014/main" id="{EA6FB1AE-B0BA-47F8-9BF0-F280CF614AF9}"/>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a:extLst>
            <a:ext uri="{FF2B5EF4-FFF2-40B4-BE49-F238E27FC236}">
              <a16:creationId xmlns:a16="http://schemas.microsoft.com/office/drawing/2014/main" id="{B842E5B4-1564-46E9-9CAB-02B6889CB17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83744</xdr:rowOff>
    </xdr:from>
    <xdr:to>
      <xdr:col>54</xdr:col>
      <xdr:colOff>189865</xdr:colOff>
      <xdr:row>107</xdr:row>
      <xdr:rowOff>104051</xdr:rowOff>
    </xdr:to>
    <xdr:cxnSp macro="">
      <xdr:nvCxnSpPr>
        <xdr:cNvPr id="454" name="直線コネクタ 453">
          <a:extLst>
            <a:ext uri="{FF2B5EF4-FFF2-40B4-BE49-F238E27FC236}">
              <a16:creationId xmlns:a16="http://schemas.microsoft.com/office/drawing/2014/main" id="{47E9F370-98EA-446B-A3B3-9CDF1A8399DF}"/>
            </a:ext>
          </a:extLst>
        </xdr:cNvPr>
        <xdr:cNvCxnSpPr/>
      </xdr:nvCxnSpPr>
      <xdr:spPr>
        <a:xfrm flipV="1">
          <a:off x="10476865" y="17228744"/>
          <a:ext cx="0" cy="122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107878</xdr:rowOff>
    </xdr:from>
    <xdr:ext cx="534377" cy="259045"/>
    <xdr:sp macro="" textlink="">
      <xdr:nvSpPr>
        <xdr:cNvPr id="455" name="【港湾・漁港】&#10;一人当たり有形固定資産（償却資産）額最小値テキスト">
          <a:extLst>
            <a:ext uri="{FF2B5EF4-FFF2-40B4-BE49-F238E27FC236}">
              <a16:creationId xmlns:a16="http://schemas.microsoft.com/office/drawing/2014/main" id="{4622BB8A-FE0E-497B-A905-E810DE8E7D7C}"/>
            </a:ext>
          </a:extLst>
        </xdr:cNvPr>
        <xdr:cNvSpPr txBox="1"/>
      </xdr:nvSpPr>
      <xdr:spPr>
        <a:xfrm>
          <a:off x="10515600" y="1845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104051</xdr:rowOff>
    </xdr:from>
    <xdr:to>
      <xdr:col>55</xdr:col>
      <xdr:colOff>88900</xdr:colOff>
      <xdr:row>107</xdr:row>
      <xdr:rowOff>104051</xdr:rowOff>
    </xdr:to>
    <xdr:cxnSp macro="">
      <xdr:nvCxnSpPr>
        <xdr:cNvPr id="456" name="直線コネクタ 455">
          <a:extLst>
            <a:ext uri="{FF2B5EF4-FFF2-40B4-BE49-F238E27FC236}">
              <a16:creationId xmlns:a16="http://schemas.microsoft.com/office/drawing/2014/main" id="{D00653D6-8D73-451B-A752-9D58FE2A3AA1}"/>
            </a:ext>
          </a:extLst>
        </xdr:cNvPr>
        <xdr:cNvCxnSpPr/>
      </xdr:nvCxnSpPr>
      <xdr:spPr>
        <a:xfrm>
          <a:off x="10388600" y="18449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30421</xdr:rowOff>
    </xdr:from>
    <xdr:ext cx="534377" cy="259045"/>
    <xdr:sp macro="" textlink="">
      <xdr:nvSpPr>
        <xdr:cNvPr id="457" name="【港湾・漁港】&#10;一人当たり有形固定資産（償却資産）額最大値テキスト">
          <a:extLst>
            <a:ext uri="{FF2B5EF4-FFF2-40B4-BE49-F238E27FC236}">
              <a16:creationId xmlns:a16="http://schemas.microsoft.com/office/drawing/2014/main" id="{D36F7905-E2CB-493A-BE93-616839053A46}"/>
            </a:ext>
          </a:extLst>
        </xdr:cNvPr>
        <xdr:cNvSpPr txBox="1"/>
      </xdr:nvSpPr>
      <xdr:spPr>
        <a:xfrm>
          <a:off x="10515600" y="1700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83744</xdr:rowOff>
    </xdr:from>
    <xdr:to>
      <xdr:col>55</xdr:col>
      <xdr:colOff>88900</xdr:colOff>
      <xdr:row>100</xdr:row>
      <xdr:rowOff>83744</xdr:rowOff>
    </xdr:to>
    <xdr:cxnSp macro="">
      <xdr:nvCxnSpPr>
        <xdr:cNvPr id="458" name="直線コネクタ 457">
          <a:extLst>
            <a:ext uri="{FF2B5EF4-FFF2-40B4-BE49-F238E27FC236}">
              <a16:creationId xmlns:a16="http://schemas.microsoft.com/office/drawing/2014/main" id="{57E7DD0F-1E10-4C69-8490-9574E3CF4B90}"/>
            </a:ext>
          </a:extLst>
        </xdr:cNvPr>
        <xdr:cNvCxnSpPr/>
      </xdr:nvCxnSpPr>
      <xdr:spPr>
        <a:xfrm>
          <a:off x="10388600" y="1722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35075</xdr:rowOff>
    </xdr:from>
    <xdr:ext cx="534377" cy="259045"/>
    <xdr:sp macro="" textlink="">
      <xdr:nvSpPr>
        <xdr:cNvPr id="459" name="【港湾・漁港】&#10;一人当たり有形固定資産（償却資産）額平均値テキスト">
          <a:extLst>
            <a:ext uri="{FF2B5EF4-FFF2-40B4-BE49-F238E27FC236}">
              <a16:creationId xmlns:a16="http://schemas.microsoft.com/office/drawing/2014/main" id="{FFAC9C7F-98F4-4B15-99E3-58D284D0909F}"/>
            </a:ext>
          </a:extLst>
        </xdr:cNvPr>
        <xdr:cNvSpPr txBox="1"/>
      </xdr:nvSpPr>
      <xdr:spPr>
        <a:xfrm>
          <a:off x="10515600" y="17865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12198</xdr:rowOff>
    </xdr:from>
    <xdr:to>
      <xdr:col>55</xdr:col>
      <xdr:colOff>50800</xdr:colOff>
      <xdr:row>105</xdr:row>
      <xdr:rowOff>113798</xdr:rowOff>
    </xdr:to>
    <xdr:sp macro="" textlink="">
      <xdr:nvSpPr>
        <xdr:cNvPr id="460" name="フローチャート: 判断 459">
          <a:extLst>
            <a:ext uri="{FF2B5EF4-FFF2-40B4-BE49-F238E27FC236}">
              <a16:creationId xmlns:a16="http://schemas.microsoft.com/office/drawing/2014/main" id="{FDF92A02-7EFE-4A7D-962F-7D8EE0F45FBC}"/>
            </a:ext>
          </a:extLst>
        </xdr:cNvPr>
        <xdr:cNvSpPr/>
      </xdr:nvSpPr>
      <xdr:spPr>
        <a:xfrm>
          <a:off x="10426700" y="1801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15246</xdr:rowOff>
    </xdr:from>
    <xdr:to>
      <xdr:col>50</xdr:col>
      <xdr:colOff>165100</xdr:colOff>
      <xdr:row>105</xdr:row>
      <xdr:rowOff>116846</xdr:rowOff>
    </xdr:to>
    <xdr:sp macro="" textlink="">
      <xdr:nvSpPr>
        <xdr:cNvPr id="461" name="フローチャート: 判断 460">
          <a:extLst>
            <a:ext uri="{FF2B5EF4-FFF2-40B4-BE49-F238E27FC236}">
              <a16:creationId xmlns:a16="http://schemas.microsoft.com/office/drawing/2014/main" id="{8C52FECD-5699-4AA3-86BA-4A04AB5C29A0}"/>
            </a:ext>
          </a:extLst>
        </xdr:cNvPr>
        <xdr:cNvSpPr/>
      </xdr:nvSpPr>
      <xdr:spPr>
        <a:xfrm>
          <a:off x="9588500" y="1801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18238</xdr:rowOff>
    </xdr:from>
    <xdr:to>
      <xdr:col>46</xdr:col>
      <xdr:colOff>38100</xdr:colOff>
      <xdr:row>105</xdr:row>
      <xdr:rowOff>119838</xdr:rowOff>
    </xdr:to>
    <xdr:sp macro="" textlink="">
      <xdr:nvSpPr>
        <xdr:cNvPr id="462" name="フローチャート: 判断 461">
          <a:extLst>
            <a:ext uri="{FF2B5EF4-FFF2-40B4-BE49-F238E27FC236}">
              <a16:creationId xmlns:a16="http://schemas.microsoft.com/office/drawing/2014/main" id="{92289C14-AEF9-4C72-A219-9AF861EEFB47}"/>
            </a:ext>
          </a:extLst>
        </xdr:cNvPr>
        <xdr:cNvSpPr/>
      </xdr:nvSpPr>
      <xdr:spPr>
        <a:xfrm>
          <a:off x="8699500" y="18020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20713</xdr:rowOff>
    </xdr:from>
    <xdr:to>
      <xdr:col>41</xdr:col>
      <xdr:colOff>101600</xdr:colOff>
      <xdr:row>105</xdr:row>
      <xdr:rowOff>122313</xdr:rowOff>
    </xdr:to>
    <xdr:sp macro="" textlink="">
      <xdr:nvSpPr>
        <xdr:cNvPr id="463" name="フローチャート: 判断 462">
          <a:extLst>
            <a:ext uri="{FF2B5EF4-FFF2-40B4-BE49-F238E27FC236}">
              <a16:creationId xmlns:a16="http://schemas.microsoft.com/office/drawing/2014/main" id="{B244D2BF-13D6-49EA-B770-225A6E1AF763}"/>
            </a:ext>
          </a:extLst>
        </xdr:cNvPr>
        <xdr:cNvSpPr/>
      </xdr:nvSpPr>
      <xdr:spPr>
        <a:xfrm>
          <a:off x="7810500" y="18022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81711</xdr:rowOff>
    </xdr:from>
    <xdr:to>
      <xdr:col>36</xdr:col>
      <xdr:colOff>165100</xdr:colOff>
      <xdr:row>106</xdr:row>
      <xdr:rowOff>11861</xdr:rowOff>
    </xdr:to>
    <xdr:sp macro="" textlink="">
      <xdr:nvSpPr>
        <xdr:cNvPr id="464" name="フローチャート: 判断 463">
          <a:extLst>
            <a:ext uri="{FF2B5EF4-FFF2-40B4-BE49-F238E27FC236}">
              <a16:creationId xmlns:a16="http://schemas.microsoft.com/office/drawing/2014/main" id="{47C9F79A-FA92-4D9A-AB85-83DF35AA77FE}"/>
            </a:ext>
          </a:extLst>
        </xdr:cNvPr>
        <xdr:cNvSpPr/>
      </xdr:nvSpPr>
      <xdr:spPr>
        <a:xfrm>
          <a:off x="6921500" y="1808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E51D8A15-E213-489B-8998-02D87A6A67C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1E86DF7A-88FE-4775-B176-9611C4A91AE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D1FE787C-3B05-4B3D-84E2-7F8F5013A37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379E6B-3868-4966-B68B-F10227DBA1E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0E44E62-7D7E-4C43-814E-BDE0506CF05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151112</xdr:rowOff>
    </xdr:from>
    <xdr:to>
      <xdr:col>55</xdr:col>
      <xdr:colOff>50800</xdr:colOff>
      <xdr:row>107</xdr:row>
      <xdr:rowOff>81262</xdr:rowOff>
    </xdr:to>
    <xdr:sp macro="" textlink="">
      <xdr:nvSpPr>
        <xdr:cNvPr id="470" name="楕円 469">
          <a:extLst>
            <a:ext uri="{FF2B5EF4-FFF2-40B4-BE49-F238E27FC236}">
              <a16:creationId xmlns:a16="http://schemas.microsoft.com/office/drawing/2014/main" id="{DEAED5AE-4EE8-416C-BCD3-F59861434D0B}"/>
            </a:ext>
          </a:extLst>
        </xdr:cNvPr>
        <xdr:cNvSpPr/>
      </xdr:nvSpPr>
      <xdr:spPr>
        <a:xfrm>
          <a:off x="10426700" y="1832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66039</xdr:rowOff>
    </xdr:from>
    <xdr:ext cx="534377" cy="259045"/>
    <xdr:sp macro="" textlink="">
      <xdr:nvSpPr>
        <xdr:cNvPr id="471" name="【港湾・漁港】&#10;一人当たり有形固定資産（償却資産）額該当値テキスト">
          <a:extLst>
            <a:ext uri="{FF2B5EF4-FFF2-40B4-BE49-F238E27FC236}">
              <a16:creationId xmlns:a16="http://schemas.microsoft.com/office/drawing/2014/main" id="{15820108-8E82-4E2B-96AB-C6C5E7C66A20}"/>
            </a:ext>
          </a:extLst>
        </xdr:cNvPr>
        <xdr:cNvSpPr txBox="1"/>
      </xdr:nvSpPr>
      <xdr:spPr>
        <a:xfrm>
          <a:off x="10515600" y="18239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150558</xdr:rowOff>
    </xdr:from>
    <xdr:to>
      <xdr:col>50</xdr:col>
      <xdr:colOff>165100</xdr:colOff>
      <xdr:row>107</xdr:row>
      <xdr:rowOff>80708</xdr:rowOff>
    </xdr:to>
    <xdr:sp macro="" textlink="">
      <xdr:nvSpPr>
        <xdr:cNvPr id="472" name="楕円 471">
          <a:extLst>
            <a:ext uri="{FF2B5EF4-FFF2-40B4-BE49-F238E27FC236}">
              <a16:creationId xmlns:a16="http://schemas.microsoft.com/office/drawing/2014/main" id="{C39AF81C-C64C-4C43-BB32-0A8934AD831A}"/>
            </a:ext>
          </a:extLst>
        </xdr:cNvPr>
        <xdr:cNvSpPr/>
      </xdr:nvSpPr>
      <xdr:spPr>
        <a:xfrm>
          <a:off x="9588500" y="1832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29908</xdr:rowOff>
    </xdr:from>
    <xdr:to>
      <xdr:col>55</xdr:col>
      <xdr:colOff>0</xdr:colOff>
      <xdr:row>107</xdr:row>
      <xdr:rowOff>30462</xdr:rowOff>
    </xdr:to>
    <xdr:cxnSp macro="">
      <xdr:nvCxnSpPr>
        <xdr:cNvPr id="473" name="直線コネクタ 472">
          <a:extLst>
            <a:ext uri="{FF2B5EF4-FFF2-40B4-BE49-F238E27FC236}">
              <a16:creationId xmlns:a16="http://schemas.microsoft.com/office/drawing/2014/main" id="{2E16438A-26AE-45CD-982C-4C8DBCFC965C}"/>
            </a:ext>
          </a:extLst>
        </xdr:cNvPr>
        <xdr:cNvCxnSpPr/>
      </xdr:nvCxnSpPr>
      <xdr:spPr>
        <a:xfrm>
          <a:off x="9639300" y="18375058"/>
          <a:ext cx="838200" cy="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151454</xdr:rowOff>
    </xdr:from>
    <xdr:to>
      <xdr:col>46</xdr:col>
      <xdr:colOff>38100</xdr:colOff>
      <xdr:row>107</xdr:row>
      <xdr:rowOff>81604</xdr:rowOff>
    </xdr:to>
    <xdr:sp macro="" textlink="">
      <xdr:nvSpPr>
        <xdr:cNvPr id="474" name="楕円 473">
          <a:extLst>
            <a:ext uri="{FF2B5EF4-FFF2-40B4-BE49-F238E27FC236}">
              <a16:creationId xmlns:a16="http://schemas.microsoft.com/office/drawing/2014/main" id="{7DCE70D6-C646-4760-9916-8CFE7C63CE56}"/>
            </a:ext>
          </a:extLst>
        </xdr:cNvPr>
        <xdr:cNvSpPr/>
      </xdr:nvSpPr>
      <xdr:spPr>
        <a:xfrm>
          <a:off x="8699500" y="1832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29908</xdr:rowOff>
    </xdr:from>
    <xdr:to>
      <xdr:col>50</xdr:col>
      <xdr:colOff>114300</xdr:colOff>
      <xdr:row>107</xdr:row>
      <xdr:rowOff>30804</xdr:rowOff>
    </xdr:to>
    <xdr:cxnSp macro="">
      <xdr:nvCxnSpPr>
        <xdr:cNvPr id="475" name="直線コネクタ 474">
          <a:extLst>
            <a:ext uri="{FF2B5EF4-FFF2-40B4-BE49-F238E27FC236}">
              <a16:creationId xmlns:a16="http://schemas.microsoft.com/office/drawing/2014/main" id="{DE3DAF67-2F12-4B5D-9F59-47B0A22A2F44}"/>
            </a:ext>
          </a:extLst>
        </xdr:cNvPr>
        <xdr:cNvCxnSpPr/>
      </xdr:nvCxnSpPr>
      <xdr:spPr>
        <a:xfrm flipV="1">
          <a:off x="8750300" y="18375058"/>
          <a:ext cx="889000" cy="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151321</xdr:rowOff>
    </xdr:from>
    <xdr:to>
      <xdr:col>41</xdr:col>
      <xdr:colOff>101600</xdr:colOff>
      <xdr:row>107</xdr:row>
      <xdr:rowOff>81471</xdr:rowOff>
    </xdr:to>
    <xdr:sp macro="" textlink="">
      <xdr:nvSpPr>
        <xdr:cNvPr id="476" name="楕円 475">
          <a:extLst>
            <a:ext uri="{FF2B5EF4-FFF2-40B4-BE49-F238E27FC236}">
              <a16:creationId xmlns:a16="http://schemas.microsoft.com/office/drawing/2014/main" id="{69F1DAAC-8BAB-41E5-9107-E4FE205ACF27}"/>
            </a:ext>
          </a:extLst>
        </xdr:cNvPr>
        <xdr:cNvSpPr/>
      </xdr:nvSpPr>
      <xdr:spPr>
        <a:xfrm>
          <a:off x="7810500" y="1832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30671</xdr:rowOff>
    </xdr:from>
    <xdr:to>
      <xdr:col>45</xdr:col>
      <xdr:colOff>177800</xdr:colOff>
      <xdr:row>107</xdr:row>
      <xdr:rowOff>30804</xdr:rowOff>
    </xdr:to>
    <xdr:cxnSp macro="">
      <xdr:nvCxnSpPr>
        <xdr:cNvPr id="477" name="直線コネクタ 476">
          <a:extLst>
            <a:ext uri="{FF2B5EF4-FFF2-40B4-BE49-F238E27FC236}">
              <a16:creationId xmlns:a16="http://schemas.microsoft.com/office/drawing/2014/main" id="{AE60E2B5-510F-44FA-BB1A-D79CFC279457}"/>
            </a:ext>
          </a:extLst>
        </xdr:cNvPr>
        <xdr:cNvCxnSpPr/>
      </xdr:nvCxnSpPr>
      <xdr:spPr>
        <a:xfrm>
          <a:off x="7861300" y="18375821"/>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157265</xdr:rowOff>
    </xdr:from>
    <xdr:to>
      <xdr:col>36</xdr:col>
      <xdr:colOff>165100</xdr:colOff>
      <xdr:row>107</xdr:row>
      <xdr:rowOff>87415</xdr:rowOff>
    </xdr:to>
    <xdr:sp macro="" textlink="">
      <xdr:nvSpPr>
        <xdr:cNvPr id="478" name="楕円 477">
          <a:extLst>
            <a:ext uri="{FF2B5EF4-FFF2-40B4-BE49-F238E27FC236}">
              <a16:creationId xmlns:a16="http://schemas.microsoft.com/office/drawing/2014/main" id="{022401E3-EF24-4E7F-A125-C7EC6FA65773}"/>
            </a:ext>
          </a:extLst>
        </xdr:cNvPr>
        <xdr:cNvSpPr/>
      </xdr:nvSpPr>
      <xdr:spPr>
        <a:xfrm>
          <a:off x="6921500" y="1833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30671</xdr:rowOff>
    </xdr:from>
    <xdr:to>
      <xdr:col>41</xdr:col>
      <xdr:colOff>50800</xdr:colOff>
      <xdr:row>107</xdr:row>
      <xdr:rowOff>36615</xdr:rowOff>
    </xdr:to>
    <xdr:cxnSp macro="">
      <xdr:nvCxnSpPr>
        <xdr:cNvPr id="479" name="直線コネクタ 478">
          <a:extLst>
            <a:ext uri="{FF2B5EF4-FFF2-40B4-BE49-F238E27FC236}">
              <a16:creationId xmlns:a16="http://schemas.microsoft.com/office/drawing/2014/main" id="{5CB2DDF1-76E0-4DDB-8956-ED9BA64167B8}"/>
            </a:ext>
          </a:extLst>
        </xdr:cNvPr>
        <xdr:cNvCxnSpPr/>
      </xdr:nvCxnSpPr>
      <xdr:spPr>
        <a:xfrm flipV="1">
          <a:off x="6972300" y="18375821"/>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103</xdr:row>
      <xdr:rowOff>133373</xdr:rowOff>
    </xdr:from>
    <xdr:ext cx="534377" cy="259045"/>
    <xdr:sp macro="" textlink="">
      <xdr:nvSpPr>
        <xdr:cNvPr id="480" name="n_1aveValue【港湾・漁港】&#10;一人当たり有形固定資産（償却資産）額">
          <a:extLst>
            <a:ext uri="{FF2B5EF4-FFF2-40B4-BE49-F238E27FC236}">
              <a16:creationId xmlns:a16="http://schemas.microsoft.com/office/drawing/2014/main" id="{B5ABC7B1-409A-4398-A6F7-5718BE2860DA}"/>
            </a:ext>
          </a:extLst>
        </xdr:cNvPr>
        <xdr:cNvSpPr txBox="1"/>
      </xdr:nvSpPr>
      <xdr:spPr>
        <a:xfrm>
          <a:off x="9359411" y="1779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103</xdr:row>
      <xdr:rowOff>136365</xdr:rowOff>
    </xdr:from>
    <xdr:ext cx="534377" cy="259045"/>
    <xdr:sp macro="" textlink="">
      <xdr:nvSpPr>
        <xdr:cNvPr id="481" name="n_2aveValue【港湾・漁港】&#10;一人当たり有形固定資産（償却資産）額">
          <a:extLst>
            <a:ext uri="{FF2B5EF4-FFF2-40B4-BE49-F238E27FC236}">
              <a16:creationId xmlns:a16="http://schemas.microsoft.com/office/drawing/2014/main" id="{B9A085AC-B7A0-49C6-9C98-E89CFDD467E5}"/>
            </a:ext>
          </a:extLst>
        </xdr:cNvPr>
        <xdr:cNvSpPr txBox="1"/>
      </xdr:nvSpPr>
      <xdr:spPr>
        <a:xfrm>
          <a:off x="8483111" y="1779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103</xdr:row>
      <xdr:rowOff>138840</xdr:rowOff>
    </xdr:from>
    <xdr:ext cx="534377" cy="259045"/>
    <xdr:sp macro="" textlink="">
      <xdr:nvSpPr>
        <xdr:cNvPr id="482" name="n_3aveValue【港湾・漁港】&#10;一人当たり有形固定資産（償却資産）額">
          <a:extLst>
            <a:ext uri="{FF2B5EF4-FFF2-40B4-BE49-F238E27FC236}">
              <a16:creationId xmlns:a16="http://schemas.microsoft.com/office/drawing/2014/main" id="{812DC8ED-3986-4516-87FD-2A4106499AB7}"/>
            </a:ext>
          </a:extLst>
        </xdr:cNvPr>
        <xdr:cNvSpPr txBox="1"/>
      </xdr:nvSpPr>
      <xdr:spPr>
        <a:xfrm>
          <a:off x="7594111" y="1779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28388</xdr:rowOff>
    </xdr:from>
    <xdr:ext cx="534377" cy="259045"/>
    <xdr:sp macro="" textlink="">
      <xdr:nvSpPr>
        <xdr:cNvPr id="483" name="n_4aveValue【港湾・漁港】&#10;一人当たり有形固定資産（償却資産）額">
          <a:extLst>
            <a:ext uri="{FF2B5EF4-FFF2-40B4-BE49-F238E27FC236}">
              <a16:creationId xmlns:a16="http://schemas.microsoft.com/office/drawing/2014/main" id="{C1A877C4-B185-4CA2-9E78-5315E04A2378}"/>
            </a:ext>
          </a:extLst>
        </xdr:cNvPr>
        <xdr:cNvSpPr txBox="1"/>
      </xdr:nvSpPr>
      <xdr:spPr>
        <a:xfrm>
          <a:off x="6705111" y="1785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71835</xdr:rowOff>
    </xdr:from>
    <xdr:ext cx="534377" cy="259045"/>
    <xdr:sp macro="" textlink="">
      <xdr:nvSpPr>
        <xdr:cNvPr id="484" name="n_1mainValue【港湾・漁港】&#10;一人当たり有形固定資産（償却資産）額">
          <a:extLst>
            <a:ext uri="{FF2B5EF4-FFF2-40B4-BE49-F238E27FC236}">
              <a16:creationId xmlns:a16="http://schemas.microsoft.com/office/drawing/2014/main" id="{38B22BC3-0A5F-4FD7-A254-C31216E22C9C}"/>
            </a:ext>
          </a:extLst>
        </xdr:cNvPr>
        <xdr:cNvSpPr txBox="1"/>
      </xdr:nvSpPr>
      <xdr:spPr>
        <a:xfrm>
          <a:off x="9359411" y="18416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72731</xdr:rowOff>
    </xdr:from>
    <xdr:ext cx="534377" cy="259045"/>
    <xdr:sp macro="" textlink="">
      <xdr:nvSpPr>
        <xdr:cNvPr id="485" name="n_2mainValue【港湾・漁港】&#10;一人当たり有形固定資産（償却資産）額">
          <a:extLst>
            <a:ext uri="{FF2B5EF4-FFF2-40B4-BE49-F238E27FC236}">
              <a16:creationId xmlns:a16="http://schemas.microsoft.com/office/drawing/2014/main" id="{F7EF9707-0E50-4DE0-A3FA-C75F34A14442}"/>
            </a:ext>
          </a:extLst>
        </xdr:cNvPr>
        <xdr:cNvSpPr txBox="1"/>
      </xdr:nvSpPr>
      <xdr:spPr>
        <a:xfrm>
          <a:off x="8483111" y="1841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72598</xdr:rowOff>
    </xdr:from>
    <xdr:ext cx="534377" cy="259045"/>
    <xdr:sp macro="" textlink="">
      <xdr:nvSpPr>
        <xdr:cNvPr id="486" name="n_3mainValue【港湾・漁港】&#10;一人当たり有形固定資産（償却資産）額">
          <a:extLst>
            <a:ext uri="{FF2B5EF4-FFF2-40B4-BE49-F238E27FC236}">
              <a16:creationId xmlns:a16="http://schemas.microsoft.com/office/drawing/2014/main" id="{D32AEFD0-42F7-494C-9341-265BB54F81E0}"/>
            </a:ext>
          </a:extLst>
        </xdr:cNvPr>
        <xdr:cNvSpPr txBox="1"/>
      </xdr:nvSpPr>
      <xdr:spPr>
        <a:xfrm>
          <a:off x="7594111" y="1841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78542</xdr:rowOff>
    </xdr:from>
    <xdr:ext cx="534377" cy="259045"/>
    <xdr:sp macro="" textlink="">
      <xdr:nvSpPr>
        <xdr:cNvPr id="487" name="n_4mainValue【港湾・漁港】&#10;一人当たり有形固定資産（償却資産）額">
          <a:extLst>
            <a:ext uri="{FF2B5EF4-FFF2-40B4-BE49-F238E27FC236}">
              <a16:creationId xmlns:a16="http://schemas.microsoft.com/office/drawing/2014/main" id="{4978E7FB-6119-455E-B91E-C19F55B6C113}"/>
            </a:ext>
          </a:extLst>
        </xdr:cNvPr>
        <xdr:cNvSpPr txBox="1"/>
      </xdr:nvSpPr>
      <xdr:spPr>
        <a:xfrm>
          <a:off x="6705111" y="1842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D2E85470-8D38-4157-AFD5-5C727EBB139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2B6AA770-2D79-493E-8BA5-5145C44D89B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18110CC6-0C29-4E98-9EC1-78849DE244F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2CA87FF4-7D2B-4502-BE75-FA1B8427F56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B0379AB1-C8A6-4392-A871-BFEB78320FD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B8EAA9E4-FAF4-469F-964C-3E99FED90C2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D2201B72-034A-42A3-83EB-C6A47B73BF6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048204B6-1B27-422C-8C88-BAA3AB821A6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20A24AEF-A9E1-4CFA-82D6-9DF7CD55620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69F6699A-75F4-4093-9A67-BBCF8A7C4D0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2B7A440E-FD2D-491B-AE0B-46850013EEF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E956D63C-A78F-4ACE-8E3A-EE3F968CD9C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D69EA418-6835-4BD4-8FBD-6A43C5F43AE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6E6049DB-A367-4C08-B831-C5378E2031E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6B1224E9-6827-4D98-B78D-5EFB3731619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E5679275-24E4-443A-B367-7D95DAEAC4D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F667D564-DACB-4268-A68B-BD85B6EEE45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B2A67F48-BDDC-4252-996E-DBA4DC2873B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A1FC098F-A5B0-4758-9945-18204FCC89F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BDBA6A2A-1EC5-40FD-94E6-DD4E02F54D9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1A8DDEDF-3A6D-41F0-ACB9-667C63B9B19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2E3A0434-C769-4247-8090-B92872C2028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FD6EC83C-6C81-4FBC-931E-CD1C7FF4E40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認定こども園・幼稚園・保育所】&#10;有形固定資産減価償却率グラフ枠">
          <a:extLst>
            <a:ext uri="{FF2B5EF4-FFF2-40B4-BE49-F238E27FC236}">
              <a16:creationId xmlns:a16="http://schemas.microsoft.com/office/drawing/2014/main" id="{5B8917C3-0167-4BDF-8CA8-383E13A073E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512" name="直線コネクタ 511">
          <a:extLst>
            <a:ext uri="{FF2B5EF4-FFF2-40B4-BE49-F238E27FC236}">
              <a16:creationId xmlns:a16="http://schemas.microsoft.com/office/drawing/2014/main" id="{15916140-ACCB-4A5C-8C49-2D9B54D2973E}"/>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513" name="【認定こども園・幼稚園・保育所】&#10;有形固定資産減価償却率最小値テキスト">
          <a:extLst>
            <a:ext uri="{FF2B5EF4-FFF2-40B4-BE49-F238E27FC236}">
              <a16:creationId xmlns:a16="http://schemas.microsoft.com/office/drawing/2014/main" id="{BEC09541-CF35-4166-A80C-52BC1C5179D0}"/>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514" name="直線コネクタ 513">
          <a:extLst>
            <a:ext uri="{FF2B5EF4-FFF2-40B4-BE49-F238E27FC236}">
              <a16:creationId xmlns:a16="http://schemas.microsoft.com/office/drawing/2014/main" id="{49E66F44-820F-487C-BA9E-51E588809F32}"/>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515" name="【認定こども園・幼稚園・保育所】&#10;有形固定資産減価償却率最大値テキスト">
          <a:extLst>
            <a:ext uri="{FF2B5EF4-FFF2-40B4-BE49-F238E27FC236}">
              <a16:creationId xmlns:a16="http://schemas.microsoft.com/office/drawing/2014/main" id="{79D1BFF1-AED8-4719-B452-A1284912DCDF}"/>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516" name="直線コネクタ 515">
          <a:extLst>
            <a:ext uri="{FF2B5EF4-FFF2-40B4-BE49-F238E27FC236}">
              <a16:creationId xmlns:a16="http://schemas.microsoft.com/office/drawing/2014/main" id="{8547CCAE-CAFE-4907-83C4-F7B08265EAF2}"/>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517" name="【認定こども園・幼稚園・保育所】&#10;有形固定資産減価償却率平均値テキスト">
          <a:extLst>
            <a:ext uri="{FF2B5EF4-FFF2-40B4-BE49-F238E27FC236}">
              <a16:creationId xmlns:a16="http://schemas.microsoft.com/office/drawing/2014/main" id="{07C4D13C-00D6-428A-96D7-D1AA6AAB6503}"/>
            </a:ext>
          </a:extLst>
        </xdr:cNvPr>
        <xdr:cNvSpPr txBox="1"/>
      </xdr:nvSpPr>
      <xdr:spPr>
        <a:xfrm>
          <a:off x="163576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518" name="フローチャート: 判断 517">
          <a:extLst>
            <a:ext uri="{FF2B5EF4-FFF2-40B4-BE49-F238E27FC236}">
              <a16:creationId xmlns:a16="http://schemas.microsoft.com/office/drawing/2014/main" id="{15D03447-8FA7-4DED-A466-64937F9BBDD4}"/>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519" name="フローチャート: 判断 518">
          <a:extLst>
            <a:ext uri="{FF2B5EF4-FFF2-40B4-BE49-F238E27FC236}">
              <a16:creationId xmlns:a16="http://schemas.microsoft.com/office/drawing/2014/main" id="{001B7984-41E9-48C7-BCD1-13862B370A8F}"/>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520" name="フローチャート: 判断 519">
          <a:extLst>
            <a:ext uri="{FF2B5EF4-FFF2-40B4-BE49-F238E27FC236}">
              <a16:creationId xmlns:a16="http://schemas.microsoft.com/office/drawing/2014/main" id="{42F9D10F-2F69-419F-8B87-C156DBB1E824}"/>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521" name="フローチャート: 判断 520">
          <a:extLst>
            <a:ext uri="{FF2B5EF4-FFF2-40B4-BE49-F238E27FC236}">
              <a16:creationId xmlns:a16="http://schemas.microsoft.com/office/drawing/2014/main" id="{FD6F7A1C-D51D-4122-8DF1-DFE95C507D77}"/>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522" name="フローチャート: 判断 521">
          <a:extLst>
            <a:ext uri="{FF2B5EF4-FFF2-40B4-BE49-F238E27FC236}">
              <a16:creationId xmlns:a16="http://schemas.microsoft.com/office/drawing/2014/main" id="{5D5280F1-778D-4CB9-93B0-7982C1A166F4}"/>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48C55525-AA89-4865-9AC6-4DF7014EEA8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8BB09F1-112B-4C94-85DE-DE5C6A4820F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C13AC4A6-CE08-44C5-8078-AA3E065C672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6E52BA6-D125-4E80-BF8A-5093EB11F41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51DD86E-5A5A-484A-897F-A1EF0D63AC6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25400</xdr:rowOff>
    </xdr:from>
    <xdr:to>
      <xdr:col>85</xdr:col>
      <xdr:colOff>177800</xdr:colOff>
      <xdr:row>39</xdr:row>
      <xdr:rowOff>127000</xdr:rowOff>
    </xdr:to>
    <xdr:sp macro="" textlink="">
      <xdr:nvSpPr>
        <xdr:cNvPr id="528" name="楕円 527">
          <a:extLst>
            <a:ext uri="{FF2B5EF4-FFF2-40B4-BE49-F238E27FC236}">
              <a16:creationId xmlns:a16="http://schemas.microsoft.com/office/drawing/2014/main" id="{EED1F8CE-F3C1-4642-9C67-7D494FA1F2F8}"/>
            </a:ext>
          </a:extLst>
        </xdr:cNvPr>
        <xdr:cNvSpPr/>
      </xdr:nvSpPr>
      <xdr:spPr>
        <a:xfrm>
          <a:off x="162687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3827</xdr:rowOff>
    </xdr:from>
    <xdr:ext cx="405111" cy="259045"/>
    <xdr:sp macro="" textlink="">
      <xdr:nvSpPr>
        <xdr:cNvPr id="529" name="【認定こども園・幼稚園・保育所】&#10;有形固定資産減価償却率該当値テキスト">
          <a:extLst>
            <a:ext uri="{FF2B5EF4-FFF2-40B4-BE49-F238E27FC236}">
              <a16:creationId xmlns:a16="http://schemas.microsoft.com/office/drawing/2014/main" id="{933352E9-9748-4089-B0F7-5AC29AD7E7F5}"/>
            </a:ext>
          </a:extLst>
        </xdr:cNvPr>
        <xdr:cNvSpPr txBox="1"/>
      </xdr:nvSpPr>
      <xdr:spPr>
        <a:xfrm>
          <a:off x="16357600"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166370</xdr:rowOff>
    </xdr:from>
    <xdr:to>
      <xdr:col>81</xdr:col>
      <xdr:colOff>101600</xdr:colOff>
      <xdr:row>39</xdr:row>
      <xdr:rowOff>96520</xdr:rowOff>
    </xdr:to>
    <xdr:sp macro="" textlink="">
      <xdr:nvSpPr>
        <xdr:cNvPr id="530" name="楕円 529">
          <a:extLst>
            <a:ext uri="{FF2B5EF4-FFF2-40B4-BE49-F238E27FC236}">
              <a16:creationId xmlns:a16="http://schemas.microsoft.com/office/drawing/2014/main" id="{99CA27DA-3F74-4935-A46A-AC92AC7BF92B}"/>
            </a:ext>
          </a:extLst>
        </xdr:cNvPr>
        <xdr:cNvSpPr/>
      </xdr:nvSpPr>
      <xdr:spPr>
        <a:xfrm>
          <a:off x="15430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45720</xdr:rowOff>
    </xdr:from>
    <xdr:to>
      <xdr:col>85</xdr:col>
      <xdr:colOff>127000</xdr:colOff>
      <xdr:row>39</xdr:row>
      <xdr:rowOff>76200</xdr:rowOff>
    </xdr:to>
    <xdr:cxnSp macro="">
      <xdr:nvCxnSpPr>
        <xdr:cNvPr id="531" name="直線コネクタ 530">
          <a:extLst>
            <a:ext uri="{FF2B5EF4-FFF2-40B4-BE49-F238E27FC236}">
              <a16:creationId xmlns:a16="http://schemas.microsoft.com/office/drawing/2014/main" id="{63C55BFA-2D28-42A5-AC5C-850BCAC1FB36}"/>
            </a:ext>
          </a:extLst>
        </xdr:cNvPr>
        <xdr:cNvCxnSpPr/>
      </xdr:nvCxnSpPr>
      <xdr:spPr>
        <a:xfrm>
          <a:off x="15481300" y="67322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132080</xdr:rowOff>
    </xdr:from>
    <xdr:to>
      <xdr:col>76</xdr:col>
      <xdr:colOff>165100</xdr:colOff>
      <xdr:row>39</xdr:row>
      <xdr:rowOff>62230</xdr:rowOff>
    </xdr:to>
    <xdr:sp macro="" textlink="">
      <xdr:nvSpPr>
        <xdr:cNvPr id="532" name="楕円 531">
          <a:extLst>
            <a:ext uri="{FF2B5EF4-FFF2-40B4-BE49-F238E27FC236}">
              <a16:creationId xmlns:a16="http://schemas.microsoft.com/office/drawing/2014/main" id="{4E8291DC-7C8D-413C-86AC-7B38A74AF167}"/>
            </a:ext>
          </a:extLst>
        </xdr:cNvPr>
        <xdr:cNvSpPr/>
      </xdr:nvSpPr>
      <xdr:spPr>
        <a:xfrm>
          <a:off x="14541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11430</xdr:rowOff>
    </xdr:from>
    <xdr:to>
      <xdr:col>81</xdr:col>
      <xdr:colOff>50800</xdr:colOff>
      <xdr:row>39</xdr:row>
      <xdr:rowOff>45720</xdr:rowOff>
    </xdr:to>
    <xdr:cxnSp macro="">
      <xdr:nvCxnSpPr>
        <xdr:cNvPr id="533" name="直線コネクタ 532">
          <a:extLst>
            <a:ext uri="{FF2B5EF4-FFF2-40B4-BE49-F238E27FC236}">
              <a16:creationId xmlns:a16="http://schemas.microsoft.com/office/drawing/2014/main" id="{1C4ACEF3-A567-4A39-B701-2EEB665F042B}"/>
            </a:ext>
          </a:extLst>
        </xdr:cNvPr>
        <xdr:cNvCxnSpPr/>
      </xdr:nvCxnSpPr>
      <xdr:spPr>
        <a:xfrm>
          <a:off x="14592300" y="66979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92075</xdr:rowOff>
    </xdr:from>
    <xdr:to>
      <xdr:col>72</xdr:col>
      <xdr:colOff>38100</xdr:colOff>
      <xdr:row>39</xdr:row>
      <xdr:rowOff>22225</xdr:rowOff>
    </xdr:to>
    <xdr:sp macro="" textlink="">
      <xdr:nvSpPr>
        <xdr:cNvPr id="534" name="楕円 533">
          <a:extLst>
            <a:ext uri="{FF2B5EF4-FFF2-40B4-BE49-F238E27FC236}">
              <a16:creationId xmlns:a16="http://schemas.microsoft.com/office/drawing/2014/main" id="{D8673C43-D4F2-4B5F-9110-25FE68219CC1}"/>
            </a:ext>
          </a:extLst>
        </xdr:cNvPr>
        <xdr:cNvSpPr/>
      </xdr:nvSpPr>
      <xdr:spPr>
        <a:xfrm>
          <a:off x="13652500" y="66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142875</xdr:rowOff>
    </xdr:from>
    <xdr:to>
      <xdr:col>76</xdr:col>
      <xdr:colOff>114300</xdr:colOff>
      <xdr:row>39</xdr:row>
      <xdr:rowOff>11430</xdr:rowOff>
    </xdr:to>
    <xdr:cxnSp macro="">
      <xdr:nvCxnSpPr>
        <xdr:cNvPr id="535" name="直線コネクタ 534">
          <a:extLst>
            <a:ext uri="{FF2B5EF4-FFF2-40B4-BE49-F238E27FC236}">
              <a16:creationId xmlns:a16="http://schemas.microsoft.com/office/drawing/2014/main" id="{14E28CA6-FCC2-456A-B65D-70924297A3D3}"/>
            </a:ext>
          </a:extLst>
        </xdr:cNvPr>
        <xdr:cNvCxnSpPr/>
      </xdr:nvCxnSpPr>
      <xdr:spPr>
        <a:xfrm>
          <a:off x="13703300" y="66579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99695</xdr:rowOff>
    </xdr:from>
    <xdr:to>
      <xdr:col>67</xdr:col>
      <xdr:colOff>101600</xdr:colOff>
      <xdr:row>39</xdr:row>
      <xdr:rowOff>29845</xdr:rowOff>
    </xdr:to>
    <xdr:sp macro="" textlink="">
      <xdr:nvSpPr>
        <xdr:cNvPr id="536" name="楕円 535">
          <a:extLst>
            <a:ext uri="{FF2B5EF4-FFF2-40B4-BE49-F238E27FC236}">
              <a16:creationId xmlns:a16="http://schemas.microsoft.com/office/drawing/2014/main" id="{97AEADDD-2300-4026-8904-2A9E82979886}"/>
            </a:ext>
          </a:extLst>
        </xdr:cNvPr>
        <xdr:cNvSpPr/>
      </xdr:nvSpPr>
      <xdr:spPr>
        <a:xfrm>
          <a:off x="12763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142875</xdr:rowOff>
    </xdr:from>
    <xdr:to>
      <xdr:col>71</xdr:col>
      <xdr:colOff>177800</xdr:colOff>
      <xdr:row>38</xdr:row>
      <xdr:rowOff>150495</xdr:rowOff>
    </xdr:to>
    <xdr:cxnSp macro="">
      <xdr:nvCxnSpPr>
        <xdr:cNvPr id="537" name="直線コネクタ 536">
          <a:extLst>
            <a:ext uri="{FF2B5EF4-FFF2-40B4-BE49-F238E27FC236}">
              <a16:creationId xmlns:a16="http://schemas.microsoft.com/office/drawing/2014/main" id="{26F4639E-0E33-45CE-9C00-CCC8E8AE32AC}"/>
            </a:ext>
          </a:extLst>
        </xdr:cNvPr>
        <xdr:cNvCxnSpPr/>
      </xdr:nvCxnSpPr>
      <xdr:spPr>
        <a:xfrm flipV="1">
          <a:off x="12814300" y="66579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95902</xdr:rowOff>
    </xdr:from>
    <xdr:ext cx="405111" cy="259045"/>
    <xdr:sp macro="" textlink="">
      <xdr:nvSpPr>
        <xdr:cNvPr id="538" name="n_1aveValue【認定こども園・幼稚園・保育所】&#10;有形固定資産減価償却率">
          <a:extLst>
            <a:ext uri="{FF2B5EF4-FFF2-40B4-BE49-F238E27FC236}">
              <a16:creationId xmlns:a16="http://schemas.microsoft.com/office/drawing/2014/main" id="{94128AA9-B967-4059-9240-729F444C4596}"/>
            </a:ext>
          </a:extLst>
        </xdr:cNvPr>
        <xdr:cNvSpPr txBox="1"/>
      </xdr:nvSpPr>
      <xdr:spPr>
        <a:xfrm>
          <a:off x="15266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539" name="n_2aveValue【認定こども園・幼稚園・保育所】&#10;有形固定資産減価償却率">
          <a:extLst>
            <a:ext uri="{FF2B5EF4-FFF2-40B4-BE49-F238E27FC236}">
              <a16:creationId xmlns:a16="http://schemas.microsoft.com/office/drawing/2014/main" id="{F4970FEC-F6E5-4807-94FE-E19D938C91A1}"/>
            </a:ext>
          </a:extLst>
        </xdr:cNvPr>
        <xdr:cNvSpPr txBox="1"/>
      </xdr:nvSpPr>
      <xdr:spPr>
        <a:xfrm>
          <a:off x="14389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118762</xdr:rowOff>
    </xdr:from>
    <xdr:ext cx="405111" cy="259045"/>
    <xdr:sp macro="" textlink="">
      <xdr:nvSpPr>
        <xdr:cNvPr id="540" name="n_3aveValue【認定こども園・幼稚園・保育所】&#10;有形固定資産減価償却率">
          <a:extLst>
            <a:ext uri="{FF2B5EF4-FFF2-40B4-BE49-F238E27FC236}">
              <a16:creationId xmlns:a16="http://schemas.microsoft.com/office/drawing/2014/main" id="{E7DA6BC8-A82D-4B36-993B-C8400BA14462}"/>
            </a:ext>
          </a:extLst>
        </xdr:cNvPr>
        <xdr:cNvSpPr txBox="1"/>
      </xdr:nvSpPr>
      <xdr:spPr>
        <a:xfrm>
          <a:off x="13500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541" name="n_4aveValue【認定こども園・幼稚園・保育所】&#10;有形固定資産減価償却率">
          <a:extLst>
            <a:ext uri="{FF2B5EF4-FFF2-40B4-BE49-F238E27FC236}">
              <a16:creationId xmlns:a16="http://schemas.microsoft.com/office/drawing/2014/main" id="{5421EA5C-9A92-44E6-B3CE-9EFB41026EA3}"/>
            </a:ext>
          </a:extLst>
        </xdr:cNvPr>
        <xdr:cNvSpPr txBox="1"/>
      </xdr:nvSpPr>
      <xdr:spPr>
        <a:xfrm>
          <a:off x="12611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87647</xdr:rowOff>
    </xdr:from>
    <xdr:ext cx="405111" cy="259045"/>
    <xdr:sp macro="" textlink="">
      <xdr:nvSpPr>
        <xdr:cNvPr id="542" name="n_1mainValue【認定こども園・幼稚園・保育所】&#10;有形固定資産減価償却率">
          <a:extLst>
            <a:ext uri="{FF2B5EF4-FFF2-40B4-BE49-F238E27FC236}">
              <a16:creationId xmlns:a16="http://schemas.microsoft.com/office/drawing/2014/main" id="{A93BC372-9DB1-4464-9A49-8CAE142E5CFC}"/>
            </a:ext>
          </a:extLst>
        </xdr:cNvPr>
        <xdr:cNvSpPr txBox="1"/>
      </xdr:nvSpPr>
      <xdr:spPr>
        <a:xfrm>
          <a:off x="152660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53357</xdr:rowOff>
    </xdr:from>
    <xdr:ext cx="405111" cy="259045"/>
    <xdr:sp macro="" textlink="">
      <xdr:nvSpPr>
        <xdr:cNvPr id="543" name="n_2mainValue【認定こども園・幼稚園・保育所】&#10;有形固定資産減価償却率">
          <a:extLst>
            <a:ext uri="{FF2B5EF4-FFF2-40B4-BE49-F238E27FC236}">
              <a16:creationId xmlns:a16="http://schemas.microsoft.com/office/drawing/2014/main" id="{263E9D78-0180-42D6-8762-C96F7186F803}"/>
            </a:ext>
          </a:extLst>
        </xdr:cNvPr>
        <xdr:cNvSpPr txBox="1"/>
      </xdr:nvSpPr>
      <xdr:spPr>
        <a:xfrm>
          <a:off x="143897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13352</xdr:rowOff>
    </xdr:from>
    <xdr:ext cx="405111" cy="259045"/>
    <xdr:sp macro="" textlink="">
      <xdr:nvSpPr>
        <xdr:cNvPr id="544" name="n_3mainValue【認定こども園・幼稚園・保育所】&#10;有形固定資産減価償却率">
          <a:extLst>
            <a:ext uri="{FF2B5EF4-FFF2-40B4-BE49-F238E27FC236}">
              <a16:creationId xmlns:a16="http://schemas.microsoft.com/office/drawing/2014/main" id="{2415ECAE-1950-4532-8908-11D70048CBE1}"/>
            </a:ext>
          </a:extLst>
        </xdr:cNvPr>
        <xdr:cNvSpPr txBox="1"/>
      </xdr:nvSpPr>
      <xdr:spPr>
        <a:xfrm>
          <a:off x="13500744" y="669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20972</xdr:rowOff>
    </xdr:from>
    <xdr:ext cx="405111" cy="259045"/>
    <xdr:sp macro="" textlink="">
      <xdr:nvSpPr>
        <xdr:cNvPr id="545" name="n_4mainValue【認定こども園・幼稚園・保育所】&#10;有形固定資産減価償却率">
          <a:extLst>
            <a:ext uri="{FF2B5EF4-FFF2-40B4-BE49-F238E27FC236}">
              <a16:creationId xmlns:a16="http://schemas.microsoft.com/office/drawing/2014/main" id="{E67B23D3-C9BA-490D-A9E3-653F0FAEFCFD}"/>
            </a:ext>
          </a:extLst>
        </xdr:cNvPr>
        <xdr:cNvSpPr txBox="1"/>
      </xdr:nvSpPr>
      <xdr:spPr>
        <a:xfrm>
          <a:off x="126117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0783062F-DE8C-4377-B1CE-CE8C70F5780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D829D071-942A-4B56-8598-E3B3C1D667C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B487A24F-3EDF-4112-AB08-500091BC633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87C46F8E-154F-4C75-BA26-A2EBA0D6A31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F5AA8654-5FDC-49E4-B2FB-2D679265C1A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825490C3-45BF-47B7-A312-855C34DBB9B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2AF67F0A-898A-4D8F-B657-4DB5B753AC5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845D5084-9781-4771-965A-FC8ECEBF8E0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28C7D23A-394B-4E55-A265-58866867677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3B568796-41A9-4883-B0A5-ACC9FE84AC3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A94A28BB-FCB9-4FB8-A271-2D4586F7909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7" name="テキスト ボックス 556">
          <a:extLst>
            <a:ext uri="{FF2B5EF4-FFF2-40B4-BE49-F238E27FC236}">
              <a16:creationId xmlns:a16="http://schemas.microsoft.com/office/drawing/2014/main" id="{3FB4AA54-B371-4455-B685-B6624E3B3039}"/>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EA4DDDD1-BE2C-4679-B4C2-10EF6D5B802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9" name="テキスト ボックス 558">
          <a:extLst>
            <a:ext uri="{FF2B5EF4-FFF2-40B4-BE49-F238E27FC236}">
              <a16:creationId xmlns:a16="http://schemas.microsoft.com/office/drawing/2014/main" id="{4B3935BD-9728-4B43-93CE-4B90E82E0C24}"/>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E0AC8299-015A-4A79-B16B-ED02A6B3316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1" name="テキスト ボックス 560">
          <a:extLst>
            <a:ext uri="{FF2B5EF4-FFF2-40B4-BE49-F238E27FC236}">
              <a16:creationId xmlns:a16="http://schemas.microsoft.com/office/drawing/2014/main" id="{81858330-59AB-4FE7-AF2E-DFADA2253427}"/>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C8ADC51F-CB87-40B1-8574-00963938AB5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3" name="テキスト ボックス 562">
          <a:extLst>
            <a:ext uri="{FF2B5EF4-FFF2-40B4-BE49-F238E27FC236}">
              <a16:creationId xmlns:a16="http://schemas.microsoft.com/office/drawing/2014/main" id="{E739846C-FC67-4BB7-8AF9-ED84B2013627}"/>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D38CA697-B293-4FB6-9FC8-CB86843FCA7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5" name="テキスト ボックス 564">
          <a:extLst>
            <a:ext uri="{FF2B5EF4-FFF2-40B4-BE49-F238E27FC236}">
              <a16:creationId xmlns:a16="http://schemas.microsoft.com/office/drawing/2014/main" id="{A9AFB91B-13F4-4405-94CA-4EF463A58F4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認定こども園・幼稚園・保育所】&#10;一人当たり面積グラフ枠">
          <a:extLst>
            <a:ext uri="{FF2B5EF4-FFF2-40B4-BE49-F238E27FC236}">
              <a16:creationId xmlns:a16="http://schemas.microsoft.com/office/drawing/2014/main" id="{B2A6A204-092F-4919-A50E-63C4D6200A4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567" name="直線コネクタ 566">
          <a:extLst>
            <a:ext uri="{FF2B5EF4-FFF2-40B4-BE49-F238E27FC236}">
              <a16:creationId xmlns:a16="http://schemas.microsoft.com/office/drawing/2014/main" id="{475D3D66-5042-4ADB-97C2-1AC8BD530B33}"/>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568" name="【認定こども園・幼稚園・保育所】&#10;一人当たり面積最小値テキスト">
          <a:extLst>
            <a:ext uri="{FF2B5EF4-FFF2-40B4-BE49-F238E27FC236}">
              <a16:creationId xmlns:a16="http://schemas.microsoft.com/office/drawing/2014/main" id="{CED06B99-22C2-483E-A150-AD6C77DF8349}"/>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569" name="直線コネクタ 568">
          <a:extLst>
            <a:ext uri="{FF2B5EF4-FFF2-40B4-BE49-F238E27FC236}">
              <a16:creationId xmlns:a16="http://schemas.microsoft.com/office/drawing/2014/main" id="{2BCF9D71-0E65-4D05-ADD4-2CE3FBC4405A}"/>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570" name="【認定こども園・幼稚園・保育所】&#10;一人当たり面積最大値テキスト">
          <a:extLst>
            <a:ext uri="{FF2B5EF4-FFF2-40B4-BE49-F238E27FC236}">
              <a16:creationId xmlns:a16="http://schemas.microsoft.com/office/drawing/2014/main" id="{5592D9E8-59BC-4977-B748-BC7506226930}"/>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571" name="直線コネクタ 570">
          <a:extLst>
            <a:ext uri="{FF2B5EF4-FFF2-40B4-BE49-F238E27FC236}">
              <a16:creationId xmlns:a16="http://schemas.microsoft.com/office/drawing/2014/main" id="{F85E4EC0-A43A-4BFF-8C39-7C1D273045BF}"/>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572" name="【認定こども園・幼稚園・保育所】&#10;一人当たり面積平均値テキスト">
          <a:extLst>
            <a:ext uri="{FF2B5EF4-FFF2-40B4-BE49-F238E27FC236}">
              <a16:creationId xmlns:a16="http://schemas.microsoft.com/office/drawing/2014/main" id="{9FD90765-02A0-4F14-92BD-089B1349AB4C}"/>
            </a:ext>
          </a:extLst>
        </xdr:cNvPr>
        <xdr:cNvSpPr txBox="1"/>
      </xdr:nvSpPr>
      <xdr:spPr>
        <a:xfrm>
          <a:off x="22199600" y="6652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573" name="フローチャート: 判断 572">
          <a:extLst>
            <a:ext uri="{FF2B5EF4-FFF2-40B4-BE49-F238E27FC236}">
              <a16:creationId xmlns:a16="http://schemas.microsoft.com/office/drawing/2014/main" id="{4E4EE583-9270-411B-A5CD-B947F5A6427B}"/>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574" name="フローチャート: 判断 573">
          <a:extLst>
            <a:ext uri="{FF2B5EF4-FFF2-40B4-BE49-F238E27FC236}">
              <a16:creationId xmlns:a16="http://schemas.microsoft.com/office/drawing/2014/main" id="{C4D8779A-4D1B-4816-AA9E-09F177DCE170}"/>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575" name="フローチャート: 判断 574">
          <a:extLst>
            <a:ext uri="{FF2B5EF4-FFF2-40B4-BE49-F238E27FC236}">
              <a16:creationId xmlns:a16="http://schemas.microsoft.com/office/drawing/2014/main" id="{6E7ACCA1-9D6D-4577-B43C-8E9055D5A1F5}"/>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576" name="フローチャート: 判断 575">
          <a:extLst>
            <a:ext uri="{FF2B5EF4-FFF2-40B4-BE49-F238E27FC236}">
              <a16:creationId xmlns:a16="http://schemas.microsoft.com/office/drawing/2014/main" id="{F3DD9E6C-F7EC-426B-938D-92350B077DFF}"/>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577" name="フローチャート: 判断 576">
          <a:extLst>
            <a:ext uri="{FF2B5EF4-FFF2-40B4-BE49-F238E27FC236}">
              <a16:creationId xmlns:a16="http://schemas.microsoft.com/office/drawing/2014/main" id="{6EE0AC8C-2ED2-4072-A4BF-8B879ED33F61}"/>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518C471E-7AEF-4E9F-816F-7EC8D21D1B6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D2980BCD-682E-4D02-9CA9-04C2AD2A275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ADF4A9A5-CE85-4502-B646-5D51D9B6287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A32A31D8-4691-4979-AA07-2B5EAC176DA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7700D122-6760-41C0-89AE-D6628A6FEAB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144272</xdr:rowOff>
    </xdr:from>
    <xdr:to>
      <xdr:col>116</xdr:col>
      <xdr:colOff>114300</xdr:colOff>
      <xdr:row>41</xdr:row>
      <xdr:rowOff>74422</xdr:rowOff>
    </xdr:to>
    <xdr:sp macro="" textlink="">
      <xdr:nvSpPr>
        <xdr:cNvPr id="583" name="楕円 582">
          <a:extLst>
            <a:ext uri="{FF2B5EF4-FFF2-40B4-BE49-F238E27FC236}">
              <a16:creationId xmlns:a16="http://schemas.microsoft.com/office/drawing/2014/main" id="{C3521F02-E5C5-4420-AF29-0AF8D1937B0F}"/>
            </a:ext>
          </a:extLst>
        </xdr:cNvPr>
        <xdr:cNvSpPr/>
      </xdr:nvSpPr>
      <xdr:spPr>
        <a:xfrm>
          <a:off x="221107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59199</xdr:rowOff>
    </xdr:from>
    <xdr:ext cx="469744" cy="259045"/>
    <xdr:sp macro="" textlink="">
      <xdr:nvSpPr>
        <xdr:cNvPr id="584" name="【認定こども園・幼稚園・保育所】&#10;一人当たり面積該当値テキスト">
          <a:extLst>
            <a:ext uri="{FF2B5EF4-FFF2-40B4-BE49-F238E27FC236}">
              <a16:creationId xmlns:a16="http://schemas.microsoft.com/office/drawing/2014/main" id="{22B75FB0-FE84-4152-9539-312F8579141D}"/>
            </a:ext>
          </a:extLst>
        </xdr:cNvPr>
        <xdr:cNvSpPr txBox="1"/>
      </xdr:nvSpPr>
      <xdr:spPr>
        <a:xfrm>
          <a:off x="22199600" y="691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144272</xdr:rowOff>
    </xdr:from>
    <xdr:to>
      <xdr:col>112</xdr:col>
      <xdr:colOff>38100</xdr:colOff>
      <xdr:row>41</xdr:row>
      <xdr:rowOff>74422</xdr:rowOff>
    </xdr:to>
    <xdr:sp macro="" textlink="">
      <xdr:nvSpPr>
        <xdr:cNvPr id="585" name="楕円 584">
          <a:extLst>
            <a:ext uri="{FF2B5EF4-FFF2-40B4-BE49-F238E27FC236}">
              <a16:creationId xmlns:a16="http://schemas.microsoft.com/office/drawing/2014/main" id="{85828A58-952A-46A3-B160-F44F0BAA2B39}"/>
            </a:ext>
          </a:extLst>
        </xdr:cNvPr>
        <xdr:cNvSpPr/>
      </xdr:nvSpPr>
      <xdr:spPr>
        <a:xfrm>
          <a:off x="21272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23622</xdr:rowOff>
    </xdr:from>
    <xdr:to>
      <xdr:col>116</xdr:col>
      <xdr:colOff>63500</xdr:colOff>
      <xdr:row>41</xdr:row>
      <xdr:rowOff>23622</xdr:rowOff>
    </xdr:to>
    <xdr:cxnSp macro="">
      <xdr:nvCxnSpPr>
        <xdr:cNvPr id="586" name="直線コネクタ 585">
          <a:extLst>
            <a:ext uri="{FF2B5EF4-FFF2-40B4-BE49-F238E27FC236}">
              <a16:creationId xmlns:a16="http://schemas.microsoft.com/office/drawing/2014/main" id="{472B10A3-BF7E-44C1-B794-E901CD83E07D}"/>
            </a:ext>
          </a:extLst>
        </xdr:cNvPr>
        <xdr:cNvCxnSpPr/>
      </xdr:nvCxnSpPr>
      <xdr:spPr>
        <a:xfrm>
          <a:off x="21323300" y="7053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144272</xdr:rowOff>
    </xdr:from>
    <xdr:to>
      <xdr:col>107</xdr:col>
      <xdr:colOff>101600</xdr:colOff>
      <xdr:row>41</xdr:row>
      <xdr:rowOff>74422</xdr:rowOff>
    </xdr:to>
    <xdr:sp macro="" textlink="">
      <xdr:nvSpPr>
        <xdr:cNvPr id="587" name="楕円 586">
          <a:extLst>
            <a:ext uri="{FF2B5EF4-FFF2-40B4-BE49-F238E27FC236}">
              <a16:creationId xmlns:a16="http://schemas.microsoft.com/office/drawing/2014/main" id="{EE9B1B75-A545-4018-AFBC-8AD3531248FC}"/>
            </a:ext>
          </a:extLst>
        </xdr:cNvPr>
        <xdr:cNvSpPr/>
      </xdr:nvSpPr>
      <xdr:spPr>
        <a:xfrm>
          <a:off x="20383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23622</xdr:rowOff>
    </xdr:from>
    <xdr:to>
      <xdr:col>111</xdr:col>
      <xdr:colOff>177800</xdr:colOff>
      <xdr:row>41</xdr:row>
      <xdr:rowOff>23622</xdr:rowOff>
    </xdr:to>
    <xdr:cxnSp macro="">
      <xdr:nvCxnSpPr>
        <xdr:cNvPr id="588" name="直線コネクタ 587">
          <a:extLst>
            <a:ext uri="{FF2B5EF4-FFF2-40B4-BE49-F238E27FC236}">
              <a16:creationId xmlns:a16="http://schemas.microsoft.com/office/drawing/2014/main" id="{76719E1D-A221-4EB9-A658-A8E8071C1533}"/>
            </a:ext>
          </a:extLst>
        </xdr:cNvPr>
        <xdr:cNvCxnSpPr/>
      </xdr:nvCxnSpPr>
      <xdr:spPr>
        <a:xfrm>
          <a:off x="20434300" y="705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139700</xdr:rowOff>
    </xdr:from>
    <xdr:to>
      <xdr:col>102</xdr:col>
      <xdr:colOff>165100</xdr:colOff>
      <xdr:row>41</xdr:row>
      <xdr:rowOff>69850</xdr:rowOff>
    </xdr:to>
    <xdr:sp macro="" textlink="">
      <xdr:nvSpPr>
        <xdr:cNvPr id="589" name="楕円 588">
          <a:extLst>
            <a:ext uri="{FF2B5EF4-FFF2-40B4-BE49-F238E27FC236}">
              <a16:creationId xmlns:a16="http://schemas.microsoft.com/office/drawing/2014/main" id="{7952D260-75B8-44EB-B293-4FC1569C6CCB}"/>
            </a:ext>
          </a:extLst>
        </xdr:cNvPr>
        <xdr:cNvSpPr/>
      </xdr:nvSpPr>
      <xdr:spPr>
        <a:xfrm>
          <a:off x="19494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19050</xdr:rowOff>
    </xdr:from>
    <xdr:to>
      <xdr:col>107</xdr:col>
      <xdr:colOff>50800</xdr:colOff>
      <xdr:row>41</xdr:row>
      <xdr:rowOff>23622</xdr:rowOff>
    </xdr:to>
    <xdr:cxnSp macro="">
      <xdr:nvCxnSpPr>
        <xdr:cNvPr id="590" name="直線コネクタ 589">
          <a:extLst>
            <a:ext uri="{FF2B5EF4-FFF2-40B4-BE49-F238E27FC236}">
              <a16:creationId xmlns:a16="http://schemas.microsoft.com/office/drawing/2014/main" id="{59BA39A0-BF5B-43A4-B819-6DD566F23AA4}"/>
            </a:ext>
          </a:extLst>
        </xdr:cNvPr>
        <xdr:cNvCxnSpPr/>
      </xdr:nvCxnSpPr>
      <xdr:spPr>
        <a:xfrm>
          <a:off x="19545300" y="7048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139700</xdr:rowOff>
    </xdr:from>
    <xdr:to>
      <xdr:col>98</xdr:col>
      <xdr:colOff>38100</xdr:colOff>
      <xdr:row>41</xdr:row>
      <xdr:rowOff>69850</xdr:rowOff>
    </xdr:to>
    <xdr:sp macro="" textlink="">
      <xdr:nvSpPr>
        <xdr:cNvPr id="591" name="楕円 590">
          <a:extLst>
            <a:ext uri="{FF2B5EF4-FFF2-40B4-BE49-F238E27FC236}">
              <a16:creationId xmlns:a16="http://schemas.microsoft.com/office/drawing/2014/main" id="{2CCD782F-1550-48A6-9A44-A3F858ED2463}"/>
            </a:ext>
          </a:extLst>
        </xdr:cNvPr>
        <xdr:cNvSpPr/>
      </xdr:nvSpPr>
      <xdr:spPr>
        <a:xfrm>
          <a:off x="18605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19050</xdr:rowOff>
    </xdr:from>
    <xdr:to>
      <xdr:col>102</xdr:col>
      <xdr:colOff>114300</xdr:colOff>
      <xdr:row>41</xdr:row>
      <xdr:rowOff>19050</xdr:rowOff>
    </xdr:to>
    <xdr:cxnSp macro="">
      <xdr:nvCxnSpPr>
        <xdr:cNvPr id="592" name="直線コネクタ 591">
          <a:extLst>
            <a:ext uri="{FF2B5EF4-FFF2-40B4-BE49-F238E27FC236}">
              <a16:creationId xmlns:a16="http://schemas.microsoft.com/office/drawing/2014/main" id="{831772E6-DEFD-4BBE-879F-3E521AB640C0}"/>
            </a:ext>
          </a:extLst>
        </xdr:cNvPr>
        <xdr:cNvCxnSpPr/>
      </xdr:nvCxnSpPr>
      <xdr:spPr>
        <a:xfrm>
          <a:off x="18656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593" name="n_1aveValue【認定こども園・幼稚園・保育所】&#10;一人当たり面積">
          <a:extLst>
            <a:ext uri="{FF2B5EF4-FFF2-40B4-BE49-F238E27FC236}">
              <a16:creationId xmlns:a16="http://schemas.microsoft.com/office/drawing/2014/main" id="{08B8837C-8E00-431B-9376-A2D440B024F6}"/>
            </a:ext>
          </a:extLst>
        </xdr:cNvPr>
        <xdr:cNvSpPr txBox="1"/>
      </xdr:nvSpPr>
      <xdr:spPr>
        <a:xfrm>
          <a:off x="21075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594" name="n_2aveValue【認定こども園・幼稚園・保育所】&#10;一人当たり面積">
          <a:extLst>
            <a:ext uri="{FF2B5EF4-FFF2-40B4-BE49-F238E27FC236}">
              <a16:creationId xmlns:a16="http://schemas.microsoft.com/office/drawing/2014/main" id="{CBC8BAFF-BAD9-4B91-96A4-CFFA5607C78E}"/>
            </a:ext>
          </a:extLst>
        </xdr:cNvPr>
        <xdr:cNvSpPr txBox="1"/>
      </xdr:nvSpPr>
      <xdr:spPr>
        <a:xfrm>
          <a:off x="20199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595" name="n_3aveValue【認定こども園・幼稚園・保育所】&#10;一人当たり面積">
          <a:extLst>
            <a:ext uri="{FF2B5EF4-FFF2-40B4-BE49-F238E27FC236}">
              <a16:creationId xmlns:a16="http://schemas.microsoft.com/office/drawing/2014/main" id="{79224C9C-65E4-40EB-A5B4-90801801BC55}"/>
            </a:ext>
          </a:extLst>
        </xdr:cNvPr>
        <xdr:cNvSpPr txBox="1"/>
      </xdr:nvSpPr>
      <xdr:spPr>
        <a:xfrm>
          <a:off x="19310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596" name="n_4aveValue【認定こども園・幼稚園・保育所】&#10;一人当たり面積">
          <a:extLst>
            <a:ext uri="{FF2B5EF4-FFF2-40B4-BE49-F238E27FC236}">
              <a16:creationId xmlns:a16="http://schemas.microsoft.com/office/drawing/2014/main" id="{E32770A7-F663-4147-85E6-49721C393035}"/>
            </a:ext>
          </a:extLst>
        </xdr:cNvPr>
        <xdr:cNvSpPr txBox="1"/>
      </xdr:nvSpPr>
      <xdr:spPr>
        <a:xfrm>
          <a:off x="18421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65549</xdr:rowOff>
    </xdr:from>
    <xdr:ext cx="469744" cy="259045"/>
    <xdr:sp macro="" textlink="">
      <xdr:nvSpPr>
        <xdr:cNvPr id="597" name="n_1mainValue【認定こども園・幼稚園・保育所】&#10;一人当たり面積">
          <a:extLst>
            <a:ext uri="{FF2B5EF4-FFF2-40B4-BE49-F238E27FC236}">
              <a16:creationId xmlns:a16="http://schemas.microsoft.com/office/drawing/2014/main" id="{EA150960-F9CD-4297-9513-DBBB4A718A4E}"/>
            </a:ext>
          </a:extLst>
        </xdr:cNvPr>
        <xdr:cNvSpPr txBox="1"/>
      </xdr:nvSpPr>
      <xdr:spPr>
        <a:xfrm>
          <a:off x="210757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65549</xdr:rowOff>
    </xdr:from>
    <xdr:ext cx="469744" cy="259045"/>
    <xdr:sp macro="" textlink="">
      <xdr:nvSpPr>
        <xdr:cNvPr id="598" name="n_2mainValue【認定こども園・幼稚園・保育所】&#10;一人当たり面積">
          <a:extLst>
            <a:ext uri="{FF2B5EF4-FFF2-40B4-BE49-F238E27FC236}">
              <a16:creationId xmlns:a16="http://schemas.microsoft.com/office/drawing/2014/main" id="{731FF1BE-B3FA-4A34-891E-EDDB0AEFE62F}"/>
            </a:ext>
          </a:extLst>
        </xdr:cNvPr>
        <xdr:cNvSpPr txBox="1"/>
      </xdr:nvSpPr>
      <xdr:spPr>
        <a:xfrm>
          <a:off x="201994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60977</xdr:rowOff>
    </xdr:from>
    <xdr:ext cx="469744" cy="259045"/>
    <xdr:sp macro="" textlink="">
      <xdr:nvSpPr>
        <xdr:cNvPr id="599" name="n_3mainValue【認定こども園・幼稚園・保育所】&#10;一人当たり面積">
          <a:extLst>
            <a:ext uri="{FF2B5EF4-FFF2-40B4-BE49-F238E27FC236}">
              <a16:creationId xmlns:a16="http://schemas.microsoft.com/office/drawing/2014/main" id="{5BF7FE03-C40E-4DD7-B4EA-B175B1D4C28E}"/>
            </a:ext>
          </a:extLst>
        </xdr:cNvPr>
        <xdr:cNvSpPr txBox="1"/>
      </xdr:nvSpPr>
      <xdr:spPr>
        <a:xfrm>
          <a:off x="19310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60977</xdr:rowOff>
    </xdr:from>
    <xdr:ext cx="469744" cy="259045"/>
    <xdr:sp macro="" textlink="">
      <xdr:nvSpPr>
        <xdr:cNvPr id="600" name="n_4mainValue【認定こども園・幼稚園・保育所】&#10;一人当たり面積">
          <a:extLst>
            <a:ext uri="{FF2B5EF4-FFF2-40B4-BE49-F238E27FC236}">
              <a16:creationId xmlns:a16="http://schemas.microsoft.com/office/drawing/2014/main" id="{82402944-3439-4A03-B541-271F867BFC08}"/>
            </a:ext>
          </a:extLst>
        </xdr:cNvPr>
        <xdr:cNvSpPr txBox="1"/>
      </xdr:nvSpPr>
      <xdr:spPr>
        <a:xfrm>
          <a:off x="18421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2483F6DC-D8A3-4DE1-A584-CA83A0D7A29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522F21E4-100E-4E38-A824-9C36B3FD14C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024589FB-9E6A-48D4-8360-CCA2A809C62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FECF5EC8-219C-4EEE-9A3B-2930A4559C9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CCCD60BF-BBB9-4C4D-8685-5B98C2E6D99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BC7AB073-F073-47DC-9F21-36A6564A5FD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97AB59D9-0339-47E7-9E42-6EAD2947C0E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173DEE19-E3A4-4EFB-81DE-C11C88D03F5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6B1C0BBE-823D-4ED7-B482-6565C18A873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FB9D97E5-750F-4AE5-98C2-3CDAD3C5F64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8F18AB65-0C3D-48C8-98D3-6642E451459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91A15442-9F24-4594-93D7-2DAD9D6C493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3" name="テキスト ボックス 612">
          <a:extLst>
            <a:ext uri="{FF2B5EF4-FFF2-40B4-BE49-F238E27FC236}">
              <a16:creationId xmlns:a16="http://schemas.microsoft.com/office/drawing/2014/main" id="{938B60B1-8B1A-4429-A2F3-1A67CB18ED13}"/>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CBCAD51B-6FDA-4E80-AEF2-AF932CA06CA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475DD50C-4D8D-4A7A-9E38-E09B1E74CBA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ECD8F08D-2B09-4849-A97D-DFF4E53385F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8DA8FC62-F710-4697-A069-3CD8392A567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A0408641-60DA-4077-B708-24603CD0D7D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DCE8A38E-6817-479D-B5EC-D331EA565BD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70E04D28-BDB1-49AC-B9D1-C2DA65A849A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F725C55F-200C-4579-B584-9248A37463E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DEAF6995-18C5-434E-B68F-7DB1FFA30A2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343429C2-53CB-4E77-BE49-4D30B9A294B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学校施設】&#10;有形固定資産減価償却率グラフ枠">
          <a:extLst>
            <a:ext uri="{FF2B5EF4-FFF2-40B4-BE49-F238E27FC236}">
              <a16:creationId xmlns:a16="http://schemas.microsoft.com/office/drawing/2014/main" id="{595EC511-FA11-484C-AD20-7F41510D338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625" name="直線コネクタ 624">
          <a:extLst>
            <a:ext uri="{FF2B5EF4-FFF2-40B4-BE49-F238E27FC236}">
              <a16:creationId xmlns:a16="http://schemas.microsoft.com/office/drawing/2014/main" id="{8BCDAC88-D664-4379-A112-1E47D7B9BF59}"/>
            </a:ext>
          </a:extLst>
        </xdr:cNvPr>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626" name="【学校施設】&#10;有形固定資産減価償却率最小値テキスト">
          <a:extLst>
            <a:ext uri="{FF2B5EF4-FFF2-40B4-BE49-F238E27FC236}">
              <a16:creationId xmlns:a16="http://schemas.microsoft.com/office/drawing/2014/main" id="{7D440596-C082-4478-9E20-3F662ABF5011}"/>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627" name="直線コネクタ 626">
          <a:extLst>
            <a:ext uri="{FF2B5EF4-FFF2-40B4-BE49-F238E27FC236}">
              <a16:creationId xmlns:a16="http://schemas.microsoft.com/office/drawing/2014/main" id="{E869CF4A-3E40-4ADB-ACA1-3D3020AD0237}"/>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628" name="【学校施設】&#10;有形固定資産減価償却率最大値テキスト">
          <a:extLst>
            <a:ext uri="{FF2B5EF4-FFF2-40B4-BE49-F238E27FC236}">
              <a16:creationId xmlns:a16="http://schemas.microsoft.com/office/drawing/2014/main" id="{BD0A7355-7FD4-4098-8F8B-3B7B1485A024}"/>
            </a:ext>
          </a:extLst>
        </xdr:cNvPr>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629" name="直線コネクタ 628">
          <a:extLst>
            <a:ext uri="{FF2B5EF4-FFF2-40B4-BE49-F238E27FC236}">
              <a16:creationId xmlns:a16="http://schemas.microsoft.com/office/drawing/2014/main" id="{0DCC3F1C-CA94-449D-AEDC-A735C04129A5}"/>
            </a:ext>
          </a:extLst>
        </xdr:cNvPr>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139717</xdr:rowOff>
    </xdr:from>
    <xdr:ext cx="405111" cy="259045"/>
    <xdr:sp macro="" textlink="">
      <xdr:nvSpPr>
        <xdr:cNvPr id="630" name="【学校施設】&#10;有形固定資産減価償却率平均値テキスト">
          <a:extLst>
            <a:ext uri="{FF2B5EF4-FFF2-40B4-BE49-F238E27FC236}">
              <a16:creationId xmlns:a16="http://schemas.microsoft.com/office/drawing/2014/main" id="{6D0A78F6-77D9-4016-B1B6-C7E09EAD17B5}"/>
            </a:ext>
          </a:extLst>
        </xdr:cNvPr>
        <xdr:cNvSpPr txBox="1"/>
      </xdr:nvSpPr>
      <xdr:spPr>
        <a:xfrm>
          <a:off x="16357600" y="9912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631" name="フローチャート: 判断 630">
          <a:extLst>
            <a:ext uri="{FF2B5EF4-FFF2-40B4-BE49-F238E27FC236}">
              <a16:creationId xmlns:a16="http://schemas.microsoft.com/office/drawing/2014/main" id="{A3460246-A813-4013-8A0B-6A869B374FB8}"/>
            </a:ext>
          </a:extLst>
        </xdr:cNvPr>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632" name="フローチャート: 判断 631">
          <a:extLst>
            <a:ext uri="{FF2B5EF4-FFF2-40B4-BE49-F238E27FC236}">
              <a16:creationId xmlns:a16="http://schemas.microsoft.com/office/drawing/2014/main" id="{C3BC03CB-C726-4445-A316-D2720ED48E13}"/>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633" name="フローチャート: 判断 632">
          <a:extLst>
            <a:ext uri="{FF2B5EF4-FFF2-40B4-BE49-F238E27FC236}">
              <a16:creationId xmlns:a16="http://schemas.microsoft.com/office/drawing/2014/main" id="{53E31067-2072-419D-B763-8B67B5BA1EFA}"/>
            </a:ext>
          </a:extLst>
        </xdr:cNvPr>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634" name="フローチャート: 判断 633">
          <a:extLst>
            <a:ext uri="{FF2B5EF4-FFF2-40B4-BE49-F238E27FC236}">
              <a16:creationId xmlns:a16="http://schemas.microsoft.com/office/drawing/2014/main" id="{40486C61-B815-42E9-AAA2-8B1B877794D1}"/>
            </a:ext>
          </a:extLst>
        </xdr:cNvPr>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635" name="フローチャート: 判断 634">
          <a:extLst>
            <a:ext uri="{FF2B5EF4-FFF2-40B4-BE49-F238E27FC236}">
              <a16:creationId xmlns:a16="http://schemas.microsoft.com/office/drawing/2014/main" id="{5545490C-A93A-42C1-BAC4-44D0580E998E}"/>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E4834ECF-5CCD-4EC1-A0BF-131F260EEF9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D125AF0-CDAB-416F-B201-6614C9D4162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2B1BD704-405D-48D1-B461-633068EE7E8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898B6014-9885-470B-BEEF-7150E43861F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F40118ED-76ED-4D2C-AF2A-783F01AF0CB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82550</xdr:rowOff>
    </xdr:from>
    <xdr:to>
      <xdr:col>85</xdr:col>
      <xdr:colOff>177800</xdr:colOff>
      <xdr:row>61</xdr:row>
      <xdr:rowOff>12700</xdr:rowOff>
    </xdr:to>
    <xdr:sp macro="" textlink="">
      <xdr:nvSpPr>
        <xdr:cNvPr id="641" name="楕円 640">
          <a:extLst>
            <a:ext uri="{FF2B5EF4-FFF2-40B4-BE49-F238E27FC236}">
              <a16:creationId xmlns:a16="http://schemas.microsoft.com/office/drawing/2014/main" id="{37B6AE3E-23DD-4116-80A5-C12401637336}"/>
            </a:ext>
          </a:extLst>
        </xdr:cNvPr>
        <xdr:cNvSpPr/>
      </xdr:nvSpPr>
      <xdr:spPr>
        <a:xfrm>
          <a:off x="162687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60977</xdr:rowOff>
    </xdr:from>
    <xdr:ext cx="405111" cy="259045"/>
    <xdr:sp macro="" textlink="">
      <xdr:nvSpPr>
        <xdr:cNvPr id="642" name="【学校施設】&#10;有形固定資産減価償却率該当値テキスト">
          <a:extLst>
            <a:ext uri="{FF2B5EF4-FFF2-40B4-BE49-F238E27FC236}">
              <a16:creationId xmlns:a16="http://schemas.microsoft.com/office/drawing/2014/main" id="{B6AD8AA8-BFEE-49E6-BA9F-249E40D56FFC}"/>
            </a:ext>
          </a:extLst>
        </xdr:cNvPr>
        <xdr:cNvSpPr txBox="1"/>
      </xdr:nvSpPr>
      <xdr:spPr>
        <a:xfrm>
          <a:off x="16357600"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13970</xdr:rowOff>
    </xdr:from>
    <xdr:to>
      <xdr:col>81</xdr:col>
      <xdr:colOff>101600</xdr:colOff>
      <xdr:row>60</xdr:row>
      <xdr:rowOff>115570</xdr:rowOff>
    </xdr:to>
    <xdr:sp macro="" textlink="">
      <xdr:nvSpPr>
        <xdr:cNvPr id="643" name="楕円 642">
          <a:extLst>
            <a:ext uri="{FF2B5EF4-FFF2-40B4-BE49-F238E27FC236}">
              <a16:creationId xmlns:a16="http://schemas.microsoft.com/office/drawing/2014/main" id="{9DECAF36-C03A-4E05-A378-EE8B6C4DCFD0}"/>
            </a:ext>
          </a:extLst>
        </xdr:cNvPr>
        <xdr:cNvSpPr/>
      </xdr:nvSpPr>
      <xdr:spPr>
        <a:xfrm>
          <a:off x="15430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64770</xdr:rowOff>
    </xdr:from>
    <xdr:to>
      <xdr:col>85</xdr:col>
      <xdr:colOff>127000</xdr:colOff>
      <xdr:row>60</xdr:row>
      <xdr:rowOff>133350</xdr:rowOff>
    </xdr:to>
    <xdr:cxnSp macro="">
      <xdr:nvCxnSpPr>
        <xdr:cNvPr id="644" name="直線コネクタ 643">
          <a:extLst>
            <a:ext uri="{FF2B5EF4-FFF2-40B4-BE49-F238E27FC236}">
              <a16:creationId xmlns:a16="http://schemas.microsoft.com/office/drawing/2014/main" id="{40E39D2F-CA40-41E5-B7C8-E2DD6C3443E0}"/>
            </a:ext>
          </a:extLst>
        </xdr:cNvPr>
        <xdr:cNvCxnSpPr/>
      </xdr:nvCxnSpPr>
      <xdr:spPr>
        <a:xfrm>
          <a:off x="15481300" y="1035177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116840</xdr:rowOff>
    </xdr:from>
    <xdr:to>
      <xdr:col>76</xdr:col>
      <xdr:colOff>165100</xdr:colOff>
      <xdr:row>60</xdr:row>
      <xdr:rowOff>46990</xdr:rowOff>
    </xdr:to>
    <xdr:sp macro="" textlink="">
      <xdr:nvSpPr>
        <xdr:cNvPr id="645" name="楕円 644">
          <a:extLst>
            <a:ext uri="{FF2B5EF4-FFF2-40B4-BE49-F238E27FC236}">
              <a16:creationId xmlns:a16="http://schemas.microsoft.com/office/drawing/2014/main" id="{6658546A-9627-4D22-B165-779F793D9FC1}"/>
            </a:ext>
          </a:extLst>
        </xdr:cNvPr>
        <xdr:cNvSpPr/>
      </xdr:nvSpPr>
      <xdr:spPr>
        <a:xfrm>
          <a:off x="145415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167640</xdr:rowOff>
    </xdr:from>
    <xdr:to>
      <xdr:col>81</xdr:col>
      <xdr:colOff>50800</xdr:colOff>
      <xdr:row>60</xdr:row>
      <xdr:rowOff>64770</xdr:rowOff>
    </xdr:to>
    <xdr:cxnSp macro="">
      <xdr:nvCxnSpPr>
        <xdr:cNvPr id="646" name="直線コネクタ 645">
          <a:extLst>
            <a:ext uri="{FF2B5EF4-FFF2-40B4-BE49-F238E27FC236}">
              <a16:creationId xmlns:a16="http://schemas.microsoft.com/office/drawing/2014/main" id="{425A4C4D-54BD-45FD-978A-5FEA4078F6C7}"/>
            </a:ext>
          </a:extLst>
        </xdr:cNvPr>
        <xdr:cNvCxnSpPr/>
      </xdr:nvCxnSpPr>
      <xdr:spPr>
        <a:xfrm>
          <a:off x="14592300" y="1028319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74930</xdr:rowOff>
    </xdr:from>
    <xdr:to>
      <xdr:col>72</xdr:col>
      <xdr:colOff>38100</xdr:colOff>
      <xdr:row>60</xdr:row>
      <xdr:rowOff>5080</xdr:rowOff>
    </xdr:to>
    <xdr:sp macro="" textlink="">
      <xdr:nvSpPr>
        <xdr:cNvPr id="647" name="楕円 646">
          <a:extLst>
            <a:ext uri="{FF2B5EF4-FFF2-40B4-BE49-F238E27FC236}">
              <a16:creationId xmlns:a16="http://schemas.microsoft.com/office/drawing/2014/main" id="{6AE984B6-24B8-4684-A160-AAFC0696C442}"/>
            </a:ext>
          </a:extLst>
        </xdr:cNvPr>
        <xdr:cNvSpPr/>
      </xdr:nvSpPr>
      <xdr:spPr>
        <a:xfrm>
          <a:off x="13652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125730</xdr:rowOff>
    </xdr:from>
    <xdr:to>
      <xdr:col>76</xdr:col>
      <xdr:colOff>114300</xdr:colOff>
      <xdr:row>59</xdr:row>
      <xdr:rowOff>167640</xdr:rowOff>
    </xdr:to>
    <xdr:cxnSp macro="">
      <xdr:nvCxnSpPr>
        <xdr:cNvPr id="648" name="直線コネクタ 647">
          <a:extLst>
            <a:ext uri="{FF2B5EF4-FFF2-40B4-BE49-F238E27FC236}">
              <a16:creationId xmlns:a16="http://schemas.microsoft.com/office/drawing/2014/main" id="{218384A1-3207-42CF-BF2F-4E9844307E33}"/>
            </a:ext>
          </a:extLst>
        </xdr:cNvPr>
        <xdr:cNvCxnSpPr/>
      </xdr:nvCxnSpPr>
      <xdr:spPr>
        <a:xfrm>
          <a:off x="13703300" y="102412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29210</xdr:rowOff>
    </xdr:from>
    <xdr:to>
      <xdr:col>67</xdr:col>
      <xdr:colOff>101600</xdr:colOff>
      <xdr:row>59</xdr:row>
      <xdr:rowOff>130810</xdr:rowOff>
    </xdr:to>
    <xdr:sp macro="" textlink="">
      <xdr:nvSpPr>
        <xdr:cNvPr id="649" name="楕円 648">
          <a:extLst>
            <a:ext uri="{FF2B5EF4-FFF2-40B4-BE49-F238E27FC236}">
              <a16:creationId xmlns:a16="http://schemas.microsoft.com/office/drawing/2014/main" id="{BF10D652-D771-4C55-87FD-617DD0FB3ADA}"/>
            </a:ext>
          </a:extLst>
        </xdr:cNvPr>
        <xdr:cNvSpPr/>
      </xdr:nvSpPr>
      <xdr:spPr>
        <a:xfrm>
          <a:off x="12763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80010</xdr:rowOff>
    </xdr:from>
    <xdr:to>
      <xdr:col>71</xdr:col>
      <xdr:colOff>177800</xdr:colOff>
      <xdr:row>59</xdr:row>
      <xdr:rowOff>125730</xdr:rowOff>
    </xdr:to>
    <xdr:cxnSp macro="">
      <xdr:nvCxnSpPr>
        <xdr:cNvPr id="650" name="直線コネクタ 649">
          <a:extLst>
            <a:ext uri="{FF2B5EF4-FFF2-40B4-BE49-F238E27FC236}">
              <a16:creationId xmlns:a16="http://schemas.microsoft.com/office/drawing/2014/main" id="{30896976-14CB-4DC9-AE0F-7410854B259C}"/>
            </a:ext>
          </a:extLst>
        </xdr:cNvPr>
        <xdr:cNvCxnSpPr/>
      </xdr:nvCxnSpPr>
      <xdr:spPr>
        <a:xfrm>
          <a:off x="12814300" y="10195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651" name="n_1aveValue【学校施設】&#10;有形固定資産減価償却率">
          <a:extLst>
            <a:ext uri="{FF2B5EF4-FFF2-40B4-BE49-F238E27FC236}">
              <a16:creationId xmlns:a16="http://schemas.microsoft.com/office/drawing/2014/main" id="{A54BE127-8BBA-42F5-88A0-0C3039133D04}"/>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652" name="n_2aveValue【学校施設】&#10;有形固定資産減価償却率">
          <a:extLst>
            <a:ext uri="{FF2B5EF4-FFF2-40B4-BE49-F238E27FC236}">
              <a16:creationId xmlns:a16="http://schemas.microsoft.com/office/drawing/2014/main" id="{C0CC139D-5598-48D7-91D3-C2800D60B1EE}"/>
            </a:ext>
          </a:extLst>
        </xdr:cNvPr>
        <xdr:cNvSpPr txBox="1"/>
      </xdr:nvSpPr>
      <xdr:spPr>
        <a:xfrm>
          <a:off x="14389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653" name="n_3aveValue【学校施設】&#10;有形固定資産減価償却率">
          <a:extLst>
            <a:ext uri="{FF2B5EF4-FFF2-40B4-BE49-F238E27FC236}">
              <a16:creationId xmlns:a16="http://schemas.microsoft.com/office/drawing/2014/main" id="{934964AE-280A-4019-84B5-431ACC12836D}"/>
            </a:ext>
          </a:extLst>
        </xdr:cNvPr>
        <xdr:cNvSpPr txBox="1"/>
      </xdr:nvSpPr>
      <xdr:spPr>
        <a:xfrm>
          <a:off x="135007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654" name="n_4aveValue【学校施設】&#10;有形固定資産減価償却率">
          <a:extLst>
            <a:ext uri="{FF2B5EF4-FFF2-40B4-BE49-F238E27FC236}">
              <a16:creationId xmlns:a16="http://schemas.microsoft.com/office/drawing/2014/main" id="{83FB7B0A-E4B3-46A4-B5B0-02BE6C3B1BCD}"/>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106697</xdr:rowOff>
    </xdr:from>
    <xdr:ext cx="405111" cy="259045"/>
    <xdr:sp macro="" textlink="">
      <xdr:nvSpPr>
        <xdr:cNvPr id="655" name="n_1mainValue【学校施設】&#10;有形固定資産減価償却率">
          <a:extLst>
            <a:ext uri="{FF2B5EF4-FFF2-40B4-BE49-F238E27FC236}">
              <a16:creationId xmlns:a16="http://schemas.microsoft.com/office/drawing/2014/main" id="{B802FD50-38D1-4F7A-A228-08E367C6C0C4}"/>
            </a:ext>
          </a:extLst>
        </xdr:cNvPr>
        <xdr:cNvSpPr txBox="1"/>
      </xdr:nvSpPr>
      <xdr:spPr>
        <a:xfrm>
          <a:off x="152660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38117</xdr:rowOff>
    </xdr:from>
    <xdr:ext cx="405111" cy="259045"/>
    <xdr:sp macro="" textlink="">
      <xdr:nvSpPr>
        <xdr:cNvPr id="656" name="n_2mainValue【学校施設】&#10;有形固定資産減価償却率">
          <a:extLst>
            <a:ext uri="{FF2B5EF4-FFF2-40B4-BE49-F238E27FC236}">
              <a16:creationId xmlns:a16="http://schemas.microsoft.com/office/drawing/2014/main" id="{C35B74EF-C08A-4ECE-8FF3-967181E4A79E}"/>
            </a:ext>
          </a:extLst>
        </xdr:cNvPr>
        <xdr:cNvSpPr txBox="1"/>
      </xdr:nvSpPr>
      <xdr:spPr>
        <a:xfrm>
          <a:off x="143897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167657</xdr:rowOff>
    </xdr:from>
    <xdr:ext cx="405111" cy="259045"/>
    <xdr:sp macro="" textlink="">
      <xdr:nvSpPr>
        <xdr:cNvPr id="657" name="n_3mainValue【学校施設】&#10;有形固定資産減価償却率">
          <a:extLst>
            <a:ext uri="{FF2B5EF4-FFF2-40B4-BE49-F238E27FC236}">
              <a16:creationId xmlns:a16="http://schemas.microsoft.com/office/drawing/2014/main" id="{3C95EB7C-ED50-4F8F-853A-AC170F0D8A42}"/>
            </a:ext>
          </a:extLst>
        </xdr:cNvPr>
        <xdr:cNvSpPr txBox="1"/>
      </xdr:nvSpPr>
      <xdr:spPr>
        <a:xfrm>
          <a:off x="1350074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121937</xdr:rowOff>
    </xdr:from>
    <xdr:ext cx="405111" cy="259045"/>
    <xdr:sp macro="" textlink="">
      <xdr:nvSpPr>
        <xdr:cNvPr id="658" name="n_4mainValue【学校施設】&#10;有形固定資産減価償却率">
          <a:extLst>
            <a:ext uri="{FF2B5EF4-FFF2-40B4-BE49-F238E27FC236}">
              <a16:creationId xmlns:a16="http://schemas.microsoft.com/office/drawing/2014/main" id="{0828D09F-58BD-4F9F-A0FD-B1998FBA92FA}"/>
            </a:ext>
          </a:extLst>
        </xdr:cNvPr>
        <xdr:cNvSpPr txBox="1"/>
      </xdr:nvSpPr>
      <xdr:spPr>
        <a:xfrm>
          <a:off x="12611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C7B58849-BBDF-41B8-97C9-B1A720150D9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4258448C-53CA-40C7-AB78-F6379742CBE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3781FC78-28CB-4CD2-9BE0-34C71E26EDA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3433956A-3A3B-49D9-B11F-218B9139F36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D666319F-BF84-4EBB-B6D5-AF86A428A81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1153EE3A-C555-465A-A3F5-03EE7A48475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C4EF3FF2-5846-495B-882E-C7E5BC396A9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4901D159-2D99-42D2-BD24-BD764697852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E405FB33-4828-4EC8-B48B-D2E2F8B332E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4B98B31A-0A0E-4EBB-B039-79E4183D0B8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9" name="テキスト ボックス 668">
          <a:extLst>
            <a:ext uri="{FF2B5EF4-FFF2-40B4-BE49-F238E27FC236}">
              <a16:creationId xmlns:a16="http://schemas.microsoft.com/office/drawing/2014/main" id="{6D34E200-61E4-4E88-B4DD-6F82EBEC4B9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0" name="直線コネクタ 669">
          <a:extLst>
            <a:ext uri="{FF2B5EF4-FFF2-40B4-BE49-F238E27FC236}">
              <a16:creationId xmlns:a16="http://schemas.microsoft.com/office/drawing/2014/main" id="{7263EB6A-ACF5-4376-A035-A6D9A1EC361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1" name="テキスト ボックス 670">
          <a:extLst>
            <a:ext uri="{FF2B5EF4-FFF2-40B4-BE49-F238E27FC236}">
              <a16:creationId xmlns:a16="http://schemas.microsoft.com/office/drawing/2014/main" id="{68E062E3-5DFC-4096-A749-EB6139BB1CA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2" name="直線コネクタ 671">
          <a:extLst>
            <a:ext uri="{FF2B5EF4-FFF2-40B4-BE49-F238E27FC236}">
              <a16:creationId xmlns:a16="http://schemas.microsoft.com/office/drawing/2014/main" id="{20EBE13E-4458-4F1A-8035-942B41F66F5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3" name="テキスト ボックス 672">
          <a:extLst>
            <a:ext uri="{FF2B5EF4-FFF2-40B4-BE49-F238E27FC236}">
              <a16:creationId xmlns:a16="http://schemas.microsoft.com/office/drawing/2014/main" id="{9C8C0CDA-4784-4ABA-B7B1-6ACC7456034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4" name="直線コネクタ 673">
          <a:extLst>
            <a:ext uri="{FF2B5EF4-FFF2-40B4-BE49-F238E27FC236}">
              <a16:creationId xmlns:a16="http://schemas.microsoft.com/office/drawing/2014/main" id="{4194180E-E033-4D55-B419-8DB6EA1BE51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5" name="テキスト ボックス 674">
          <a:extLst>
            <a:ext uri="{FF2B5EF4-FFF2-40B4-BE49-F238E27FC236}">
              <a16:creationId xmlns:a16="http://schemas.microsoft.com/office/drawing/2014/main" id="{E9DC6801-2743-458E-AAEF-AF072FCDF99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6" name="直線コネクタ 675">
          <a:extLst>
            <a:ext uri="{FF2B5EF4-FFF2-40B4-BE49-F238E27FC236}">
              <a16:creationId xmlns:a16="http://schemas.microsoft.com/office/drawing/2014/main" id="{F780C88C-318F-45BB-B4E6-7540D6AD864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7" name="テキスト ボックス 676">
          <a:extLst>
            <a:ext uri="{FF2B5EF4-FFF2-40B4-BE49-F238E27FC236}">
              <a16:creationId xmlns:a16="http://schemas.microsoft.com/office/drawing/2014/main" id="{1B5D2E99-8B67-49BC-8CAA-990C4FB971A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8" name="直線コネクタ 677">
          <a:extLst>
            <a:ext uri="{FF2B5EF4-FFF2-40B4-BE49-F238E27FC236}">
              <a16:creationId xmlns:a16="http://schemas.microsoft.com/office/drawing/2014/main" id="{5CDF0872-7BDF-4C98-9FF0-1FB6D43616B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9" name="テキスト ボックス 678">
          <a:extLst>
            <a:ext uri="{FF2B5EF4-FFF2-40B4-BE49-F238E27FC236}">
              <a16:creationId xmlns:a16="http://schemas.microsoft.com/office/drawing/2014/main" id="{376C7182-6DF9-4B76-8D0E-2D716F17707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B74A8E44-85AB-4C83-8F9E-06F830C4BC0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7DBEA530-F1E8-4BCC-8127-7152F2D7CA1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0F9EBDF5-E3C9-4FF1-90DB-40B83D17A95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683" name="直線コネクタ 682">
          <a:extLst>
            <a:ext uri="{FF2B5EF4-FFF2-40B4-BE49-F238E27FC236}">
              <a16:creationId xmlns:a16="http://schemas.microsoft.com/office/drawing/2014/main" id="{314A7735-0B21-4140-A638-DD66852FF6A6}"/>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684" name="【学校施設】&#10;一人当たり面積最小値テキスト">
          <a:extLst>
            <a:ext uri="{FF2B5EF4-FFF2-40B4-BE49-F238E27FC236}">
              <a16:creationId xmlns:a16="http://schemas.microsoft.com/office/drawing/2014/main" id="{4B353E45-2431-4CA5-B9E5-5C46D897BE50}"/>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685" name="直線コネクタ 684">
          <a:extLst>
            <a:ext uri="{FF2B5EF4-FFF2-40B4-BE49-F238E27FC236}">
              <a16:creationId xmlns:a16="http://schemas.microsoft.com/office/drawing/2014/main" id="{DA6625F1-BD13-46D0-A7E5-8F2AE2B0AB1A}"/>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686" name="【学校施設】&#10;一人当たり面積最大値テキスト">
          <a:extLst>
            <a:ext uri="{FF2B5EF4-FFF2-40B4-BE49-F238E27FC236}">
              <a16:creationId xmlns:a16="http://schemas.microsoft.com/office/drawing/2014/main" id="{8EFEB1DC-494A-44D8-A7B4-52413A6BC7F0}"/>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687" name="直線コネクタ 686">
          <a:extLst>
            <a:ext uri="{FF2B5EF4-FFF2-40B4-BE49-F238E27FC236}">
              <a16:creationId xmlns:a16="http://schemas.microsoft.com/office/drawing/2014/main" id="{972A8459-44C7-43A8-9741-3BAB2DD52750}"/>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29227</xdr:rowOff>
    </xdr:from>
    <xdr:ext cx="469744" cy="259045"/>
    <xdr:sp macro="" textlink="">
      <xdr:nvSpPr>
        <xdr:cNvPr id="688" name="【学校施設】&#10;一人当たり面積平均値テキスト">
          <a:extLst>
            <a:ext uri="{FF2B5EF4-FFF2-40B4-BE49-F238E27FC236}">
              <a16:creationId xmlns:a16="http://schemas.microsoft.com/office/drawing/2014/main" id="{83F4B3F7-AF12-4535-A5D3-2F2F39736D1D}"/>
            </a:ext>
          </a:extLst>
        </xdr:cNvPr>
        <xdr:cNvSpPr txBox="1"/>
      </xdr:nvSpPr>
      <xdr:spPr>
        <a:xfrm>
          <a:off x="22199600" y="1031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689" name="フローチャート: 判断 688">
          <a:extLst>
            <a:ext uri="{FF2B5EF4-FFF2-40B4-BE49-F238E27FC236}">
              <a16:creationId xmlns:a16="http://schemas.microsoft.com/office/drawing/2014/main" id="{EB97352F-AF6C-4818-B0CF-D3E121F0D762}"/>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690" name="フローチャート: 判断 689">
          <a:extLst>
            <a:ext uri="{FF2B5EF4-FFF2-40B4-BE49-F238E27FC236}">
              <a16:creationId xmlns:a16="http://schemas.microsoft.com/office/drawing/2014/main" id="{8F213255-B571-4003-81E7-1886A368AF63}"/>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691" name="フローチャート: 判断 690">
          <a:extLst>
            <a:ext uri="{FF2B5EF4-FFF2-40B4-BE49-F238E27FC236}">
              <a16:creationId xmlns:a16="http://schemas.microsoft.com/office/drawing/2014/main" id="{8CD180EE-6D32-43D7-A584-DCE0AEF0CF1E}"/>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692" name="フローチャート: 判断 691">
          <a:extLst>
            <a:ext uri="{FF2B5EF4-FFF2-40B4-BE49-F238E27FC236}">
              <a16:creationId xmlns:a16="http://schemas.microsoft.com/office/drawing/2014/main" id="{CE9FA480-02FE-4036-AD5A-E0B2355951A4}"/>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693" name="フローチャート: 判断 692">
          <a:extLst>
            <a:ext uri="{FF2B5EF4-FFF2-40B4-BE49-F238E27FC236}">
              <a16:creationId xmlns:a16="http://schemas.microsoft.com/office/drawing/2014/main" id="{3DCE3595-6B23-4FE5-9664-38C6DB53D11B}"/>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CCC02420-C204-4482-A37D-97FA7E78ABB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2567DA3-CEB9-44C4-A7CF-59DC35CC0A8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ED9852E-4FC7-4AC2-9366-E1A2431F019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FC4E61E1-E7B9-4A2D-84AA-6310A359557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E457C0A-C694-4B18-8A2A-E564E51F159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105410</xdr:rowOff>
    </xdr:from>
    <xdr:to>
      <xdr:col>116</xdr:col>
      <xdr:colOff>114300</xdr:colOff>
      <xdr:row>64</xdr:row>
      <xdr:rowOff>35560</xdr:rowOff>
    </xdr:to>
    <xdr:sp macro="" textlink="">
      <xdr:nvSpPr>
        <xdr:cNvPr id="699" name="楕円 698">
          <a:extLst>
            <a:ext uri="{FF2B5EF4-FFF2-40B4-BE49-F238E27FC236}">
              <a16:creationId xmlns:a16="http://schemas.microsoft.com/office/drawing/2014/main" id="{89215D67-50E8-4834-98E1-A1232C36F06F}"/>
            </a:ext>
          </a:extLst>
        </xdr:cNvPr>
        <xdr:cNvSpPr/>
      </xdr:nvSpPr>
      <xdr:spPr>
        <a:xfrm>
          <a:off x="22110700" y="109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83837</xdr:rowOff>
    </xdr:from>
    <xdr:ext cx="469744" cy="259045"/>
    <xdr:sp macro="" textlink="">
      <xdr:nvSpPr>
        <xdr:cNvPr id="700" name="【学校施設】&#10;一人当たり面積該当値テキスト">
          <a:extLst>
            <a:ext uri="{FF2B5EF4-FFF2-40B4-BE49-F238E27FC236}">
              <a16:creationId xmlns:a16="http://schemas.microsoft.com/office/drawing/2014/main" id="{07964D40-CFC6-4A99-B23C-F5C5487B782B}"/>
            </a:ext>
          </a:extLst>
        </xdr:cNvPr>
        <xdr:cNvSpPr txBox="1"/>
      </xdr:nvSpPr>
      <xdr:spPr>
        <a:xfrm>
          <a:off x="22199600"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106680</xdr:rowOff>
    </xdr:from>
    <xdr:to>
      <xdr:col>112</xdr:col>
      <xdr:colOff>38100</xdr:colOff>
      <xdr:row>64</xdr:row>
      <xdr:rowOff>36830</xdr:rowOff>
    </xdr:to>
    <xdr:sp macro="" textlink="">
      <xdr:nvSpPr>
        <xdr:cNvPr id="701" name="楕円 700">
          <a:extLst>
            <a:ext uri="{FF2B5EF4-FFF2-40B4-BE49-F238E27FC236}">
              <a16:creationId xmlns:a16="http://schemas.microsoft.com/office/drawing/2014/main" id="{F6E837DA-A07E-4E7D-B498-D566B1786813}"/>
            </a:ext>
          </a:extLst>
        </xdr:cNvPr>
        <xdr:cNvSpPr/>
      </xdr:nvSpPr>
      <xdr:spPr>
        <a:xfrm>
          <a:off x="21272500" y="1090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156210</xdr:rowOff>
    </xdr:from>
    <xdr:to>
      <xdr:col>116</xdr:col>
      <xdr:colOff>63500</xdr:colOff>
      <xdr:row>63</xdr:row>
      <xdr:rowOff>157480</xdr:rowOff>
    </xdr:to>
    <xdr:cxnSp macro="">
      <xdr:nvCxnSpPr>
        <xdr:cNvPr id="702" name="直線コネクタ 701">
          <a:extLst>
            <a:ext uri="{FF2B5EF4-FFF2-40B4-BE49-F238E27FC236}">
              <a16:creationId xmlns:a16="http://schemas.microsoft.com/office/drawing/2014/main" id="{563C5648-8ADE-47F5-96EA-EE606733199D}"/>
            </a:ext>
          </a:extLst>
        </xdr:cNvPr>
        <xdr:cNvCxnSpPr/>
      </xdr:nvCxnSpPr>
      <xdr:spPr>
        <a:xfrm flipV="1">
          <a:off x="21323300" y="1095756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100330</xdr:rowOff>
    </xdr:from>
    <xdr:to>
      <xdr:col>107</xdr:col>
      <xdr:colOff>101600</xdr:colOff>
      <xdr:row>64</xdr:row>
      <xdr:rowOff>30480</xdr:rowOff>
    </xdr:to>
    <xdr:sp macro="" textlink="">
      <xdr:nvSpPr>
        <xdr:cNvPr id="703" name="楕円 702">
          <a:extLst>
            <a:ext uri="{FF2B5EF4-FFF2-40B4-BE49-F238E27FC236}">
              <a16:creationId xmlns:a16="http://schemas.microsoft.com/office/drawing/2014/main" id="{E04A2B5F-064A-4BFB-A1F2-0EA568A696D9}"/>
            </a:ext>
          </a:extLst>
        </xdr:cNvPr>
        <xdr:cNvSpPr/>
      </xdr:nvSpPr>
      <xdr:spPr>
        <a:xfrm>
          <a:off x="20383500" y="1090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151130</xdr:rowOff>
    </xdr:from>
    <xdr:to>
      <xdr:col>111</xdr:col>
      <xdr:colOff>177800</xdr:colOff>
      <xdr:row>63</xdr:row>
      <xdr:rowOff>157480</xdr:rowOff>
    </xdr:to>
    <xdr:cxnSp macro="">
      <xdr:nvCxnSpPr>
        <xdr:cNvPr id="704" name="直線コネクタ 703">
          <a:extLst>
            <a:ext uri="{FF2B5EF4-FFF2-40B4-BE49-F238E27FC236}">
              <a16:creationId xmlns:a16="http://schemas.microsoft.com/office/drawing/2014/main" id="{16BD493B-31F5-41A0-9B07-85874CF6522B}"/>
            </a:ext>
          </a:extLst>
        </xdr:cNvPr>
        <xdr:cNvCxnSpPr/>
      </xdr:nvCxnSpPr>
      <xdr:spPr>
        <a:xfrm>
          <a:off x="20434300" y="109524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97790</xdr:rowOff>
    </xdr:from>
    <xdr:to>
      <xdr:col>102</xdr:col>
      <xdr:colOff>165100</xdr:colOff>
      <xdr:row>64</xdr:row>
      <xdr:rowOff>27940</xdr:rowOff>
    </xdr:to>
    <xdr:sp macro="" textlink="">
      <xdr:nvSpPr>
        <xdr:cNvPr id="705" name="楕円 704">
          <a:extLst>
            <a:ext uri="{FF2B5EF4-FFF2-40B4-BE49-F238E27FC236}">
              <a16:creationId xmlns:a16="http://schemas.microsoft.com/office/drawing/2014/main" id="{0543A277-E5CF-45B1-B54F-EE885A594FCC}"/>
            </a:ext>
          </a:extLst>
        </xdr:cNvPr>
        <xdr:cNvSpPr/>
      </xdr:nvSpPr>
      <xdr:spPr>
        <a:xfrm>
          <a:off x="19494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148590</xdr:rowOff>
    </xdr:from>
    <xdr:to>
      <xdr:col>107</xdr:col>
      <xdr:colOff>50800</xdr:colOff>
      <xdr:row>63</xdr:row>
      <xdr:rowOff>151130</xdr:rowOff>
    </xdr:to>
    <xdr:cxnSp macro="">
      <xdr:nvCxnSpPr>
        <xdr:cNvPr id="706" name="直線コネクタ 705">
          <a:extLst>
            <a:ext uri="{FF2B5EF4-FFF2-40B4-BE49-F238E27FC236}">
              <a16:creationId xmlns:a16="http://schemas.microsoft.com/office/drawing/2014/main" id="{1AFE8EAB-5472-48B8-8444-23BB0FC43CA3}"/>
            </a:ext>
          </a:extLst>
        </xdr:cNvPr>
        <xdr:cNvCxnSpPr/>
      </xdr:nvCxnSpPr>
      <xdr:spPr>
        <a:xfrm>
          <a:off x="19545300" y="1094994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90170</xdr:rowOff>
    </xdr:from>
    <xdr:to>
      <xdr:col>98</xdr:col>
      <xdr:colOff>38100</xdr:colOff>
      <xdr:row>64</xdr:row>
      <xdr:rowOff>20320</xdr:rowOff>
    </xdr:to>
    <xdr:sp macro="" textlink="">
      <xdr:nvSpPr>
        <xdr:cNvPr id="707" name="楕円 706">
          <a:extLst>
            <a:ext uri="{FF2B5EF4-FFF2-40B4-BE49-F238E27FC236}">
              <a16:creationId xmlns:a16="http://schemas.microsoft.com/office/drawing/2014/main" id="{169AE6C7-8D10-44FC-825E-012D03FC1A00}"/>
            </a:ext>
          </a:extLst>
        </xdr:cNvPr>
        <xdr:cNvSpPr/>
      </xdr:nvSpPr>
      <xdr:spPr>
        <a:xfrm>
          <a:off x="186055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140970</xdr:rowOff>
    </xdr:from>
    <xdr:to>
      <xdr:col>102</xdr:col>
      <xdr:colOff>114300</xdr:colOff>
      <xdr:row>63</xdr:row>
      <xdr:rowOff>148590</xdr:rowOff>
    </xdr:to>
    <xdr:cxnSp macro="">
      <xdr:nvCxnSpPr>
        <xdr:cNvPr id="708" name="直線コネクタ 707">
          <a:extLst>
            <a:ext uri="{FF2B5EF4-FFF2-40B4-BE49-F238E27FC236}">
              <a16:creationId xmlns:a16="http://schemas.microsoft.com/office/drawing/2014/main" id="{3D1FD0E5-B2D6-4F05-9531-DE66212083A4}"/>
            </a:ext>
          </a:extLst>
        </xdr:cNvPr>
        <xdr:cNvCxnSpPr/>
      </xdr:nvCxnSpPr>
      <xdr:spPr>
        <a:xfrm>
          <a:off x="18656300" y="10942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124477</xdr:rowOff>
    </xdr:from>
    <xdr:ext cx="469744" cy="259045"/>
    <xdr:sp macro="" textlink="">
      <xdr:nvSpPr>
        <xdr:cNvPr id="709" name="n_1aveValue【学校施設】&#10;一人当たり面積">
          <a:extLst>
            <a:ext uri="{FF2B5EF4-FFF2-40B4-BE49-F238E27FC236}">
              <a16:creationId xmlns:a16="http://schemas.microsoft.com/office/drawing/2014/main" id="{9148ED5B-71A4-47CE-BD1E-E352FD2524DF}"/>
            </a:ext>
          </a:extLst>
        </xdr:cNvPr>
        <xdr:cNvSpPr txBox="1"/>
      </xdr:nvSpPr>
      <xdr:spPr>
        <a:xfrm>
          <a:off x="210757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125747</xdr:rowOff>
    </xdr:from>
    <xdr:ext cx="469744" cy="259045"/>
    <xdr:sp macro="" textlink="">
      <xdr:nvSpPr>
        <xdr:cNvPr id="710" name="n_2aveValue【学校施設】&#10;一人当たり面積">
          <a:extLst>
            <a:ext uri="{FF2B5EF4-FFF2-40B4-BE49-F238E27FC236}">
              <a16:creationId xmlns:a16="http://schemas.microsoft.com/office/drawing/2014/main" id="{7A571AAB-C139-4E80-A83A-EADFE88AD298}"/>
            </a:ext>
          </a:extLst>
        </xdr:cNvPr>
        <xdr:cNvSpPr txBox="1"/>
      </xdr:nvSpPr>
      <xdr:spPr>
        <a:xfrm>
          <a:off x="2019942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130827</xdr:rowOff>
    </xdr:from>
    <xdr:ext cx="469744" cy="259045"/>
    <xdr:sp macro="" textlink="">
      <xdr:nvSpPr>
        <xdr:cNvPr id="711" name="n_3aveValue【学校施設】&#10;一人当たり面積">
          <a:extLst>
            <a:ext uri="{FF2B5EF4-FFF2-40B4-BE49-F238E27FC236}">
              <a16:creationId xmlns:a16="http://schemas.microsoft.com/office/drawing/2014/main" id="{AF2DEC2A-6D4E-42F8-BFCE-990CD78ED51D}"/>
            </a:ext>
          </a:extLst>
        </xdr:cNvPr>
        <xdr:cNvSpPr txBox="1"/>
      </xdr:nvSpPr>
      <xdr:spPr>
        <a:xfrm>
          <a:off x="19310427"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712" name="n_4aveValue【学校施設】&#10;一人当たり面積">
          <a:extLst>
            <a:ext uri="{FF2B5EF4-FFF2-40B4-BE49-F238E27FC236}">
              <a16:creationId xmlns:a16="http://schemas.microsoft.com/office/drawing/2014/main" id="{6CD021E4-D8AD-47F9-8763-DD9D1C523221}"/>
            </a:ext>
          </a:extLst>
        </xdr:cNvPr>
        <xdr:cNvSpPr txBox="1"/>
      </xdr:nvSpPr>
      <xdr:spPr>
        <a:xfrm>
          <a:off x="18421427" y="1026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27957</xdr:rowOff>
    </xdr:from>
    <xdr:ext cx="469744" cy="259045"/>
    <xdr:sp macro="" textlink="">
      <xdr:nvSpPr>
        <xdr:cNvPr id="713" name="n_1mainValue【学校施設】&#10;一人当たり面積">
          <a:extLst>
            <a:ext uri="{FF2B5EF4-FFF2-40B4-BE49-F238E27FC236}">
              <a16:creationId xmlns:a16="http://schemas.microsoft.com/office/drawing/2014/main" id="{C17D5B96-B461-4A62-827F-A424601F3FAC}"/>
            </a:ext>
          </a:extLst>
        </xdr:cNvPr>
        <xdr:cNvSpPr txBox="1"/>
      </xdr:nvSpPr>
      <xdr:spPr>
        <a:xfrm>
          <a:off x="21075727" y="11000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21607</xdr:rowOff>
    </xdr:from>
    <xdr:ext cx="469744" cy="259045"/>
    <xdr:sp macro="" textlink="">
      <xdr:nvSpPr>
        <xdr:cNvPr id="714" name="n_2mainValue【学校施設】&#10;一人当たり面積">
          <a:extLst>
            <a:ext uri="{FF2B5EF4-FFF2-40B4-BE49-F238E27FC236}">
              <a16:creationId xmlns:a16="http://schemas.microsoft.com/office/drawing/2014/main" id="{26645868-8909-474D-B00A-365C6C4B1928}"/>
            </a:ext>
          </a:extLst>
        </xdr:cNvPr>
        <xdr:cNvSpPr txBox="1"/>
      </xdr:nvSpPr>
      <xdr:spPr>
        <a:xfrm>
          <a:off x="20199427" y="1099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19067</xdr:rowOff>
    </xdr:from>
    <xdr:ext cx="469744" cy="259045"/>
    <xdr:sp macro="" textlink="">
      <xdr:nvSpPr>
        <xdr:cNvPr id="715" name="n_3mainValue【学校施設】&#10;一人当たり面積">
          <a:extLst>
            <a:ext uri="{FF2B5EF4-FFF2-40B4-BE49-F238E27FC236}">
              <a16:creationId xmlns:a16="http://schemas.microsoft.com/office/drawing/2014/main" id="{FF11B598-6762-413D-985B-193E5CCA699B}"/>
            </a:ext>
          </a:extLst>
        </xdr:cNvPr>
        <xdr:cNvSpPr txBox="1"/>
      </xdr:nvSpPr>
      <xdr:spPr>
        <a:xfrm>
          <a:off x="19310427"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11447</xdr:rowOff>
    </xdr:from>
    <xdr:ext cx="469744" cy="259045"/>
    <xdr:sp macro="" textlink="">
      <xdr:nvSpPr>
        <xdr:cNvPr id="716" name="n_4mainValue【学校施設】&#10;一人当たり面積">
          <a:extLst>
            <a:ext uri="{FF2B5EF4-FFF2-40B4-BE49-F238E27FC236}">
              <a16:creationId xmlns:a16="http://schemas.microsoft.com/office/drawing/2014/main" id="{FFF28B5C-C2C2-47B6-B15B-B549EA77C7C7}"/>
            </a:ext>
          </a:extLst>
        </xdr:cNvPr>
        <xdr:cNvSpPr txBox="1"/>
      </xdr:nvSpPr>
      <xdr:spPr>
        <a:xfrm>
          <a:off x="18421427" y="1098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26E13EC1-E689-469D-93D7-5CB714CD185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A2C92BC4-F1B3-4C6A-9C23-324248B06A7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D3502954-083B-4457-A5C5-BC31CA8CB59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28360F8D-302C-407F-BC08-7D0DB4A7DD3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8DB47A01-0626-4BD3-9FBE-0AA75635A3D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24228EBC-4C4C-4AEF-99C2-2DDAEB970C8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472541FF-0D17-479A-85C3-0623C5AC5FF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058C377B-7425-428A-99E2-1A06F08E037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5" name="正方形/長方形 724">
          <a:extLst>
            <a:ext uri="{FF2B5EF4-FFF2-40B4-BE49-F238E27FC236}">
              <a16:creationId xmlns:a16="http://schemas.microsoft.com/office/drawing/2014/main" id="{1D0E034C-F5F7-4BE0-A278-689C30B6514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6" name="正方形/長方形 725">
          <a:extLst>
            <a:ext uri="{FF2B5EF4-FFF2-40B4-BE49-F238E27FC236}">
              <a16:creationId xmlns:a16="http://schemas.microsoft.com/office/drawing/2014/main" id="{8F9A7328-02DD-47E6-8FAA-D202E13AB06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7" name="正方形/長方形 726">
          <a:extLst>
            <a:ext uri="{FF2B5EF4-FFF2-40B4-BE49-F238E27FC236}">
              <a16:creationId xmlns:a16="http://schemas.microsoft.com/office/drawing/2014/main" id="{5142E880-E2BC-4787-8B0B-74CA13FC62D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8" name="正方形/長方形 727">
          <a:extLst>
            <a:ext uri="{FF2B5EF4-FFF2-40B4-BE49-F238E27FC236}">
              <a16:creationId xmlns:a16="http://schemas.microsoft.com/office/drawing/2014/main" id="{19CDA414-B950-4D2A-92C5-80BC0B03194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9" name="正方形/長方形 728">
          <a:extLst>
            <a:ext uri="{FF2B5EF4-FFF2-40B4-BE49-F238E27FC236}">
              <a16:creationId xmlns:a16="http://schemas.microsoft.com/office/drawing/2014/main" id="{C8B756E8-9BA8-477D-93DD-92711BAFB5E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0" name="正方形/長方形 729">
          <a:extLst>
            <a:ext uri="{FF2B5EF4-FFF2-40B4-BE49-F238E27FC236}">
              <a16:creationId xmlns:a16="http://schemas.microsoft.com/office/drawing/2014/main" id="{75673A95-1E7E-468A-9A42-D8FBF4F071E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1" name="正方形/長方形 730">
          <a:extLst>
            <a:ext uri="{FF2B5EF4-FFF2-40B4-BE49-F238E27FC236}">
              <a16:creationId xmlns:a16="http://schemas.microsoft.com/office/drawing/2014/main" id="{CE3F4B7E-C42F-431F-B202-8882B5BE4AE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2" name="正方形/長方形 731">
          <a:extLst>
            <a:ext uri="{FF2B5EF4-FFF2-40B4-BE49-F238E27FC236}">
              <a16:creationId xmlns:a16="http://schemas.microsoft.com/office/drawing/2014/main" id="{EC3B0C7A-527E-428A-A008-28248442C59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EBC41441-7833-4840-8616-7188EAE3F9F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6A4AB4EA-521A-4024-B594-21F7A84B372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B3F634E5-7AAD-452B-A2F0-6BFF056CE29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800F7AFC-F9C4-4DCA-89F3-440F4CBC2D8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A722ED7F-D214-4A28-88FA-10C62640F05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93B9C1E-3661-4A21-A22A-D3133B85EAB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82E52461-76D4-4121-A285-A089555C028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DB40C915-005D-4B3E-BA03-1D9BD12435C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43691FC7-E1A6-452D-B0A9-FB06EBA5738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30A24570-3A08-4AA4-9625-D40C21D2B7E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73F8A540-FCBD-40E7-A4BA-1931A4BFC2D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089F16E4-E252-4F97-9582-A17EB502ADE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8E70DCA3-CB0B-4667-AA31-78A794B09A4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096F993A-C48D-48BB-A0A1-C5ADB35C1A1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C1400486-F2F1-4D57-9079-B7ABCE0E19B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21735258-9D2C-4963-993D-80623773594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3A5E81EF-A76E-47D0-8B53-23D5C212413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5F0A0CDF-7226-4B04-9D17-323289EDCBD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16BE39E4-C7F2-44D6-95FD-248746DC922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B9FE1AEE-8DFF-440D-A170-DAACA24A107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3" name="テキスト ボックス 752">
          <a:extLst>
            <a:ext uri="{FF2B5EF4-FFF2-40B4-BE49-F238E27FC236}">
              <a16:creationId xmlns:a16="http://schemas.microsoft.com/office/drawing/2014/main" id="{99AE141C-C637-435B-BE24-7031E6CC56C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C477A2A1-6396-4309-AF05-D2381D7DBA8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5" name="テキスト ボックス 754">
          <a:extLst>
            <a:ext uri="{FF2B5EF4-FFF2-40B4-BE49-F238E27FC236}">
              <a16:creationId xmlns:a16="http://schemas.microsoft.com/office/drawing/2014/main" id="{7B04A395-9B1F-47F8-A421-391172645EC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0EC6A20D-F28C-47CB-939F-151D79E2A8E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7" name="直線コネクタ 756">
          <a:extLst>
            <a:ext uri="{FF2B5EF4-FFF2-40B4-BE49-F238E27FC236}">
              <a16:creationId xmlns:a16="http://schemas.microsoft.com/office/drawing/2014/main" id="{6D74ADD4-3B82-4C27-9BD4-CBE358B69CAA}"/>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8" name="【公民館】&#10;有形固定資産減価償却率最小値テキスト">
          <a:extLst>
            <a:ext uri="{FF2B5EF4-FFF2-40B4-BE49-F238E27FC236}">
              <a16:creationId xmlns:a16="http://schemas.microsoft.com/office/drawing/2014/main" id="{12B0678D-43CA-4EDB-A75D-85EA5157F0D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9" name="直線コネクタ 758">
          <a:extLst>
            <a:ext uri="{FF2B5EF4-FFF2-40B4-BE49-F238E27FC236}">
              <a16:creationId xmlns:a16="http://schemas.microsoft.com/office/drawing/2014/main" id="{23896DDD-EB39-4707-A695-DA5CDBB214F6}"/>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60" name="【公民館】&#10;有形固定資産減価償却率最大値テキスト">
          <a:extLst>
            <a:ext uri="{FF2B5EF4-FFF2-40B4-BE49-F238E27FC236}">
              <a16:creationId xmlns:a16="http://schemas.microsoft.com/office/drawing/2014/main" id="{F7D55573-9B91-4B79-AE5C-BBB978AA9994}"/>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61" name="直線コネクタ 760">
          <a:extLst>
            <a:ext uri="{FF2B5EF4-FFF2-40B4-BE49-F238E27FC236}">
              <a16:creationId xmlns:a16="http://schemas.microsoft.com/office/drawing/2014/main" id="{28936788-6BFE-4A04-8A08-D16CCAFA0695}"/>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149241</xdr:rowOff>
    </xdr:from>
    <xdr:ext cx="405111" cy="259045"/>
    <xdr:sp macro="" textlink="">
      <xdr:nvSpPr>
        <xdr:cNvPr id="762" name="【公民館】&#10;有形固定資産減価償却率平均値テキスト">
          <a:extLst>
            <a:ext uri="{FF2B5EF4-FFF2-40B4-BE49-F238E27FC236}">
              <a16:creationId xmlns:a16="http://schemas.microsoft.com/office/drawing/2014/main" id="{7E5C850D-6C67-47F5-B742-5FDB882ED55C}"/>
            </a:ext>
          </a:extLst>
        </xdr:cNvPr>
        <xdr:cNvSpPr txBox="1"/>
      </xdr:nvSpPr>
      <xdr:spPr>
        <a:xfrm>
          <a:off x="16357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3" name="フローチャート: 判断 762">
          <a:extLst>
            <a:ext uri="{FF2B5EF4-FFF2-40B4-BE49-F238E27FC236}">
              <a16:creationId xmlns:a16="http://schemas.microsoft.com/office/drawing/2014/main" id="{F807E02C-A370-4ED0-BFCB-FB009CC5E56A}"/>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4" name="フローチャート: 判断 763">
          <a:extLst>
            <a:ext uri="{FF2B5EF4-FFF2-40B4-BE49-F238E27FC236}">
              <a16:creationId xmlns:a16="http://schemas.microsoft.com/office/drawing/2014/main" id="{58C2A41F-E0A0-4BCE-A863-554FD30D99DF}"/>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5" name="フローチャート: 判断 764">
          <a:extLst>
            <a:ext uri="{FF2B5EF4-FFF2-40B4-BE49-F238E27FC236}">
              <a16:creationId xmlns:a16="http://schemas.microsoft.com/office/drawing/2014/main" id="{046C7C56-FEA0-4F63-9757-6DF15BC8F2DE}"/>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6" name="フローチャート: 判断 765">
          <a:extLst>
            <a:ext uri="{FF2B5EF4-FFF2-40B4-BE49-F238E27FC236}">
              <a16:creationId xmlns:a16="http://schemas.microsoft.com/office/drawing/2014/main" id="{DC81AFBA-D78B-47A9-A29E-102967B84CC2}"/>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7" name="フローチャート: 判断 766">
          <a:extLst>
            <a:ext uri="{FF2B5EF4-FFF2-40B4-BE49-F238E27FC236}">
              <a16:creationId xmlns:a16="http://schemas.microsoft.com/office/drawing/2014/main" id="{4AC7A99B-5EA7-4858-B51A-2E766833FDA7}"/>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8D93F2F0-848B-4006-8EF1-4827F9E97F0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90FCDE2C-D5A2-4CD8-B97A-C0EF4C0DDCA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A0840FCA-A732-45D5-B8D3-DEBB0EF26CA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BE18BA42-975B-4382-BF93-D7D63DC0072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74BF5CBA-83F7-4870-9CD1-58224BE7240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88264</xdr:rowOff>
    </xdr:from>
    <xdr:to>
      <xdr:col>85</xdr:col>
      <xdr:colOff>177800</xdr:colOff>
      <xdr:row>105</xdr:row>
      <xdr:rowOff>18414</xdr:rowOff>
    </xdr:to>
    <xdr:sp macro="" textlink="">
      <xdr:nvSpPr>
        <xdr:cNvPr id="773" name="楕円 772">
          <a:extLst>
            <a:ext uri="{FF2B5EF4-FFF2-40B4-BE49-F238E27FC236}">
              <a16:creationId xmlns:a16="http://schemas.microsoft.com/office/drawing/2014/main" id="{7F5D6E15-818E-413D-BB57-3F59DF11C6C7}"/>
            </a:ext>
          </a:extLst>
        </xdr:cNvPr>
        <xdr:cNvSpPr/>
      </xdr:nvSpPr>
      <xdr:spPr>
        <a:xfrm>
          <a:off x="16268700" y="1791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66691</xdr:rowOff>
    </xdr:from>
    <xdr:ext cx="405111" cy="259045"/>
    <xdr:sp macro="" textlink="">
      <xdr:nvSpPr>
        <xdr:cNvPr id="774" name="【公民館】&#10;有形固定資産減価償却率該当値テキスト">
          <a:extLst>
            <a:ext uri="{FF2B5EF4-FFF2-40B4-BE49-F238E27FC236}">
              <a16:creationId xmlns:a16="http://schemas.microsoft.com/office/drawing/2014/main" id="{34621C8D-FD13-49E3-8488-FEB3469D9EF0}"/>
            </a:ext>
          </a:extLst>
        </xdr:cNvPr>
        <xdr:cNvSpPr txBox="1"/>
      </xdr:nvSpPr>
      <xdr:spPr>
        <a:xfrm>
          <a:off x="16357600" y="1789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42545</xdr:rowOff>
    </xdr:from>
    <xdr:to>
      <xdr:col>81</xdr:col>
      <xdr:colOff>101600</xdr:colOff>
      <xdr:row>104</xdr:row>
      <xdr:rowOff>144145</xdr:rowOff>
    </xdr:to>
    <xdr:sp macro="" textlink="">
      <xdr:nvSpPr>
        <xdr:cNvPr id="775" name="楕円 774">
          <a:extLst>
            <a:ext uri="{FF2B5EF4-FFF2-40B4-BE49-F238E27FC236}">
              <a16:creationId xmlns:a16="http://schemas.microsoft.com/office/drawing/2014/main" id="{42F15BC2-B49C-47C8-A7BD-47B74FDD41A0}"/>
            </a:ext>
          </a:extLst>
        </xdr:cNvPr>
        <xdr:cNvSpPr/>
      </xdr:nvSpPr>
      <xdr:spPr>
        <a:xfrm>
          <a:off x="15430500" y="178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93345</xdr:rowOff>
    </xdr:from>
    <xdr:to>
      <xdr:col>85</xdr:col>
      <xdr:colOff>127000</xdr:colOff>
      <xdr:row>104</xdr:row>
      <xdr:rowOff>139064</xdr:rowOff>
    </xdr:to>
    <xdr:cxnSp macro="">
      <xdr:nvCxnSpPr>
        <xdr:cNvPr id="776" name="直線コネクタ 775">
          <a:extLst>
            <a:ext uri="{FF2B5EF4-FFF2-40B4-BE49-F238E27FC236}">
              <a16:creationId xmlns:a16="http://schemas.microsoft.com/office/drawing/2014/main" id="{75505F82-B45A-4DBE-AFBA-8BEA2CBB9AA1}"/>
            </a:ext>
          </a:extLst>
        </xdr:cNvPr>
        <xdr:cNvCxnSpPr/>
      </xdr:nvCxnSpPr>
      <xdr:spPr>
        <a:xfrm>
          <a:off x="15481300" y="17924145"/>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162561</xdr:rowOff>
    </xdr:from>
    <xdr:to>
      <xdr:col>76</xdr:col>
      <xdr:colOff>165100</xdr:colOff>
      <xdr:row>104</xdr:row>
      <xdr:rowOff>92711</xdr:rowOff>
    </xdr:to>
    <xdr:sp macro="" textlink="">
      <xdr:nvSpPr>
        <xdr:cNvPr id="777" name="楕円 776">
          <a:extLst>
            <a:ext uri="{FF2B5EF4-FFF2-40B4-BE49-F238E27FC236}">
              <a16:creationId xmlns:a16="http://schemas.microsoft.com/office/drawing/2014/main" id="{A8444859-A49C-40FE-ACA9-96DABF755513}"/>
            </a:ext>
          </a:extLst>
        </xdr:cNvPr>
        <xdr:cNvSpPr/>
      </xdr:nvSpPr>
      <xdr:spPr>
        <a:xfrm>
          <a:off x="14541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41911</xdr:rowOff>
    </xdr:from>
    <xdr:to>
      <xdr:col>81</xdr:col>
      <xdr:colOff>50800</xdr:colOff>
      <xdr:row>104</xdr:row>
      <xdr:rowOff>93345</xdr:rowOff>
    </xdr:to>
    <xdr:cxnSp macro="">
      <xdr:nvCxnSpPr>
        <xdr:cNvPr id="778" name="直線コネクタ 777">
          <a:extLst>
            <a:ext uri="{FF2B5EF4-FFF2-40B4-BE49-F238E27FC236}">
              <a16:creationId xmlns:a16="http://schemas.microsoft.com/office/drawing/2014/main" id="{2D822978-29A1-4C01-A08C-BABD636F0B15}"/>
            </a:ext>
          </a:extLst>
        </xdr:cNvPr>
        <xdr:cNvCxnSpPr/>
      </xdr:nvCxnSpPr>
      <xdr:spPr>
        <a:xfrm>
          <a:off x="14592300" y="178727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109220</xdr:rowOff>
    </xdr:from>
    <xdr:to>
      <xdr:col>72</xdr:col>
      <xdr:colOff>38100</xdr:colOff>
      <xdr:row>104</xdr:row>
      <xdr:rowOff>39370</xdr:rowOff>
    </xdr:to>
    <xdr:sp macro="" textlink="">
      <xdr:nvSpPr>
        <xdr:cNvPr id="779" name="楕円 778">
          <a:extLst>
            <a:ext uri="{FF2B5EF4-FFF2-40B4-BE49-F238E27FC236}">
              <a16:creationId xmlns:a16="http://schemas.microsoft.com/office/drawing/2014/main" id="{52D020A0-C77B-4F33-96CE-52DE9005B314}"/>
            </a:ext>
          </a:extLst>
        </xdr:cNvPr>
        <xdr:cNvSpPr/>
      </xdr:nvSpPr>
      <xdr:spPr>
        <a:xfrm>
          <a:off x="13652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160020</xdr:rowOff>
    </xdr:from>
    <xdr:to>
      <xdr:col>76</xdr:col>
      <xdr:colOff>114300</xdr:colOff>
      <xdr:row>104</xdr:row>
      <xdr:rowOff>41911</xdr:rowOff>
    </xdr:to>
    <xdr:cxnSp macro="">
      <xdr:nvCxnSpPr>
        <xdr:cNvPr id="780" name="直線コネクタ 779">
          <a:extLst>
            <a:ext uri="{FF2B5EF4-FFF2-40B4-BE49-F238E27FC236}">
              <a16:creationId xmlns:a16="http://schemas.microsoft.com/office/drawing/2014/main" id="{6E3A4EFB-CD08-4DAD-92BC-57A316FBD7C5}"/>
            </a:ext>
          </a:extLst>
        </xdr:cNvPr>
        <xdr:cNvCxnSpPr/>
      </xdr:nvCxnSpPr>
      <xdr:spPr>
        <a:xfrm>
          <a:off x="13703300" y="1781937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29211</xdr:rowOff>
    </xdr:from>
    <xdr:to>
      <xdr:col>67</xdr:col>
      <xdr:colOff>101600</xdr:colOff>
      <xdr:row>105</xdr:row>
      <xdr:rowOff>130811</xdr:rowOff>
    </xdr:to>
    <xdr:sp macro="" textlink="">
      <xdr:nvSpPr>
        <xdr:cNvPr id="781" name="楕円 780">
          <a:extLst>
            <a:ext uri="{FF2B5EF4-FFF2-40B4-BE49-F238E27FC236}">
              <a16:creationId xmlns:a16="http://schemas.microsoft.com/office/drawing/2014/main" id="{73009FCB-5393-4954-9BF8-98369032CFE1}"/>
            </a:ext>
          </a:extLst>
        </xdr:cNvPr>
        <xdr:cNvSpPr/>
      </xdr:nvSpPr>
      <xdr:spPr>
        <a:xfrm>
          <a:off x="12763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160020</xdr:rowOff>
    </xdr:from>
    <xdr:to>
      <xdr:col>71</xdr:col>
      <xdr:colOff>177800</xdr:colOff>
      <xdr:row>105</xdr:row>
      <xdr:rowOff>80011</xdr:rowOff>
    </xdr:to>
    <xdr:cxnSp macro="">
      <xdr:nvCxnSpPr>
        <xdr:cNvPr id="782" name="直線コネクタ 781">
          <a:extLst>
            <a:ext uri="{FF2B5EF4-FFF2-40B4-BE49-F238E27FC236}">
              <a16:creationId xmlns:a16="http://schemas.microsoft.com/office/drawing/2014/main" id="{3149C4C2-262F-452F-83AF-F7E3A7193FAB}"/>
            </a:ext>
          </a:extLst>
        </xdr:cNvPr>
        <xdr:cNvCxnSpPr/>
      </xdr:nvCxnSpPr>
      <xdr:spPr>
        <a:xfrm flipV="1">
          <a:off x="12814300" y="17819370"/>
          <a:ext cx="889000" cy="262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99713</xdr:rowOff>
    </xdr:from>
    <xdr:ext cx="405111" cy="259045"/>
    <xdr:sp macro="" textlink="">
      <xdr:nvSpPr>
        <xdr:cNvPr id="783" name="n_1aveValue【公民館】&#10;有形固定資産減価償却率">
          <a:extLst>
            <a:ext uri="{FF2B5EF4-FFF2-40B4-BE49-F238E27FC236}">
              <a16:creationId xmlns:a16="http://schemas.microsoft.com/office/drawing/2014/main" id="{2DF45383-9064-4F26-B3C9-ADEC2B60B8DC}"/>
            </a:ext>
          </a:extLst>
        </xdr:cNvPr>
        <xdr:cNvSpPr txBox="1"/>
      </xdr:nvSpPr>
      <xdr:spPr>
        <a:xfrm>
          <a:off x="15266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784" name="n_2aveValue【公民館】&#10;有形固定資産減価償却率">
          <a:extLst>
            <a:ext uri="{FF2B5EF4-FFF2-40B4-BE49-F238E27FC236}">
              <a16:creationId xmlns:a16="http://schemas.microsoft.com/office/drawing/2014/main" id="{72BD5B52-2557-4AB3-AA87-1F365320586E}"/>
            </a:ext>
          </a:extLst>
        </xdr:cNvPr>
        <xdr:cNvSpPr txBox="1"/>
      </xdr:nvSpPr>
      <xdr:spPr>
        <a:xfrm>
          <a:off x="14389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46372</xdr:rowOff>
    </xdr:from>
    <xdr:ext cx="405111" cy="259045"/>
    <xdr:sp macro="" textlink="">
      <xdr:nvSpPr>
        <xdr:cNvPr id="785" name="n_3aveValue【公民館】&#10;有形固定資産減価償却率">
          <a:extLst>
            <a:ext uri="{FF2B5EF4-FFF2-40B4-BE49-F238E27FC236}">
              <a16:creationId xmlns:a16="http://schemas.microsoft.com/office/drawing/2014/main" id="{7BB3E09E-54DE-4C8B-984C-4A604C806F3C}"/>
            </a:ext>
          </a:extLst>
        </xdr:cNvPr>
        <xdr:cNvSpPr txBox="1"/>
      </xdr:nvSpPr>
      <xdr:spPr>
        <a:xfrm>
          <a:off x="13500744" y="175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786" name="n_4aveValue【公民館】&#10;有形固定資産減価償却率">
          <a:extLst>
            <a:ext uri="{FF2B5EF4-FFF2-40B4-BE49-F238E27FC236}">
              <a16:creationId xmlns:a16="http://schemas.microsoft.com/office/drawing/2014/main" id="{42D14D09-FAA8-44C8-AFE0-1D9FC69466F1}"/>
            </a:ext>
          </a:extLst>
        </xdr:cNvPr>
        <xdr:cNvSpPr txBox="1"/>
      </xdr:nvSpPr>
      <xdr:spPr>
        <a:xfrm>
          <a:off x="12611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135272</xdr:rowOff>
    </xdr:from>
    <xdr:ext cx="405111" cy="259045"/>
    <xdr:sp macro="" textlink="">
      <xdr:nvSpPr>
        <xdr:cNvPr id="787" name="n_1mainValue【公民館】&#10;有形固定資産減価償却率">
          <a:extLst>
            <a:ext uri="{FF2B5EF4-FFF2-40B4-BE49-F238E27FC236}">
              <a16:creationId xmlns:a16="http://schemas.microsoft.com/office/drawing/2014/main" id="{E63A7C18-3732-4B92-AED5-7AB6C3209FC6}"/>
            </a:ext>
          </a:extLst>
        </xdr:cNvPr>
        <xdr:cNvSpPr txBox="1"/>
      </xdr:nvSpPr>
      <xdr:spPr>
        <a:xfrm>
          <a:off x="152660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83838</xdr:rowOff>
    </xdr:from>
    <xdr:ext cx="405111" cy="259045"/>
    <xdr:sp macro="" textlink="">
      <xdr:nvSpPr>
        <xdr:cNvPr id="788" name="n_2mainValue【公民館】&#10;有形固定資産減価償却率">
          <a:extLst>
            <a:ext uri="{FF2B5EF4-FFF2-40B4-BE49-F238E27FC236}">
              <a16:creationId xmlns:a16="http://schemas.microsoft.com/office/drawing/2014/main" id="{6FC39E80-A29E-44DC-AF0D-4A288E9C84CA}"/>
            </a:ext>
          </a:extLst>
        </xdr:cNvPr>
        <xdr:cNvSpPr txBox="1"/>
      </xdr:nvSpPr>
      <xdr:spPr>
        <a:xfrm>
          <a:off x="14389744" y="1791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30497</xdr:rowOff>
    </xdr:from>
    <xdr:ext cx="405111" cy="259045"/>
    <xdr:sp macro="" textlink="">
      <xdr:nvSpPr>
        <xdr:cNvPr id="789" name="n_3mainValue【公民館】&#10;有形固定資産減価償却率">
          <a:extLst>
            <a:ext uri="{FF2B5EF4-FFF2-40B4-BE49-F238E27FC236}">
              <a16:creationId xmlns:a16="http://schemas.microsoft.com/office/drawing/2014/main" id="{A50EB966-0775-450D-BA1E-953174638F37}"/>
            </a:ext>
          </a:extLst>
        </xdr:cNvPr>
        <xdr:cNvSpPr txBox="1"/>
      </xdr:nvSpPr>
      <xdr:spPr>
        <a:xfrm>
          <a:off x="135007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121938</xdr:rowOff>
    </xdr:from>
    <xdr:ext cx="405111" cy="259045"/>
    <xdr:sp macro="" textlink="">
      <xdr:nvSpPr>
        <xdr:cNvPr id="790" name="n_4mainValue【公民館】&#10;有形固定資産減価償却率">
          <a:extLst>
            <a:ext uri="{FF2B5EF4-FFF2-40B4-BE49-F238E27FC236}">
              <a16:creationId xmlns:a16="http://schemas.microsoft.com/office/drawing/2014/main" id="{5138EDFB-A934-4702-B849-9D00869C1DC2}"/>
            </a:ext>
          </a:extLst>
        </xdr:cNvPr>
        <xdr:cNvSpPr txBox="1"/>
      </xdr:nvSpPr>
      <xdr:spPr>
        <a:xfrm>
          <a:off x="12611744" y="1812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3D5E9359-B443-4853-9DD1-D3A157034F1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C9AF22EB-1CCE-4A0F-8DC8-88F4E361A23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6EE234E4-C37C-4F28-910B-A0695D0FB22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74F39AE7-27B5-40CC-9A04-9FD1218B2BD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69F758B4-AB7B-4E92-B877-9F3313EA4D0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DB4A0E4C-AB95-4706-9175-5244AE2B52E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BDF660AE-4BC6-4A68-B7A0-EBF4EB0B96C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6967DCC7-18EC-4A84-8124-A4F03FFB9CD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8311B727-BF8B-476E-B422-F0520FA34D8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8486B6C9-5C7B-4917-8D70-7819F23B564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275083AD-3FEF-44AD-8927-71BB97B3302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933B730A-E177-45E5-B959-832C33A982F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BDFA1EE1-96A2-4EA7-86C6-E7B7145BB65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25FF9591-0DF8-44F1-9B92-F6BB5373ADD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A592D741-6F80-43A4-A338-EA58C9E4F7E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5C72448F-D6DB-4AA9-96AC-ED184452DC6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2B87F60E-3A5B-41F8-B28E-2E335215EF4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EBEFC87A-854A-4420-B1CE-92294D596A3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2D95377E-6860-4E9A-B8EC-02F54A87B83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637B55CB-D8D3-4857-95C4-85A0DA073FD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6955D117-B786-40B7-BAAD-1838A3550DE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0DE559DE-9023-40CF-8B9F-64C776D9EC4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DA087D7F-0F38-425B-A56C-689FB3891F7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4" name="直線コネクタ 813">
          <a:extLst>
            <a:ext uri="{FF2B5EF4-FFF2-40B4-BE49-F238E27FC236}">
              <a16:creationId xmlns:a16="http://schemas.microsoft.com/office/drawing/2014/main" id="{0F183B7E-60E5-4FD9-A811-0DFF872CA650}"/>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5" name="【公民館】&#10;一人当たり面積最小値テキスト">
          <a:extLst>
            <a:ext uri="{FF2B5EF4-FFF2-40B4-BE49-F238E27FC236}">
              <a16:creationId xmlns:a16="http://schemas.microsoft.com/office/drawing/2014/main" id="{1D5E560A-36BA-46F8-B331-D841D1C650B9}"/>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6" name="直線コネクタ 815">
          <a:extLst>
            <a:ext uri="{FF2B5EF4-FFF2-40B4-BE49-F238E27FC236}">
              <a16:creationId xmlns:a16="http://schemas.microsoft.com/office/drawing/2014/main" id="{1EE446FF-C689-4103-8DFB-B1AB2F381BB7}"/>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7" name="【公民館】&#10;一人当たり面積最大値テキスト">
          <a:extLst>
            <a:ext uri="{FF2B5EF4-FFF2-40B4-BE49-F238E27FC236}">
              <a16:creationId xmlns:a16="http://schemas.microsoft.com/office/drawing/2014/main" id="{1B50A721-C451-4126-84A3-DBCF7F68E342}"/>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8" name="直線コネクタ 817">
          <a:extLst>
            <a:ext uri="{FF2B5EF4-FFF2-40B4-BE49-F238E27FC236}">
              <a16:creationId xmlns:a16="http://schemas.microsoft.com/office/drawing/2014/main" id="{2B6C7E58-A72C-4A67-B9E3-C3DFDD0DA715}"/>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819" name="【公民館】&#10;一人当たり面積平均値テキスト">
          <a:extLst>
            <a:ext uri="{FF2B5EF4-FFF2-40B4-BE49-F238E27FC236}">
              <a16:creationId xmlns:a16="http://schemas.microsoft.com/office/drawing/2014/main" id="{E0E4BBD2-0A0F-4A6B-A0F6-8C6A3DCE35C3}"/>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20" name="フローチャート: 判断 819">
          <a:extLst>
            <a:ext uri="{FF2B5EF4-FFF2-40B4-BE49-F238E27FC236}">
              <a16:creationId xmlns:a16="http://schemas.microsoft.com/office/drawing/2014/main" id="{202A9EA6-FB2C-4BD5-BB76-002FE6771F19}"/>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21" name="フローチャート: 判断 820">
          <a:extLst>
            <a:ext uri="{FF2B5EF4-FFF2-40B4-BE49-F238E27FC236}">
              <a16:creationId xmlns:a16="http://schemas.microsoft.com/office/drawing/2014/main" id="{FD296B95-1410-4195-A154-22D1DB014B1E}"/>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2" name="フローチャート: 判断 821">
          <a:extLst>
            <a:ext uri="{FF2B5EF4-FFF2-40B4-BE49-F238E27FC236}">
              <a16:creationId xmlns:a16="http://schemas.microsoft.com/office/drawing/2014/main" id="{1142266D-0A86-454E-A6B7-18959071EAAB}"/>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3" name="フローチャート: 判断 822">
          <a:extLst>
            <a:ext uri="{FF2B5EF4-FFF2-40B4-BE49-F238E27FC236}">
              <a16:creationId xmlns:a16="http://schemas.microsoft.com/office/drawing/2014/main" id="{CE381E4D-784A-4D42-A63D-1EBFA6C54F99}"/>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4" name="フローチャート: 判断 823">
          <a:extLst>
            <a:ext uri="{FF2B5EF4-FFF2-40B4-BE49-F238E27FC236}">
              <a16:creationId xmlns:a16="http://schemas.microsoft.com/office/drawing/2014/main" id="{336283A5-A715-4ACA-9BA5-593C1568C212}"/>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9FAF62DF-8540-47A4-9455-F21ECD0E9BF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479EDCBF-901B-47E0-8C9C-B3D3790003F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F4B67BE-FEB1-4D0C-9306-AC009437FBA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89237504-76B0-4F4F-B673-9D18B464F0C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45EF911E-F68B-4550-BF4D-83DDE2FDF09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151130</xdr:rowOff>
    </xdr:from>
    <xdr:to>
      <xdr:col>116</xdr:col>
      <xdr:colOff>114300</xdr:colOff>
      <xdr:row>108</xdr:row>
      <xdr:rowOff>81280</xdr:rowOff>
    </xdr:to>
    <xdr:sp macro="" textlink="">
      <xdr:nvSpPr>
        <xdr:cNvPr id="830" name="楕円 829">
          <a:extLst>
            <a:ext uri="{FF2B5EF4-FFF2-40B4-BE49-F238E27FC236}">
              <a16:creationId xmlns:a16="http://schemas.microsoft.com/office/drawing/2014/main" id="{36B2107E-C519-457E-B52B-B78679E46FE6}"/>
            </a:ext>
          </a:extLst>
        </xdr:cNvPr>
        <xdr:cNvSpPr/>
      </xdr:nvSpPr>
      <xdr:spPr>
        <a:xfrm>
          <a:off x="221107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66057</xdr:rowOff>
    </xdr:from>
    <xdr:ext cx="469744" cy="259045"/>
    <xdr:sp macro="" textlink="">
      <xdr:nvSpPr>
        <xdr:cNvPr id="831" name="【公民館】&#10;一人当たり面積該当値テキスト">
          <a:extLst>
            <a:ext uri="{FF2B5EF4-FFF2-40B4-BE49-F238E27FC236}">
              <a16:creationId xmlns:a16="http://schemas.microsoft.com/office/drawing/2014/main" id="{7BA16EDD-E888-4630-9098-DC2AACE80801}"/>
            </a:ext>
          </a:extLst>
        </xdr:cNvPr>
        <xdr:cNvSpPr txBox="1"/>
      </xdr:nvSpPr>
      <xdr:spPr>
        <a:xfrm>
          <a:off x="22199600" y="1841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151130</xdr:rowOff>
    </xdr:from>
    <xdr:to>
      <xdr:col>112</xdr:col>
      <xdr:colOff>38100</xdr:colOff>
      <xdr:row>108</xdr:row>
      <xdr:rowOff>81280</xdr:rowOff>
    </xdr:to>
    <xdr:sp macro="" textlink="">
      <xdr:nvSpPr>
        <xdr:cNvPr id="832" name="楕円 831">
          <a:extLst>
            <a:ext uri="{FF2B5EF4-FFF2-40B4-BE49-F238E27FC236}">
              <a16:creationId xmlns:a16="http://schemas.microsoft.com/office/drawing/2014/main" id="{8B105F55-0002-436F-9867-BFACACB84680}"/>
            </a:ext>
          </a:extLst>
        </xdr:cNvPr>
        <xdr:cNvSpPr/>
      </xdr:nvSpPr>
      <xdr:spPr>
        <a:xfrm>
          <a:off x="21272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30480</xdr:rowOff>
    </xdr:from>
    <xdr:to>
      <xdr:col>116</xdr:col>
      <xdr:colOff>63500</xdr:colOff>
      <xdr:row>108</xdr:row>
      <xdr:rowOff>30480</xdr:rowOff>
    </xdr:to>
    <xdr:cxnSp macro="">
      <xdr:nvCxnSpPr>
        <xdr:cNvPr id="833" name="直線コネクタ 832">
          <a:extLst>
            <a:ext uri="{FF2B5EF4-FFF2-40B4-BE49-F238E27FC236}">
              <a16:creationId xmlns:a16="http://schemas.microsoft.com/office/drawing/2014/main" id="{B2940717-1257-46ED-841F-A76C9F6AB463}"/>
            </a:ext>
          </a:extLst>
        </xdr:cNvPr>
        <xdr:cNvCxnSpPr/>
      </xdr:nvCxnSpPr>
      <xdr:spPr>
        <a:xfrm>
          <a:off x="21323300" y="18547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151130</xdr:rowOff>
    </xdr:from>
    <xdr:to>
      <xdr:col>107</xdr:col>
      <xdr:colOff>101600</xdr:colOff>
      <xdr:row>108</xdr:row>
      <xdr:rowOff>81280</xdr:rowOff>
    </xdr:to>
    <xdr:sp macro="" textlink="">
      <xdr:nvSpPr>
        <xdr:cNvPr id="834" name="楕円 833">
          <a:extLst>
            <a:ext uri="{FF2B5EF4-FFF2-40B4-BE49-F238E27FC236}">
              <a16:creationId xmlns:a16="http://schemas.microsoft.com/office/drawing/2014/main" id="{8E7D6A12-EA94-41DE-B57D-053CBEEAA69D}"/>
            </a:ext>
          </a:extLst>
        </xdr:cNvPr>
        <xdr:cNvSpPr/>
      </xdr:nvSpPr>
      <xdr:spPr>
        <a:xfrm>
          <a:off x="20383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30480</xdr:rowOff>
    </xdr:from>
    <xdr:to>
      <xdr:col>111</xdr:col>
      <xdr:colOff>177800</xdr:colOff>
      <xdr:row>108</xdr:row>
      <xdr:rowOff>30480</xdr:rowOff>
    </xdr:to>
    <xdr:cxnSp macro="">
      <xdr:nvCxnSpPr>
        <xdr:cNvPr id="835" name="直線コネクタ 834">
          <a:extLst>
            <a:ext uri="{FF2B5EF4-FFF2-40B4-BE49-F238E27FC236}">
              <a16:creationId xmlns:a16="http://schemas.microsoft.com/office/drawing/2014/main" id="{E254716F-7F9B-4B2A-987F-DC54B07AD6ED}"/>
            </a:ext>
          </a:extLst>
        </xdr:cNvPr>
        <xdr:cNvCxnSpPr/>
      </xdr:nvCxnSpPr>
      <xdr:spPr>
        <a:xfrm>
          <a:off x="20434300" y="1854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151130</xdr:rowOff>
    </xdr:from>
    <xdr:to>
      <xdr:col>102</xdr:col>
      <xdr:colOff>165100</xdr:colOff>
      <xdr:row>108</xdr:row>
      <xdr:rowOff>81280</xdr:rowOff>
    </xdr:to>
    <xdr:sp macro="" textlink="">
      <xdr:nvSpPr>
        <xdr:cNvPr id="836" name="楕円 835">
          <a:extLst>
            <a:ext uri="{FF2B5EF4-FFF2-40B4-BE49-F238E27FC236}">
              <a16:creationId xmlns:a16="http://schemas.microsoft.com/office/drawing/2014/main" id="{BE091584-D126-4A6A-929E-4CD36401939F}"/>
            </a:ext>
          </a:extLst>
        </xdr:cNvPr>
        <xdr:cNvSpPr/>
      </xdr:nvSpPr>
      <xdr:spPr>
        <a:xfrm>
          <a:off x="19494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30480</xdr:rowOff>
    </xdr:from>
    <xdr:to>
      <xdr:col>107</xdr:col>
      <xdr:colOff>50800</xdr:colOff>
      <xdr:row>108</xdr:row>
      <xdr:rowOff>30480</xdr:rowOff>
    </xdr:to>
    <xdr:cxnSp macro="">
      <xdr:nvCxnSpPr>
        <xdr:cNvPr id="837" name="直線コネクタ 836">
          <a:extLst>
            <a:ext uri="{FF2B5EF4-FFF2-40B4-BE49-F238E27FC236}">
              <a16:creationId xmlns:a16="http://schemas.microsoft.com/office/drawing/2014/main" id="{F0997B8E-C0F2-4F27-8E56-C7F704C82723}"/>
            </a:ext>
          </a:extLst>
        </xdr:cNvPr>
        <xdr:cNvCxnSpPr/>
      </xdr:nvCxnSpPr>
      <xdr:spPr>
        <a:xfrm>
          <a:off x="19545300" y="1854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151130</xdr:rowOff>
    </xdr:from>
    <xdr:to>
      <xdr:col>98</xdr:col>
      <xdr:colOff>38100</xdr:colOff>
      <xdr:row>108</xdr:row>
      <xdr:rowOff>81280</xdr:rowOff>
    </xdr:to>
    <xdr:sp macro="" textlink="">
      <xdr:nvSpPr>
        <xdr:cNvPr id="838" name="楕円 837">
          <a:extLst>
            <a:ext uri="{FF2B5EF4-FFF2-40B4-BE49-F238E27FC236}">
              <a16:creationId xmlns:a16="http://schemas.microsoft.com/office/drawing/2014/main" id="{5DE5C18F-8D51-4108-84EB-16C9D66C0AF5}"/>
            </a:ext>
          </a:extLst>
        </xdr:cNvPr>
        <xdr:cNvSpPr/>
      </xdr:nvSpPr>
      <xdr:spPr>
        <a:xfrm>
          <a:off x="18605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30480</xdr:rowOff>
    </xdr:from>
    <xdr:to>
      <xdr:col>102</xdr:col>
      <xdr:colOff>114300</xdr:colOff>
      <xdr:row>108</xdr:row>
      <xdr:rowOff>30480</xdr:rowOff>
    </xdr:to>
    <xdr:cxnSp macro="">
      <xdr:nvCxnSpPr>
        <xdr:cNvPr id="839" name="直線コネクタ 838">
          <a:extLst>
            <a:ext uri="{FF2B5EF4-FFF2-40B4-BE49-F238E27FC236}">
              <a16:creationId xmlns:a16="http://schemas.microsoft.com/office/drawing/2014/main" id="{182D9E1D-FBA3-42B5-A152-E87384EA11E8}"/>
            </a:ext>
          </a:extLst>
        </xdr:cNvPr>
        <xdr:cNvCxnSpPr/>
      </xdr:nvCxnSpPr>
      <xdr:spPr>
        <a:xfrm>
          <a:off x="18656300" y="1854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139716</xdr:rowOff>
    </xdr:from>
    <xdr:ext cx="469744" cy="259045"/>
    <xdr:sp macro="" textlink="">
      <xdr:nvSpPr>
        <xdr:cNvPr id="840" name="n_1aveValue【公民館】&#10;一人当たり面積">
          <a:extLst>
            <a:ext uri="{FF2B5EF4-FFF2-40B4-BE49-F238E27FC236}">
              <a16:creationId xmlns:a16="http://schemas.microsoft.com/office/drawing/2014/main" id="{D76FE82B-5348-4D5D-AA85-8FB59FD71F9D}"/>
            </a:ext>
          </a:extLst>
        </xdr:cNvPr>
        <xdr:cNvSpPr txBox="1"/>
      </xdr:nvSpPr>
      <xdr:spPr>
        <a:xfrm>
          <a:off x="210757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841" name="n_2aveValue【公民館】&#10;一人当たり面積">
          <a:extLst>
            <a:ext uri="{FF2B5EF4-FFF2-40B4-BE49-F238E27FC236}">
              <a16:creationId xmlns:a16="http://schemas.microsoft.com/office/drawing/2014/main" id="{4A128B9C-DC9A-4122-9593-E72A61304943}"/>
            </a:ext>
          </a:extLst>
        </xdr:cNvPr>
        <xdr:cNvSpPr txBox="1"/>
      </xdr:nvSpPr>
      <xdr:spPr>
        <a:xfrm>
          <a:off x="20199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147338</xdr:rowOff>
    </xdr:from>
    <xdr:ext cx="469744" cy="259045"/>
    <xdr:sp macro="" textlink="">
      <xdr:nvSpPr>
        <xdr:cNvPr id="842" name="n_3aveValue【公民館】&#10;一人当たり面積">
          <a:extLst>
            <a:ext uri="{FF2B5EF4-FFF2-40B4-BE49-F238E27FC236}">
              <a16:creationId xmlns:a16="http://schemas.microsoft.com/office/drawing/2014/main" id="{A78DECC3-2729-45E6-95D7-9EDA482BB4F4}"/>
            </a:ext>
          </a:extLst>
        </xdr:cNvPr>
        <xdr:cNvSpPr txBox="1"/>
      </xdr:nvSpPr>
      <xdr:spPr>
        <a:xfrm>
          <a:off x="19310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101616</xdr:rowOff>
    </xdr:from>
    <xdr:ext cx="469744" cy="259045"/>
    <xdr:sp macro="" textlink="">
      <xdr:nvSpPr>
        <xdr:cNvPr id="843" name="n_4aveValue【公民館】&#10;一人当たり面積">
          <a:extLst>
            <a:ext uri="{FF2B5EF4-FFF2-40B4-BE49-F238E27FC236}">
              <a16:creationId xmlns:a16="http://schemas.microsoft.com/office/drawing/2014/main" id="{2616195B-819A-46E4-865E-BC9FB54C251F}"/>
            </a:ext>
          </a:extLst>
        </xdr:cNvPr>
        <xdr:cNvSpPr txBox="1"/>
      </xdr:nvSpPr>
      <xdr:spPr>
        <a:xfrm>
          <a:off x="184214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72407</xdr:rowOff>
    </xdr:from>
    <xdr:ext cx="469744" cy="259045"/>
    <xdr:sp macro="" textlink="">
      <xdr:nvSpPr>
        <xdr:cNvPr id="844" name="n_1mainValue【公民館】&#10;一人当たり面積">
          <a:extLst>
            <a:ext uri="{FF2B5EF4-FFF2-40B4-BE49-F238E27FC236}">
              <a16:creationId xmlns:a16="http://schemas.microsoft.com/office/drawing/2014/main" id="{44143714-D424-4F50-A53F-763AE391334A}"/>
            </a:ext>
          </a:extLst>
        </xdr:cNvPr>
        <xdr:cNvSpPr txBox="1"/>
      </xdr:nvSpPr>
      <xdr:spPr>
        <a:xfrm>
          <a:off x="210757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72407</xdr:rowOff>
    </xdr:from>
    <xdr:ext cx="469744" cy="259045"/>
    <xdr:sp macro="" textlink="">
      <xdr:nvSpPr>
        <xdr:cNvPr id="845" name="n_2mainValue【公民館】&#10;一人当たり面積">
          <a:extLst>
            <a:ext uri="{FF2B5EF4-FFF2-40B4-BE49-F238E27FC236}">
              <a16:creationId xmlns:a16="http://schemas.microsoft.com/office/drawing/2014/main" id="{8FB12D8A-2D7D-489B-9200-34F7B9E3E675}"/>
            </a:ext>
          </a:extLst>
        </xdr:cNvPr>
        <xdr:cNvSpPr txBox="1"/>
      </xdr:nvSpPr>
      <xdr:spPr>
        <a:xfrm>
          <a:off x="20199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72407</xdr:rowOff>
    </xdr:from>
    <xdr:ext cx="469744" cy="259045"/>
    <xdr:sp macro="" textlink="">
      <xdr:nvSpPr>
        <xdr:cNvPr id="846" name="n_3mainValue【公民館】&#10;一人当たり面積">
          <a:extLst>
            <a:ext uri="{FF2B5EF4-FFF2-40B4-BE49-F238E27FC236}">
              <a16:creationId xmlns:a16="http://schemas.microsoft.com/office/drawing/2014/main" id="{E12E3A83-F958-4BD4-9814-8E61835C1502}"/>
            </a:ext>
          </a:extLst>
        </xdr:cNvPr>
        <xdr:cNvSpPr txBox="1"/>
      </xdr:nvSpPr>
      <xdr:spPr>
        <a:xfrm>
          <a:off x="19310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72407</xdr:rowOff>
    </xdr:from>
    <xdr:ext cx="469744" cy="259045"/>
    <xdr:sp macro="" textlink="">
      <xdr:nvSpPr>
        <xdr:cNvPr id="847" name="n_4mainValue【公民館】&#10;一人当たり面積">
          <a:extLst>
            <a:ext uri="{FF2B5EF4-FFF2-40B4-BE49-F238E27FC236}">
              <a16:creationId xmlns:a16="http://schemas.microsoft.com/office/drawing/2014/main" id="{823C317C-4A97-4880-8745-58ACC8DE1D74}"/>
            </a:ext>
          </a:extLst>
        </xdr:cNvPr>
        <xdr:cNvSpPr txBox="1"/>
      </xdr:nvSpPr>
      <xdr:spPr>
        <a:xfrm>
          <a:off x="18421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A37C2E7E-3CF9-49BF-941D-B83415C3AAB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3DE5F8A8-5E2D-4CEC-BD43-D61041EE5D6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B6EA1410-E731-439D-B3DE-83E02B1B76C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年度から令和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年度にかけて有形固定資産減価償却率が大きく変動した施設はみられないが、「公営住宅」については、令和２年度に市営小和田住宅が竣工したことにより類似団体内平均を下回っている。</a:t>
          </a:r>
          <a:endParaRPr lang="ja-JP" altLang="ja-JP" sz="1400">
            <a:effectLst/>
          </a:endParaRPr>
        </a:p>
        <a:p>
          <a:r>
            <a:rPr kumimoji="1" lang="ja-JP" altLang="ja-JP" sz="1100">
              <a:solidFill>
                <a:schemeClr val="dk1"/>
              </a:solidFill>
              <a:effectLst/>
              <a:latin typeface="+mn-lt"/>
              <a:ea typeface="+mn-ea"/>
              <a:cs typeface="+mn-cs"/>
            </a:rPr>
            <a:t>「道路」や「保育所」、「学校施設」については、有形固定資産減価償却率が類似団体内平均に比べ高い傾向にあるため、公共施設等総合管理計画等に基づき、適切な維持管理に取り組む必要がある。　</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DDBE9C-2A87-4D31-93B4-C3C4DDB5506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567ECDD-9199-485D-B4D1-57D76AD8CBE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793F881-BA1A-4555-8C8E-6970E2B1A9F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DAD27C6-2B28-4089-BA40-67D5DEDA40A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神奈川県茅ヶ崎市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4B607CD-A442-41FD-9444-5BFE60420BF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F6758DF-F5A9-4E3B-8520-9992F9903E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7F06222-0E6F-4539-8712-8738DDC8519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52EB85C-4E5C-4135-9AC5-E733A26AC91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8CD651E-E8EE-4641-8EF7-A240CBEFE3D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FA2312D-5F4C-4513-98C6-A914EF27EC0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247,345
244,750
35.70
104,548,786
99,566,622
4,580,255
47,861,069
64,918,952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732D685-9AE0-4944-981E-1B2227C8CA3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32D18FC-125A-4A1C-8D1F-366920C6E84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C89D3F1-1D33-43A6-BF01-2A41B2DC81C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0FC3CAB-4B82-4E19-86A1-C0306310AE5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02D1B2B-5A8A-4F6D-AE9E-FF1D239B563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FE2938D-F175-407A-A77C-A2D2CCB61C2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B812EF-82ED-4D2D-8D00-0E454C68CB2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2F84141-37BC-48D2-AE59-F9A356A2A8F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AD530B-6011-4BEB-9C49-9E79E7D262F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5807BC6-2FF5-4648-B667-3C6BF74B009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051BFD5-C0E2-4542-84F3-EBEF1C7C05F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8ACC55C-C1D8-4FE7-8CF2-C3778101F88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DDB66C-943F-4C96-88D8-28E11005890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45416FF-0FA5-40EA-B9F6-9ED6E64A43E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0C9639A-CE0D-4DA4-8A74-857637DFA7A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39AB3C1-AE1E-4809-91AC-2323DB4E33A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545D4B-D2B6-45E7-AB94-C123E0916BF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E6017A4-B136-4399-A098-6D6353E98E8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CCCA723-15C2-4236-8A4E-268479D25B9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3E71E8-D05A-4CB7-BE79-468D49C5DDE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A1B1D29-06E1-47DB-9B84-762447136F3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E1F9E2-7EF7-431C-8038-EFF4D9F7820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D597ECD-253C-4D83-BFF1-7FD85D2D594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0B961B1-B694-403D-AB7A-497646C1087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78E72EF-5284-459E-9798-446758303E7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FF46E9D-D8AE-437A-9A95-DAF86E1AB15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5F6CEE0-9BC7-4C60-A01F-B3AA1C66425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82206C1-4746-497F-A181-ACD5134F0F4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19F503B-3AC4-4125-8A28-767D85B8B3D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F0BFA88-48BF-45EE-B4C3-76B7EAD2927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17F7DE4-70AD-496D-A6BE-75E324565F6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5EE27CD-634D-41B9-9D7C-AA24FF4687E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459042B-6C5D-4CB6-A22A-FB0DA63A391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CD9D024-ABDF-4C04-A199-CED59ED679A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E8C8A07-3DA0-452F-BADE-30334521810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B1D3A35-069C-4EC5-87C0-EEB4221B2B4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B327BB5-22E6-492A-ADC5-62F0BD49173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E620924-4632-492D-9084-D459D2CDB8C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B6E5CCD-6109-4F1C-918F-61D0597B2DF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6495E38-14A2-4C6D-96CA-A2FE2072850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F97D2E7-6DB1-4D66-9A6E-D32EF238930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BB6852F-1AA0-4171-B400-9733DA561DA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CEF7AA5-4154-4EE5-A979-E26A476D0A1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3FA2AE9-5D5D-4994-9AB4-262C6C6254B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33979939-1508-4C67-9156-40A66B5B130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D87BDA72-2B0F-4CB2-939B-9FE512323BC0}"/>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80A595B9-1DA5-4A9F-9A19-8BC3642649FB}"/>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FB2C9616-2470-44D9-A561-A7D892FD2B60}"/>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A758832E-8C46-46D9-8776-B381FF2B7ACB}"/>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C821F3F1-5133-4B6A-8972-E6813E585B86}"/>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a:extLst>
            <a:ext uri="{FF2B5EF4-FFF2-40B4-BE49-F238E27FC236}">
              <a16:creationId xmlns:a16="http://schemas.microsoft.com/office/drawing/2014/main" id="{2C839F4F-A00A-4C75-BF47-5006641A31AF}"/>
            </a:ext>
          </a:extLst>
        </xdr:cNvPr>
        <xdr:cNvSpPr txBox="1"/>
      </xdr:nvSpPr>
      <xdr:spPr>
        <a:xfrm>
          <a:off x="467360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10431A5E-B402-4978-9F93-C789BF59FFD8}"/>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D3BF7D4A-28F0-4B4B-8F16-B7F03080143A}"/>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AF2F8F29-A1B7-4480-8866-3805EA6EDB62}"/>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7A0DBBE7-2C5E-4082-814F-68E95B30F4F7}"/>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3A4D7E6E-7D01-4BD2-ABF1-F2E1F994B51E}"/>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47A21EB-09F7-4D52-BF1E-5EF4D9BDCDA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D7B73AD-D78D-4ED0-AE93-7DC767AE46B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B2DDE5F-8D25-41AF-97A2-E3067665884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080B8C0-52E8-49FA-9B04-B6247CAA71B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AE85F2C-3725-4C5A-9EC9-00A4EE1388C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33020</xdr:rowOff>
    </xdr:from>
    <xdr:to>
      <xdr:col>24</xdr:col>
      <xdr:colOff>114300</xdr:colOff>
      <xdr:row>39</xdr:row>
      <xdr:rowOff>134620</xdr:rowOff>
    </xdr:to>
    <xdr:sp macro="" textlink="">
      <xdr:nvSpPr>
        <xdr:cNvPr id="73" name="楕円 72">
          <a:extLst>
            <a:ext uri="{FF2B5EF4-FFF2-40B4-BE49-F238E27FC236}">
              <a16:creationId xmlns:a16="http://schemas.microsoft.com/office/drawing/2014/main" id="{6E7B8614-6672-464E-94EA-E73F30BAF0F3}"/>
            </a:ext>
          </a:extLst>
        </xdr:cNvPr>
        <xdr:cNvSpPr/>
      </xdr:nvSpPr>
      <xdr:spPr>
        <a:xfrm>
          <a:off x="45847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11447</xdr:rowOff>
    </xdr:from>
    <xdr:ext cx="405111" cy="259045"/>
    <xdr:sp macro="" textlink="">
      <xdr:nvSpPr>
        <xdr:cNvPr id="74" name="【図書館】&#10;有形固定資産減価償却率該当値テキスト">
          <a:extLst>
            <a:ext uri="{FF2B5EF4-FFF2-40B4-BE49-F238E27FC236}">
              <a16:creationId xmlns:a16="http://schemas.microsoft.com/office/drawing/2014/main" id="{B150051F-8E0C-4D44-9E1F-4D76B75E3F6A}"/>
            </a:ext>
          </a:extLst>
        </xdr:cNvPr>
        <xdr:cNvSpPr txBox="1"/>
      </xdr:nvSpPr>
      <xdr:spPr>
        <a:xfrm>
          <a:off x="4673600"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147320</xdr:rowOff>
    </xdr:from>
    <xdr:to>
      <xdr:col>20</xdr:col>
      <xdr:colOff>38100</xdr:colOff>
      <xdr:row>39</xdr:row>
      <xdr:rowOff>77470</xdr:rowOff>
    </xdr:to>
    <xdr:sp macro="" textlink="">
      <xdr:nvSpPr>
        <xdr:cNvPr id="75" name="楕円 74">
          <a:extLst>
            <a:ext uri="{FF2B5EF4-FFF2-40B4-BE49-F238E27FC236}">
              <a16:creationId xmlns:a16="http://schemas.microsoft.com/office/drawing/2014/main" id="{78946B5F-9E2D-4B8C-A4C0-64A6116727D5}"/>
            </a:ext>
          </a:extLst>
        </xdr:cNvPr>
        <xdr:cNvSpPr/>
      </xdr:nvSpPr>
      <xdr:spPr>
        <a:xfrm>
          <a:off x="3746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26670</xdr:rowOff>
    </xdr:from>
    <xdr:to>
      <xdr:col>24</xdr:col>
      <xdr:colOff>63500</xdr:colOff>
      <xdr:row>39</xdr:row>
      <xdr:rowOff>83820</xdr:rowOff>
    </xdr:to>
    <xdr:cxnSp macro="">
      <xdr:nvCxnSpPr>
        <xdr:cNvPr id="76" name="直線コネクタ 75">
          <a:extLst>
            <a:ext uri="{FF2B5EF4-FFF2-40B4-BE49-F238E27FC236}">
              <a16:creationId xmlns:a16="http://schemas.microsoft.com/office/drawing/2014/main" id="{5836EBAC-38FC-4DA3-AF2E-E56E73E1FBDC}"/>
            </a:ext>
          </a:extLst>
        </xdr:cNvPr>
        <xdr:cNvCxnSpPr/>
      </xdr:nvCxnSpPr>
      <xdr:spPr>
        <a:xfrm>
          <a:off x="3797300" y="671322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90170</xdr:rowOff>
    </xdr:from>
    <xdr:to>
      <xdr:col>15</xdr:col>
      <xdr:colOff>101600</xdr:colOff>
      <xdr:row>39</xdr:row>
      <xdr:rowOff>20320</xdr:rowOff>
    </xdr:to>
    <xdr:sp macro="" textlink="">
      <xdr:nvSpPr>
        <xdr:cNvPr id="77" name="楕円 76">
          <a:extLst>
            <a:ext uri="{FF2B5EF4-FFF2-40B4-BE49-F238E27FC236}">
              <a16:creationId xmlns:a16="http://schemas.microsoft.com/office/drawing/2014/main" id="{83A300C9-28D5-49FB-B0B3-A03C3D5B679C}"/>
            </a:ext>
          </a:extLst>
        </xdr:cNvPr>
        <xdr:cNvSpPr/>
      </xdr:nvSpPr>
      <xdr:spPr>
        <a:xfrm>
          <a:off x="2857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140970</xdr:rowOff>
    </xdr:from>
    <xdr:to>
      <xdr:col>19</xdr:col>
      <xdr:colOff>177800</xdr:colOff>
      <xdr:row>39</xdr:row>
      <xdr:rowOff>26670</xdr:rowOff>
    </xdr:to>
    <xdr:cxnSp macro="">
      <xdr:nvCxnSpPr>
        <xdr:cNvPr id="78" name="直線コネクタ 77">
          <a:extLst>
            <a:ext uri="{FF2B5EF4-FFF2-40B4-BE49-F238E27FC236}">
              <a16:creationId xmlns:a16="http://schemas.microsoft.com/office/drawing/2014/main" id="{EF2FA397-AAEC-455C-9F7C-BD3559F6FBCF}"/>
            </a:ext>
          </a:extLst>
        </xdr:cNvPr>
        <xdr:cNvCxnSpPr/>
      </xdr:nvCxnSpPr>
      <xdr:spPr>
        <a:xfrm>
          <a:off x="2908300" y="66560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34925</xdr:rowOff>
    </xdr:from>
    <xdr:to>
      <xdr:col>10</xdr:col>
      <xdr:colOff>165100</xdr:colOff>
      <xdr:row>38</xdr:row>
      <xdr:rowOff>136525</xdr:rowOff>
    </xdr:to>
    <xdr:sp macro="" textlink="">
      <xdr:nvSpPr>
        <xdr:cNvPr id="79" name="楕円 78">
          <a:extLst>
            <a:ext uri="{FF2B5EF4-FFF2-40B4-BE49-F238E27FC236}">
              <a16:creationId xmlns:a16="http://schemas.microsoft.com/office/drawing/2014/main" id="{CD0851A1-2BBE-4AAD-B5EF-5AA29466EDFA}"/>
            </a:ext>
          </a:extLst>
        </xdr:cNvPr>
        <xdr:cNvSpPr/>
      </xdr:nvSpPr>
      <xdr:spPr>
        <a:xfrm>
          <a:off x="1968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85725</xdr:rowOff>
    </xdr:from>
    <xdr:to>
      <xdr:col>15</xdr:col>
      <xdr:colOff>50800</xdr:colOff>
      <xdr:row>38</xdr:row>
      <xdr:rowOff>140970</xdr:rowOff>
    </xdr:to>
    <xdr:cxnSp macro="">
      <xdr:nvCxnSpPr>
        <xdr:cNvPr id="80" name="直線コネクタ 79">
          <a:extLst>
            <a:ext uri="{FF2B5EF4-FFF2-40B4-BE49-F238E27FC236}">
              <a16:creationId xmlns:a16="http://schemas.microsoft.com/office/drawing/2014/main" id="{A9C48FD0-956D-40F9-AB1C-45A61F680795}"/>
            </a:ext>
          </a:extLst>
        </xdr:cNvPr>
        <xdr:cNvCxnSpPr/>
      </xdr:nvCxnSpPr>
      <xdr:spPr>
        <a:xfrm>
          <a:off x="2019300" y="66008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69215</xdr:rowOff>
    </xdr:from>
    <xdr:to>
      <xdr:col>6</xdr:col>
      <xdr:colOff>38100</xdr:colOff>
      <xdr:row>38</xdr:row>
      <xdr:rowOff>170815</xdr:rowOff>
    </xdr:to>
    <xdr:sp macro="" textlink="">
      <xdr:nvSpPr>
        <xdr:cNvPr id="81" name="楕円 80">
          <a:extLst>
            <a:ext uri="{FF2B5EF4-FFF2-40B4-BE49-F238E27FC236}">
              <a16:creationId xmlns:a16="http://schemas.microsoft.com/office/drawing/2014/main" id="{8B95E1A7-884D-48AD-AFC0-5D9B0ACCBF41}"/>
            </a:ext>
          </a:extLst>
        </xdr:cNvPr>
        <xdr:cNvSpPr/>
      </xdr:nvSpPr>
      <xdr:spPr>
        <a:xfrm>
          <a:off x="1079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85725</xdr:rowOff>
    </xdr:from>
    <xdr:to>
      <xdr:col>10</xdr:col>
      <xdr:colOff>114300</xdr:colOff>
      <xdr:row>38</xdr:row>
      <xdr:rowOff>120015</xdr:rowOff>
    </xdr:to>
    <xdr:cxnSp macro="">
      <xdr:nvCxnSpPr>
        <xdr:cNvPr id="82" name="直線コネクタ 81">
          <a:extLst>
            <a:ext uri="{FF2B5EF4-FFF2-40B4-BE49-F238E27FC236}">
              <a16:creationId xmlns:a16="http://schemas.microsoft.com/office/drawing/2014/main" id="{4C6DDBAF-70ED-4B38-B9AD-80C16CE4D255}"/>
            </a:ext>
          </a:extLst>
        </xdr:cNvPr>
        <xdr:cNvCxnSpPr/>
      </xdr:nvCxnSpPr>
      <xdr:spPr>
        <a:xfrm flipV="1">
          <a:off x="1130300" y="66008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a:extLst>
            <a:ext uri="{FF2B5EF4-FFF2-40B4-BE49-F238E27FC236}">
              <a16:creationId xmlns:a16="http://schemas.microsoft.com/office/drawing/2014/main" id="{F5E94367-84D5-451C-BB4E-4CFE0905B976}"/>
            </a:ext>
          </a:extLst>
        </xdr:cNvPr>
        <xdr:cNvSpPr txBox="1"/>
      </xdr:nvSpPr>
      <xdr:spPr>
        <a:xfrm>
          <a:off x="3582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1A1981A9-69E7-4577-90B3-8DC1286F03B0}"/>
            </a:ext>
          </a:extLst>
        </xdr:cNvPr>
        <xdr:cNvSpPr txBox="1"/>
      </xdr:nvSpPr>
      <xdr:spPr>
        <a:xfrm>
          <a:off x="2705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F241A7E6-9C62-41E4-B9CD-E09DA5902BC3}"/>
            </a:ext>
          </a:extLst>
        </xdr:cNvPr>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AC151B5B-42E7-4905-B0CF-CB07A3A0D33A}"/>
            </a:ext>
          </a:extLst>
        </xdr:cNvPr>
        <xdr:cNvSpPr txBox="1"/>
      </xdr:nvSpPr>
      <xdr:spPr>
        <a:xfrm>
          <a:off x="927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68597</xdr:rowOff>
    </xdr:from>
    <xdr:ext cx="405111" cy="259045"/>
    <xdr:sp macro="" textlink="">
      <xdr:nvSpPr>
        <xdr:cNvPr id="87" name="n_1mainValue【図書館】&#10;有形固定資産減価償却率">
          <a:extLst>
            <a:ext uri="{FF2B5EF4-FFF2-40B4-BE49-F238E27FC236}">
              <a16:creationId xmlns:a16="http://schemas.microsoft.com/office/drawing/2014/main" id="{82326B4F-7B3C-4314-976A-6C6A695E913D}"/>
            </a:ext>
          </a:extLst>
        </xdr:cNvPr>
        <xdr:cNvSpPr txBox="1"/>
      </xdr:nvSpPr>
      <xdr:spPr>
        <a:xfrm>
          <a:off x="35820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11447</xdr:rowOff>
    </xdr:from>
    <xdr:ext cx="405111" cy="259045"/>
    <xdr:sp macro="" textlink="">
      <xdr:nvSpPr>
        <xdr:cNvPr id="88" name="n_2mainValue【図書館】&#10;有形固定資産減価償却率">
          <a:extLst>
            <a:ext uri="{FF2B5EF4-FFF2-40B4-BE49-F238E27FC236}">
              <a16:creationId xmlns:a16="http://schemas.microsoft.com/office/drawing/2014/main" id="{4A58A513-7102-4CBE-81CE-069B4986FAC2}"/>
            </a:ext>
          </a:extLst>
        </xdr:cNvPr>
        <xdr:cNvSpPr txBox="1"/>
      </xdr:nvSpPr>
      <xdr:spPr>
        <a:xfrm>
          <a:off x="270574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127652</xdr:rowOff>
    </xdr:from>
    <xdr:ext cx="405111" cy="259045"/>
    <xdr:sp macro="" textlink="">
      <xdr:nvSpPr>
        <xdr:cNvPr id="89" name="n_3mainValue【図書館】&#10;有形固定資産減価償却率">
          <a:extLst>
            <a:ext uri="{FF2B5EF4-FFF2-40B4-BE49-F238E27FC236}">
              <a16:creationId xmlns:a16="http://schemas.microsoft.com/office/drawing/2014/main" id="{BD9CF6CD-2544-4299-BD71-DE1CFDA0EB21}"/>
            </a:ext>
          </a:extLst>
        </xdr:cNvPr>
        <xdr:cNvSpPr txBox="1"/>
      </xdr:nvSpPr>
      <xdr:spPr>
        <a:xfrm>
          <a:off x="1816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161942</xdr:rowOff>
    </xdr:from>
    <xdr:ext cx="405111" cy="259045"/>
    <xdr:sp macro="" textlink="">
      <xdr:nvSpPr>
        <xdr:cNvPr id="90" name="n_4mainValue【図書館】&#10;有形固定資産減価償却率">
          <a:extLst>
            <a:ext uri="{FF2B5EF4-FFF2-40B4-BE49-F238E27FC236}">
              <a16:creationId xmlns:a16="http://schemas.microsoft.com/office/drawing/2014/main" id="{32562B06-7270-41F5-88B0-537DDF5CC5BC}"/>
            </a:ext>
          </a:extLst>
        </xdr:cNvPr>
        <xdr:cNvSpPr txBox="1"/>
      </xdr:nvSpPr>
      <xdr:spPr>
        <a:xfrm>
          <a:off x="92774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1CB13FA-02C5-4E40-ABD4-FE7B52F8921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1712C88-3CA0-4391-8CB9-0AEDF3263CD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BA38631-8B7F-4C59-9675-B29B5CB52B2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265BEDA-0299-4927-84A1-C99390B2331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905A01E-62BE-45FB-AFA8-9CFC4634A97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E8DFB7C-A294-4E45-ADCE-90B0CF792C3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BDDC0BB-EE63-4AE8-BD18-87768CAE60F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2AAD1BB-ECD8-46B7-B85B-ED5BBD75280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D574F51F-F68E-410F-B323-385D96CC3C4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193A984-FC5D-4D19-AA35-5A0C374C618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33A668E-FFC9-4126-89BE-58CF504AF309}"/>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40FB0110-2ACC-4806-BD2E-B222556B366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7CBB538-89A9-48F5-A9AC-8F156702C84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769F8B8D-2D9F-4280-8402-39EEC0ABF6FB}"/>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987E0172-331C-479C-BD8C-3F3AFFCB2C9E}"/>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22B2B295-297B-4366-B610-4EBCCB4EB35F}"/>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4CB62DE8-8FA4-497E-932C-F234653435D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EC914B91-E7D0-46EC-B52F-03C0605FA444}"/>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E793A54-867A-4FD5-96F2-C23D1315E8C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C2574D05-929E-43C9-902E-2C2814D80CE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2DDC7F94-10CD-4755-87DE-7215A119184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B71F71CE-BC5E-40F9-A8E4-849F3130AAF5}"/>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CDC66D31-A5D2-4B05-B876-85FEBF5F34EA}"/>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DEB52ABA-3BD2-452D-9ED8-B1B34DC74DED}"/>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8ADD6734-FD50-46A4-A36E-88EC6523E962}"/>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C1B2F508-48F8-49BF-8320-8662F5D0524C}"/>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151147</xdr:rowOff>
    </xdr:from>
    <xdr:ext cx="469744" cy="259045"/>
    <xdr:sp macro="" textlink="">
      <xdr:nvSpPr>
        <xdr:cNvPr id="117" name="【図書館】&#10;一人当たり面積平均値テキスト">
          <a:extLst>
            <a:ext uri="{FF2B5EF4-FFF2-40B4-BE49-F238E27FC236}">
              <a16:creationId xmlns:a16="http://schemas.microsoft.com/office/drawing/2014/main" id="{CAB4751E-4D85-4B68-9EE0-8D619FC1E0D8}"/>
            </a:ext>
          </a:extLst>
        </xdr:cNvPr>
        <xdr:cNvSpPr txBox="1"/>
      </xdr:nvSpPr>
      <xdr:spPr>
        <a:xfrm>
          <a:off x="10515600" y="6323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5A958225-A36D-4363-9B7A-F7CB0F743508}"/>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D53C0846-1E6F-4265-883A-2C4FFBD40FED}"/>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AE4D28D8-ADF3-4BF8-B903-108615A50A09}"/>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0EA63938-B437-445A-8DC9-DAB405D513CB}"/>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EDF35C91-B392-44CA-8BD3-F51312281AED}"/>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5F7B816-80E6-49F5-A5A2-081BB5BEA80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6A8439D-8117-4462-B181-60459695D8B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51425F4-FB3E-4A59-8D73-DFFB4043555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500CEA5-D05A-477B-AFE8-06EF77EF52E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AC24030-FA59-49BF-B9CA-BC57D154811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105410</xdr:rowOff>
    </xdr:from>
    <xdr:to>
      <xdr:col>55</xdr:col>
      <xdr:colOff>50800</xdr:colOff>
      <xdr:row>40</xdr:row>
      <xdr:rowOff>35560</xdr:rowOff>
    </xdr:to>
    <xdr:sp macro="" textlink="">
      <xdr:nvSpPr>
        <xdr:cNvPr id="128" name="楕円 127">
          <a:extLst>
            <a:ext uri="{FF2B5EF4-FFF2-40B4-BE49-F238E27FC236}">
              <a16:creationId xmlns:a16="http://schemas.microsoft.com/office/drawing/2014/main" id="{00C2A1DE-3083-4A60-A710-CD29713A9CA3}"/>
            </a:ext>
          </a:extLst>
        </xdr:cNvPr>
        <xdr:cNvSpPr/>
      </xdr:nvSpPr>
      <xdr:spPr>
        <a:xfrm>
          <a:off x="104267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20337</xdr:rowOff>
    </xdr:from>
    <xdr:ext cx="469744" cy="259045"/>
    <xdr:sp macro="" textlink="">
      <xdr:nvSpPr>
        <xdr:cNvPr id="129" name="【図書館】&#10;一人当たり面積該当値テキスト">
          <a:extLst>
            <a:ext uri="{FF2B5EF4-FFF2-40B4-BE49-F238E27FC236}">
              <a16:creationId xmlns:a16="http://schemas.microsoft.com/office/drawing/2014/main" id="{5C627CEB-A8C3-42A8-A7DE-629E4B31206F}"/>
            </a:ext>
          </a:extLst>
        </xdr:cNvPr>
        <xdr:cNvSpPr txBox="1"/>
      </xdr:nvSpPr>
      <xdr:spPr>
        <a:xfrm>
          <a:off x="10515600" y="670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105410</xdr:rowOff>
    </xdr:from>
    <xdr:to>
      <xdr:col>50</xdr:col>
      <xdr:colOff>165100</xdr:colOff>
      <xdr:row>40</xdr:row>
      <xdr:rowOff>35560</xdr:rowOff>
    </xdr:to>
    <xdr:sp macro="" textlink="">
      <xdr:nvSpPr>
        <xdr:cNvPr id="130" name="楕円 129">
          <a:extLst>
            <a:ext uri="{FF2B5EF4-FFF2-40B4-BE49-F238E27FC236}">
              <a16:creationId xmlns:a16="http://schemas.microsoft.com/office/drawing/2014/main" id="{3E43A9CD-341C-4D9A-B73B-675A9FE40A65}"/>
            </a:ext>
          </a:extLst>
        </xdr:cNvPr>
        <xdr:cNvSpPr/>
      </xdr:nvSpPr>
      <xdr:spPr>
        <a:xfrm>
          <a:off x="9588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156210</xdr:rowOff>
    </xdr:from>
    <xdr:to>
      <xdr:col>55</xdr:col>
      <xdr:colOff>0</xdr:colOff>
      <xdr:row>39</xdr:row>
      <xdr:rowOff>156210</xdr:rowOff>
    </xdr:to>
    <xdr:cxnSp macro="">
      <xdr:nvCxnSpPr>
        <xdr:cNvPr id="131" name="直線コネクタ 130">
          <a:extLst>
            <a:ext uri="{FF2B5EF4-FFF2-40B4-BE49-F238E27FC236}">
              <a16:creationId xmlns:a16="http://schemas.microsoft.com/office/drawing/2014/main" id="{EC4E0C84-7B5C-485A-BA15-16EE5B3E4C1E}"/>
            </a:ext>
          </a:extLst>
        </xdr:cNvPr>
        <xdr:cNvCxnSpPr/>
      </xdr:nvCxnSpPr>
      <xdr:spPr>
        <a:xfrm>
          <a:off x="9639300" y="68427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105410</xdr:rowOff>
    </xdr:from>
    <xdr:to>
      <xdr:col>46</xdr:col>
      <xdr:colOff>38100</xdr:colOff>
      <xdr:row>40</xdr:row>
      <xdr:rowOff>35560</xdr:rowOff>
    </xdr:to>
    <xdr:sp macro="" textlink="">
      <xdr:nvSpPr>
        <xdr:cNvPr id="132" name="楕円 131">
          <a:extLst>
            <a:ext uri="{FF2B5EF4-FFF2-40B4-BE49-F238E27FC236}">
              <a16:creationId xmlns:a16="http://schemas.microsoft.com/office/drawing/2014/main" id="{0D37FB72-40B6-4558-A834-DCCAB7F50732}"/>
            </a:ext>
          </a:extLst>
        </xdr:cNvPr>
        <xdr:cNvSpPr/>
      </xdr:nvSpPr>
      <xdr:spPr>
        <a:xfrm>
          <a:off x="8699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156210</xdr:rowOff>
    </xdr:from>
    <xdr:to>
      <xdr:col>50</xdr:col>
      <xdr:colOff>114300</xdr:colOff>
      <xdr:row>39</xdr:row>
      <xdr:rowOff>156210</xdr:rowOff>
    </xdr:to>
    <xdr:cxnSp macro="">
      <xdr:nvCxnSpPr>
        <xdr:cNvPr id="133" name="直線コネクタ 132">
          <a:extLst>
            <a:ext uri="{FF2B5EF4-FFF2-40B4-BE49-F238E27FC236}">
              <a16:creationId xmlns:a16="http://schemas.microsoft.com/office/drawing/2014/main" id="{7B34FD1C-8286-47D2-9070-41452E88543D}"/>
            </a:ext>
          </a:extLst>
        </xdr:cNvPr>
        <xdr:cNvCxnSpPr/>
      </xdr:nvCxnSpPr>
      <xdr:spPr>
        <a:xfrm>
          <a:off x="8750300" y="6842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105410</xdr:rowOff>
    </xdr:from>
    <xdr:to>
      <xdr:col>41</xdr:col>
      <xdr:colOff>101600</xdr:colOff>
      <xdr:row>40</xdr:row>
      <xdr:rowOff>35560</xdr:rowOff>
    </xdr:to>
    <xdr:sp macro="" textlink="">
      <xdr:nvSpPr>
        <xdr:cNvPr id="134" name="楕円 133">
          <a:extLst>
            <a:ext uri="{FF2B5EF4-FFF2-40B4-BE49-F238E27FC236}">
              <a16:creationId xmlns:a16="http://schemas.microsoft.com/office/drawing/2014/main" id="{CD1278BD-FEE3-4351-BCA5-857A4B45F05B}"/>
            </a:ext>
          </a:extLst>
        </xdr:cNvPr>
        <xdr:cNvSpPr/>
      </xdr:nvSpPr>
      <xdr:spPr>
        <a:xfrm>
          <a:off x="7810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156210</xdr:rowOff>
    </xdr:from>
    <xdr:to>
      <xdr:col>45</xdr:col>
      <xdr:colOff>177800</xdr:colOff>
      <xdr:row>39</xdr:row>
      <xdr:rowOff>156210</xdr:rowOff>
    </xdr:to>
    <xdr:cxnSp macro="">
      <xdr:nvCxnSpPr>
        <xdr:cNvPr id="135" name="直線コネクタ 134">
          <a:extLst>
            <a:ext uri="{FF2B5EF4-FFF2-40B4-BE49-F238E27FC236}">
              <a16:creationId xmlns:a16="http://schemas.microsoft.com/office/drawing/2014/main" id="{2DCDFA1D-1F99-4787-9F49-806494E13727}"/>
            </a:ext>
          </a:extLst>
        </xdr:cNvPr>
        <xdr:cNvCxnSpPr/>
      </xdr:nvCxnSpPr>
      <xdr:spPr>
        <a:xfrm>
          <a:off x="7861300" y="6842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105410</xdr:rowOff>
    </xdr:from>
    <xdr:to>
      <xdr:col>36</xdr:col>
      <xdr:colOff>165100</xdr:colOff>
      <xdr:row>40</xdr:row>
      <xdr:rowOff>35560</xdr:rowOff>
    </xdr:to>
    <xdr:sp macro="" textlink="">
      <xdr:nvSpPr>
        <xdr:cNvPr id="136" name="楕円 135">
          <a:extLst>
            <a:ext uri="{FF2B5EF4-FFF2-40B4-BE49-F238E27FC236}">
              <a16:creationId xmlns:a16="http://schemas.microsoft.com/office/drawing/2014/main" id="{56AD48FA-FD3B-4EC0-B7A0-E31E8426880F}"/>
            </a:ext>
          </a:extLst>
        </xdr:cNvPr>
        <xdr:cNvSpPr/>
      </xdr:nvSpPr>
      <xdr:spPr>
        <a:xfrm>
          <a:off x="6921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156210</xdr:rowOff>
    </xdr:from>
    <xdr:to>
      <xdr:col>41</xdr:col>
      <xdr:colOff>50800</xdr:colOff>
      <xdr:row>39</xdr:row>
      <xdr:rowOff>156210</xdr:rowOff>
    </xdr:to>
    <xdr:cxnSp macro="">
      <xdr:nvCxnSpPr>
        <xdr:cNvPr id="137" name="直線コネクタ 136">
          <a:extLst>
            <a:ext uri="{FF2B5EF4-FFF2-40B4-BE49-F238E27FC236}">
              <a16:creationId xmlns:a16="http://schemas.microsoft.com/office/drawing/2014/main" id="{C8F6F38C-4D52-493D-9977-BF5FA38104B8}"/>
            </a:ext>
          </a:extLst>
        </xdr:cNvPr>
        <xdr:cNvCxnSpPr/>
      </xdr:nvCxnSpPr>
      <xdr:spPr>
        <a:xfrm>
          <a:off x="6972300" y="6842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74947</xdr:rowOff>
    </xdr:from>
    <xdr:ext cx="469744" cy="259045"/>
    <xdr:sp macro="" textlink="">
      <xdr:nvSpPr>
        <xdr:cNvPr id="138" name="n_1aveValue【図書館】&#10;一人当たり面積">
          <a:extLst>
            <a:ext uri="{FF2B5EF4-FFF2-40B4-BE49-F238E27FC236}">
              <a16:creationId xmlns:a16="http://schemas.microsoft.com/office/drawing/2014/main" id="{E7876813-17A7-4824-9775-F1D9A6A24B4A}"/>
            </a:ext>
          </a:extLst>
        </xdr:cNvPr>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39" name="n_2aveValue【図書館】&#10;一人当たり面積">
          <a:extLst>
            <a:ext uri="{FF2B5EF4-FFF2-40B4-BE49-F238E27FC236}">
              <a16:creationId xmlns:a16="http://schemas.microsoft.com/office/drawing/2014/main" id="{BBAD7944-0B6B-41E7-B39A-38F2051B30C5}"/>
            </a:ext>
          </a:extLst>
        </xdr:cNvPr>
        <xdr:cNvSpPr txBox="1"/>
      </xdr:nvSpPr>
      <xdr:spPr>
        <a:xfrm>
          <a:off x="851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0" name="n_3aveValue【図書館】&#10;一人当たり面積">
          <a:extLst>
            <a:ext uri="{FF2B5EF4-FFF2-40B4-BE49-F238E27FC236}">
              <a16:creationId xmlns:a16="http://schemas.microsoft.com/office/drawing/2014/main" id="{0C83066C-07D9-469A-9858-EE155DD39FB5}"/>
            </a:ext>
          </a:extLst>
        </xdr:cNvPr>
        <xdr:cNvSpPr txBox="1"/>
      </xdr:nvSpPr>
      <xdr:spPr>
        <a:xfrm>
          <a:off x="7626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1" name="n_4aveValue【図書館】&#10;一人当たり面積">
          <a:extLst>
            <a:ext uri="{FF2B5EF4-FFF2-40B4-BE49-F238E27FC236}">
              <a16:creationId xmlns:a16="http://schemas.microsoft.com/office/drawing/2014/main" id="{8F44705C-CE1F-4CAE-9533-064D4EB7E166}"/>
            </a:ext>
          </a:extLst>
        </xdr:cNvPr>
        <xdr:cNvSpPr txBox="1"/>
      </xdr:nvSpPr>
      <xdr:spPr>
        <a:xfrm>
          <a:off x="6737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26687</xdr:rowOff>
    </xdr:from>
    <xdr:ext cx="469744" cy="259045"/>
    <xdr:sp macro="" textlink="">
      <xdr:nvSpPr>
        <xdr:cNvPr id="142" name="n_1mainValue【図書館】&#10;一人当たり面積">
          <a:extLst>
            <a:ext uri="{FF2B5EF4-FFF2-40B4-BE49-F238E27FC236}">
              <a16:creationId xmlns:a16="http://schemas.microsoft.com/office/drawing/2014/main" id="{0D698B08-03B6-4E34-810B-31885FA7B521}"/>
            </a:ext>
          </a:extLst>
        </xdr:cNvPr>
        <xdr:cNvSpPr txBox="1"/>
      </xdr:nvSpPr>
      <xdr:spPr>
        <a:xfrm>
          <a:off x="93917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26687</xdr:rowOff>
    </xdr:from>
    <xdr:ext cx="469744" cy="259045"/>
    <xdr:sp macro="" textlink="">
      <xdr:nvSpPr>
        <xdr:cNvPr id="143" name="n_2mainValue【図書館】&#10;一人当たり面積">
          <a:extLst>
            <a:ext uri="{FF2B5EF4-FFF2-40B4-BE49-F238E27FC236}">
              <a16:creationId xmlns:a16="http://schemas.microsoft.com/office/drawing/2014/main" id="{21251441-B87F-41B9-B42A-7C83F6C2E247}"/>
            </a:ext>
          </a:extLst>
        </xdr:cNvPr>
        <xdr:cNvSpPr txBox="1"/>
      </xdr:nvSpPr>
      <xdr:spPr>
        <a:xfrm>
          <a:off x="8515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26687</xdr:rowOff>
    </xdr:from>
    <xdr:ext cx="469744" cy="259045"/>
    <xdr:sp macro="" textlink="">
      <xdr:nvSpPr>
        <xdr:cNvPr id="144" name="n_3mainValue【図書館】&#10;一人当たり面積">
          <a:extLst>
            <a:ext uri="{FF2B5EF4-FFF2-40B4-BE49-F238E27FC236}">
              <a16:creationId xmlns:a16="http://schemas.microsoft.com/office/drawing/2014/main" id="{20FF4C22-2FEE-44CF-B2A5-54F06CE931D7}"/>
            </a:ext>
          </a:extLst>
        </xdr:cNvPr>
        <xdr:cNvSpPr txBox="1"/>
      </xdr:nvSpPr>
      <xdr:spPr>
        <a:xfrm>
          <a:off x="7626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26687</xdr:rowOff>
    </xdr:from>
    <xdr:ext cx="469744" cy="259045"/>
    <xdr:sp macro="" textlink="">
      <xdr:nvSpPr>
        <xdr:cNvPr id="145" name="n_4mainValue【図書館】&#10;一人当たり面積">
          <a:extLst>
            <a:ext uri="{FF2B5EF4-FFF2-40B4-BE49-F238E27FC236}">
              <a16:creationId xmlns:a16="http://schemas.microsoft.com/office/drawing/2014/main" id="{4C7F2DDA-91B9-4368-8B47-BCDE92D0BBAD}"/>
            </a:ext>
          </a:extLst>
        </xdr:cNvPr>
        <xdr:cNvSpPr txBox="1"/>
      </xdr:nvSpPr>
      <xdr:spPr>
        <a:xfrm>
          <a:off x="6737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29F1817-1248-443B-BCAD-CFA4C509754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4100D5A-54EF-4854-9AB2-9C48DC8FD48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9ABB4DA-6F77-422E-884D-626D3F24FA5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5DC7A3D-039C-49F8-A175-4A2AE353873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EBABD08-41A8-4EF5-BFA5-B17C0F74121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3A52265-241E-41BE-8ECF-B8298E19F34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4D761AA-C3DE-4FE3-8E9C-25F477E8CF6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14204B8-48DD-4876-BB40-C1F85FAD195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F5FAAD6-9A7E-4D88-9701-096764B58BD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AED1986-E99E-42BF-9778-FDA3D9A6CAC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43887CF-CF49-4EEF-8C93-E559A75465A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EFC0B586-5C31-4749-B8EE-5E1A6BEEDDD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3470B672-BFA9-4A3E-B37C-A7CEB8ABEE7A}"/>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4526DCEB-B583-46E0-A1AA-C7E67733B6E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EE91F9FA-F930-4124-AC3F-64874CBE80A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AFF5F38D-E49F-4227-AB46-449102F5693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A0EBDE87-5A8B-49A5-A88C-CC09CD692A3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987481A9-A3BC-4EE6-A02F-7D62622F903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BC1E680-8EF9-4719-9DB9-720A8EBD775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10694D17-3A23-4CCB-B4E6-202DE7FF889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F47F56A8-CF3D-466D-AEF9-4257C8655EAF}"/>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ABAB38B3-7F74-4927-9B08-5A8CEC7F4EE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56957DF9-F7D3-4271-9E58-CCD006B047C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DB016231-C584-43B4-8E71-0AF092C6357D}"/>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BDD5FE06-BE26-42BE-8FDA-C7791650A7B3}"/>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B370D035-76C3-4167-B6CF-A6955664E2E1}"/>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D3FB6A16-07D4-49CF-A3B8-D7E4644A3466}"/>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C69FFDDB-F5F4-492E-AB66-3FC2D8A0A671}"/>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91F1D5AA-C4B5-4FDF-8E0C-A49B94AFEBC2}"/>
            </a:ext>
          </a:extLst>
        </xdr:cNvPr>
        <xdr:cNvSpPr txBox="1"/>
      </xdr:nvSpPr>
      <xdr:spPr>
        <a:xfrm>
          <a:off x="467360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573096F2-4ED0-4323-8E0A-2345411B9C7E}"/>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3667156C-8CD0-4A81-9B5C-BA4163E0F290}"/>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8A8CCACC-B1DA-4837-A2FB-9966F3B6C1EB}"/>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978F0C33-0672-44C5-B48C-5B4119753767}"/>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F186FE23-1178-4806-9E89-B0F446E590E0}"/>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DDC38452-ACF3-406B-AC48-C94333726E5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9CAE1A5-5F8A-4DAC-84EF-AA78A8AF3D1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67F0789-936A-4CB3-B4BC-1EC9844B94C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517A337-AE72-4D59-8BF5-CB529418219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E158707-943F-4E5C-92D3-65D38E8184D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2540</xdr:rowOff>
    </xdr:from>
    <xdr:to>
      <xdr:col>24</xdr:col>
      <xdr:colOff>114300</xdr:colOff>
      <xdr:row>61</xdr:row>
      <xdr:rowOff>104140</xdr:rowOff>
    </xdr:to>
    <xdr:sp macro="" textlink="">
      <xdr:nvSpPr>
        <xdr:cNvPr id="185" name="楕円 184">
          <a:extLst>
            <a:ext uri="{FF2B5EF4-FFF2-40B4-BE49-F238E27FC236}">
              <a16:creationId xmlns:a16="http://schemas.microsoft.com/office/drawing/2014/main" id="{902039BB-E266-4428-8349-B6C3CFE8EDB1}"/>
            </a:ext>
          </a:extLst>
        </xdr:cNvPr>
        <xdr:cNvSpPr/>
      </xdr:nvSpPr>
      <xdr:spPr>
        <a:xfrm>
          <a:off x="45847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25417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FF14F3CD-B93A-4B1A-AAC7-D73906500047}"/>
            </a:ext>
          </a:extLst>
        </xdr:cNvPr>
        <xdr:cNvSpPr txBox="1"/>
      </xdr:nvSpPr>
      <xdr:spPr>
        <a:xfrm>
          <a:off x="4673600" y="10312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97790</xdr:rowOff>
    </xdr:from>
    <xdr:to>
      <xdr:col>20</xdr:col>
      <xdr:colOff>38100</xdr:colOff>
      <xdr:row>61</xdr:row>
      <xdr:rowOff>27940</xdr:rowOff>
    </xdr:to>
    <xdr:sp macro="" textlink="">
      <xdr:nvSpPr>
        <xdr:cNvPr id="187" name="楕円 186">
          <a:extLst>
            <a:ext uri="{FF2B5EF4-FFF2-40B4-BE49-F238E27FC236}">
              <a16:creationId xmlns:a16="http://schemas.microsoft.com/office/drawing/2014/main" id="{50B4007A-34F3-459F-9FA0-5426F513E116}"/>
            </a:ext>
          </a:extLst>
        </xdr:cNvPr>
        <xdr:cNvSpPr/>
      </xdr:nvSpPr>
      <xdr:spPr>
        <a:xfrm>
          <a:off x="3746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148590</xdr:rowOff>
    </xdr:from>
    <xdr:to>
      <xdr:col>24</xdr:col>
      <xdr:colOff>63500</xdr:colOff>
      <xdr:row>61</xdr:row>
      <xdr:rowOff>53340</xdr:rowOff>
    </xdr:to>
    <xdr:cxnSp macro="">
      <xdr:nvCxnSpPr>
        <xdr:cNvPr id="188" name="直線コネクタ 187">
          <a:extLst>
            <a:ext uri="{FF2B5EF4-FFF2-40B4-BE49-F238E27FC236}">
              <a16:creationId xmlns:a16="http://schemas.microsoft.com/office/drawing/2014/main" id="{6CA27986-D297-4B35-B63D-8199D6D4D596}"/>
            </a:ext>
          </a:extLst>
        </xdr:cNvPr>
        <xdr:cNvCxnSpPr/>
      </xdr:nvCxnSpPr>
      <xdr:spPr>
        <a:xfrm>
          <a:off x="3797300" y="1043559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19685</xdr:rowOff>
    </xdr:from>
    <xdr:to>
      <xdr:col>15</xdr:col>
      <xdr:colOff>101600</xdr:colOff>
      <xdr:row>60</xdr:row>
      <xdr:rowOff>121285</xdr:rowOff>
    </xdr:to>
    <xdr:sp macro="" textlink="">
      <xdr:nvSpPr>
        <xdr:cNvPr id="189" name="楕円 188">
          <a:extLst>
            <a:ext uri="{FF2B5EF4-FFF2-40B4-BE49-F238E27FC236}">
              <a16:creationId xmlns:a16="http://schemas.microsoft.com/office/drawing/2014/main" id="{94AD581B-D419-4610-A4C2-A92D8256AA0A}"/>
            </a:ext>
          </a:extLst>
        </xdr:cNvPr>
        <xdr:cNvSpPr/>
      </xdr:nvSpPr>
      <xdr:spPr>
        <a:xfrm>
          <a:off x="2857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70485</xdr:rowOff>
    </xdr:from>
    <xdr:to>
      <xdr:col>19</xdr:col>
      <xdr:colOff>177800</xdr:colOff>
      <xdr:row>60</xdr:row>
      <xdr:rowOff>148590</xdr:rowOff>
    </xdr:to>
    <xdr:cxnSp macro="">
      <xdr:nvCxnSpPr>
        <xdr:cNvPr id="190" name="直線コネクタ 189">
          <a:extLst>
            <a:ext uri="{FF2B5EF4-FFF2-40B4-BE49-F238E27FC236}">
              <a16:creationId xmlns:a16="http://schemas.microsoft.com/office/drawing/2014/main" id="{30C47870-CBBF-4D7F-BF31-6481065678F4}"/>
            </a:ext>
          </a:extLst>
        </xdr:cNvPr>
        <xdr:cNvCxnSpPr/>
      </xdr:nvCxnSpPr>
      <xdr:spPr>
        <a:xfrm>
          <a:off x="2908300" y="1035748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114935</xdr:rowOff>
    </xdr:from>
    <xdr:to>
      <xdr:col>10</xdr:col>
      <xdr:colOff>165100</xdr:colOff>
      <xdr:row>60</xdr:row>
      <xdr:rowOff>45085</xdr:rowOff>
    </xdr:to>
    <xdr:sp macro="" textlink="">
      <xdr:nvSpPr>
        <xdr:cNvPr id="191" name="楕円 190">
          <a:extLst>
            <a:ext uri="{FF2B5EF4-FFF2-40B4-BE49-F238E27FC236}">
              <a16:creationId xmlns:a16="http://schemas.microsoft.com/office/drawing/2014/main" id="{976DBE1E-88F7-429E-8214-80F22F764501}"/>
            </a:ext>
          </a:extLst>
        </xdr:cNvPr>
        <xdr:cNvSpPr/>
      </xdr:nvSpPr>
      <xdr:spPr>
        <a:xfrm>
          <a:off x="1968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165735</xdr:rowOff>
    </xdr:from>
    <xdr:to>
      <xdr:col>15</xdr:col>
      <xdr:colOff>50800</xdr:colOff>
      <xdr:row>60</xdr:row>
      <xdr:rowOff>70485</xdr:rowOff>
    </xdr:to>
    <xdr:cxnSp macro="">
      <xdr:nvCxnSpPr>
        <xdr:cNvPr id="192" name="直線コネクタ 191">
          <a:extLst>
            <a:ext uri="{FF2B5EF4-FFF2-40B4-BE49-F238E27FC236}">
              <a16:creationId xmlns:a16="http://schemas.microsoft.com/office/drawing/2014/main" id="{E7E01164-7627-41F0-A1C9-A9924BB5CD47}"/>
            </a:ext>
          </a:extLst>
        </xdr:cNvPr>
        <xdr:cNvCxnSpPr/>
      </xdr:nvCxnSpPr>
      <xdr:spPr>
        <a:xfrm>
          <a:off x="2019300" y="102812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36830</xdr:rowOff>
    </xdr:from>
    <xdr:to>
      <xdr:col>6</xdr:col>
      <xdr:colOff>38100</xdr:colOff>
      <xdr:row>59</xdr:row>
      <xdr:rowOff>138430</xdr:rowOff>
    </xdr:to>
    <xdr:sp macro="" textlink="">
      <xdr:nvSpPr>
        <xdr:cNvPr id="193" name="楕円 192">
          <a:extLst>
            <a:ext uri="{FF2B5EF4-FFF2-40B4-BE49-F238E27FC236}">
              <a16:creationId xmlns:a16="http://schemas.microsoft.com/office/drawing/2014/main" id="{44EFE0E8-ED5C-4222-9B0C-4FE0DCAF2C26}"/>
            </a:ext>
          </a:extLst>
        </xdr:cNvPr>
        <xdr:cNvSpPr/>
      </xdr:nvSpPr>
      <xdr:spPr>
        <a:xfrm>
          <a:off x="1079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87630</xdr:rowOff>
    </xdr:from>
    <xdr:to>
      <xdr:col>10</xdr:col>
      <xdr:colOff>114300</xdr:colOff>
      <xdr:row>59</xdr:row>
      <xdr:rowOff>165735</xdr:rowOff>
    </xdr:to>
    <xdr:cxnSp macro="">
      <xdr:nvCxnSpPr>
        <xdr:cNvPr id="194" name="直線コネクタ 193">
          <a:extLst>
            <a:ext uri="{FF2B5EF4-FFF2-40B4-BE49-F238E27FC236}">
              <a16:creationId xmlns:a16="http://schemas.microsoft.com/office/drawing/2014/main" id="{C44C52E2-919B-45B6-A99D-35AA6B2E3630}"/>
            </a:ext>
          </a:extLst>
        </xdr:cNvPr>
        <xdr:cNvCxnSpPr/>
      </xdr:nvCxnSpPr>
      <xdr:spPr>
        <a:xfrm>
          <a:off x="1130300" y="1020318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137177</xdr:rowOff>
    </xdr:from>
    <xdr:ext cx="405111" cy="259045"/>
    <xdr:sp macro="" textlink="">
      <xdr:nvSpPr>
        <xdr:cNvPr id="195" name="n_1aveValue【体育館・プール】&#10;有形固定資産減価償却率">
          <a:extLst>
            <a:ext uri="{FF2B5EF4-FFF2-40B4-BE49-F238E27FC236}">
              <a16:creationId xmlns:a16="http://schemas.microsoft.com/office/drawing/2014/main" id="{FC72349C-D19E-4626-891D-A713132B2383}"/>
            </a:ext>
          </a:extLst>
        </xdr:cNvPr>
        <xdr:cNvSpPr txBox="1"/>
      </xdr:nvSpPr>
      <xdr:spPr>
        <a:xfrm>
          <a:off x="35820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158132</xdr:rowOff>
    </xdr:from>
    <xdr:ext cx="405111" cy="259045"/>
    <xdr:sp macro="" textlink="">
      <xdr:nvSpPr>
        <xdr:cNvPr id="196" name="n_2aveValue【体育館・プール】&#10;有形固定資産減価償却率">
          <a:extLst>
            <a:ext uri="{FF2B5EF4-FFF2-40B4-BE49-F238E27FC236}">
              <a16:creationId xmlns:a16="http://schemas.microsoft.com/office/drawing/2014/main" id="{B5D71A07-A172-43D2-861D-3654679E46EE}"/>
            </a:ext>
          </a:extLst>
        </xdr:cNvPr>
        <xdr:cNvSpPr txBox="1"/>
      </xdr:nvSpPr>
      <xdr:spPr>
        <a:xfrm>
          <a:off x="270574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9542</xdr:rowOff>
    </xdr:from>
    <xdr:ext cx="405111" cy="259045"/>
    <xdr:sp macro="" textlink="">
      <xdr:nvSpPr>
        <xdr:cNvPr id="197" name="n_3aveValue【体育館・プール】&#10;有形固定資産減価償却率">
          <a:extLst>
            <a:ext uri="{FF2B5EF4-FFF2-40B4-BE49-F238E27FC236}">
              <a16:creationId xmlns:a16="http://schemas.microsoft.com/office/drawing/2014/main" id="{E0831D2B-8C56-4058-A385-F9CC415B55A0}"/>
            </a:ext>
          </a:extLst>
        </xdr:cNvPr>
        <xdr:cNvSpPr txBox="1"/>
      </xdr:nvSpPr>
      <xdr:spPr>
        <a:xfrm>
          <a:off x="18167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135272</xdr:rowOff>
    </xdr:from>
    <xdr:ext cx="405111" cy="259045"/>
    <xdr:sp macro="" textlink="">
      <xdr:nvSpPr>
        <xdr:cNvPr id="198" name="n_4aveValue【体育館・プール】&#10;有形固定資産減価償却率">
          <a:extLst>
            <a:ext uri="{FF2B5EF4-FFF2-40B4-BE49-F238E27FC236}">
              <a16:creationId xmlns:a16="http://schemas.microsoft.com/office/drawing/2014/main" id="{D70ED264-C081-42BD-996F-D6E6A7F9D8FD}"/>
            </a:ext>
          </a:extLst>
        </xdr:cNvPr>
        <xdr:cNvSpPr txBox="1"/>
      </xdr:nvSpPr>
      <xdr:spPr>
        <a:xfrm>
          <a:off x="927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44467</xdr:rowOff>
    </xdr:from>
    <xdr:ext cx="405111" cy="259045"/>
    <xdr:sp macro="" textlink="">
      <xdr:nvSpPr>
        <xdr:cNvPr id="199" name="n_1mainValue【体育館・プール】&#10;有形固定資産減価償却率">
          <a:extLst>
            <a:ext uri="{FF2B5EF4-FFF2-40B4-BE49-F238E27FC236}">
              <a16:creationId xmlns:a16="http://schemas.microsoft.com/office/drawing/2014/main" id="{A3D48F41-9EA4-4D07-A540-4A2829B4D438}"/>
            </a:ext>
          </a:extLst>
        </xdr:cNvPr>
        <xdr:cNvSpPr txBox="1"/>
      </xdr:nvSpPr>
      <xdr:spPr>
        <a:xfrm>
          <a:off x="35820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137812</xdr:rowOff>
    </xdr:from>
    <xdr:ext cx="405111" cy="259045"/>
    <xdr:sp macro="" textlink="">
      <xdr:nvSpPr>
        <xdr:cNvPr id="200" name="n_2mainValue【体育館・プール】&#10;有形固定資産減価償却率">
          <a:extLst>
            <a:ext uri="{FF2B5EF4-FFF2-40B4-BE49-F238E27FC236}">
              <a16:creationId xmlns:a16="http://schemas.microsoft.com/office/drawing/2014/main" id="{EB428772-21DE-4DFB-9E4A-0A4874F57F5B}"/>
            </a:ext>
          </a:extLst>
        </xdr:cNvPr>
        <xdr:cNvSpPr txBox="1"/>
      </xdr:nvSpPr>
      <xdr:spPr>
        <a:xfrm>
          <a:off x="2705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61612</xdr:rowOff>
    </xdr:from>
    <xdr:ext cx="405111" cy="259045"/>
    <xdr:sp macro="" textlink="">
      <xdr:nvSpPr>
        <xdr:cNvPr id="201" name="n_3mainValue【体育館・プール】&#10;有形固定資産減価償却率">
          <a:extLst>
            <a:ext uri="{FF2B5EF4-FFF2-40B4-BE49-F238E27FC236}">
              <a16:creationId xmlns:a16="http://schemas.microsoft.com/office/drawing/2014/main" id="{B497C7BF-ACDA-42BE-B533-EBA4B3880A5E}"/>
            </a:ext>
          </a:extLst>
        </xdr:cNvPr>
        <xdr:cNvSpPr txBox="1"/>
      </xdr:nvSpPr>
      <xdr:spPr>
        <a:xfrm>
          <a:off x="18167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154957</xdr:rowOff>
    </xdr:from>
    <xdr:ext cx="405111" cy="259045"/>
    <xdr:sp macro="" textlink="">
      <xdr:nvSpPr>
        <xdr:cNvPr id="202" name="n_4mainValue【体育館・プール】&#10;有形固定資産減価償却率">
          <a:extLst>
            <a:ext uri="{FF2B5EF4-FFF2-40B4-BE49-F238E27FC236}">
              <a16:creationId xmlns:a16="http://schemas.microsoft.com/office/drawing/2014/main" id="{43FD2BF5-DB9C-4FD3-9BF5-6BF99F7A55E6}"/>
            </a:ext>
          </a:extLst>
        </xdr:cNvPr>
        <xdr:cNvSpPr txBox="1"/>
      </xdr:nvSpPr>
      <xdr:spPr>
        <a:xfrm>
          <a:off x="927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8B539864-2291-4542-908F-7FF3DA1CC3C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59A9CA9F-2108-4641-9E0E-A47C8414A2A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AA676EF2-16EB-413F-A9F0-458CFDDAEE7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51FE842-283F-44E0-9EBF-987E69C42B6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3469A271-38BB-4A73-81F6-C4443F33091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1FF0B8D5-C423-4ADF-8909-266987B7143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EAA23BCB-D0F7-4C01-AE84-58E0E2B9EFD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265244E7-979E-43DC-B5CA-2EEBA120B09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6141C5D-21C5-45BC-BBAE-CDFAE05AB67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FCAA08A9-9D7F-4458-B617-E194A6B20EF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C86E49A5-C227-4862-93BA-ED013F3CC41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D308A3CF-F9B6-4E69-B313-EDF2440D192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86E3B63D-CF6E-4EDD-A06A-3EE89E893E8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7ABE6E4A-A362-4498-8A58-3E0957CABFB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1AFFF5DD-DE3B-4274-AB4B-D0143D7C03E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DFA93561-D7B5-4473-BCD4-B54187A2F47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48AE2415-D3BE-4182-8133-F4973E9C844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4748166E-ADCC-4F62-AC32-4D86767B39D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6374E013-0AB9-4FF9-883A-FAF21731BA0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E6304D4F-2EDC-46D6-B0BB-2E3139AC34F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7E62C7FA-053F-4C05-B33D-F5719DAC03A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9D0C3821-8673-43E0-8632-5E8E1FE078E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EF1B57FD-62E2-46B4-A6C7-11B3AA7D5F0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E7B5AC8E-AB90-45A2-A718-0B02F1664FDD}"/>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01E6ACAD-41C1-4496-8B17-7CFC72928ECC}"/>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CCD1B93D-72BD-4F12-A2EA-77285454546A}"/>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7AC5EFA6-1B43-42FF-8BE8-0147A73104DC}"/>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2DBFA3B5-9BA5-40DB-8AE5-1D4C73748BA7}"/>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38117</xdr:rowOff>
    </xdr:from>
    <xdr:ext cx="469744" cy="259045"/>
    <xdr:sp macro="" textlink="">
      <xdr:nvSpPr>
        <xdr:cNvPr id="231" name="【体育館・プール】&#10;一人当たり面積平均値テキスト">
          <a:extLst>
            <a:ext uri="{FF2B5EF4-FFF2-40B4-BE49-F238E27FC236}">
              <a16:creationId xmlns:a16="http://schemas.microsoft.com/office/drawing/2014/main" id="{13A48B8E-B2C2-4A24-A78A-A617753D4773}"/>
            </a:ext>
          </a:extLst>
        </xdr:cNvPr>
        <xdr:cNvSpPr txBox="1"/>
      </xdr:nvSpPr>
      <xdr:spPr>
        <a:xfrm>
          <a:off x="10515600" y="1049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8BDA52AD-2869-4EC6-8A21-B94873653D3C}"/>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0AC84BA0-BDCE-4A6F-A4C2-DDA34B007FCE}"/>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02CD7A52-5491-4D81-BC76-C1BF1BBFF4DD}"/>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2A55CA10-0362-40C2-9A9A-41E1BF26531A}"/>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90DC7423-423F-47B4-A03A-E60D9606E085}"/>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1FFAD12-D02D-4BF9-A990-542600A7BA5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8A3991A-3516-46DF-8F0E-47BFABBAB30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E408D2D-EC17-4A36-9040-86F4AC19563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D5DE59F-468C-4CBC-B5DA-5053CB7EFC6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C60854E-8AA1-48D1-9C02-6D9E34CAB99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82550</xdr:rowOff>
    </xdr:from>
    <xdr:to>
      <xdr:col>55</xdr:col>
      <xdr:colOff>50800</xdr:colOff>
      <xdr:row>58</xdr:row>
      <xdr:rowOff>12700</xdr:rowOff>
    </xdr:to>
    <xdr:sp macro="" textlink="">
      <xdr:nvSpPr>
        <xdr:cNvPr id="242" name="楕円 241">
          <a:extLst>
            <a:ext uri="{FF2B5EF4-FFF2-40B4-BE49-F238E27FC236}">
              <a16:creationId xmlns:a16="http://schemas.microsoft.com/office/drawing/2014/main" id="{26A1DD01-1B0F-42FF-AA47-A657711AC606}"/>
            </a:ext>
          </a:extLst>
        </xdr:cNvPr>
        <xdr:cNvSpPr/>
      </xdr:nvSpPr>
      <xdr:spPr>
        <a:xfrm>
          <a:off x="104267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105427</xdr:rowOff>
    </xdr:from>
    <xdr:ext cx="469744" cy="259045"/>
    <xdr:sp macro="" textlink="">
      <xdr:nvSpPr>
        <xdr:cNvPr id="243" name="【体育館・プール】&#10;一人当たり面積該当値テキスト">
          <a:extLst>
            <a:ext uri="{FF2B5EF4-FFF2-40B4-BE49-F238E27FC236}">
              <a16:creationId xmlns:a16="http://schemas.microsoft.com/office/drawing/2014/main" id="{3B9E5E36-1856-4931-829A-AFE79F0320D1}"/>
            </a:ext>
          </a:extLst>
        </xdr:cNvPr>
        <xdr:cNvSpPr txBox="1"/>
      </xdr:nvSpPr>
      <xdr:spPr>
        <a:xfrm>
          <a:off x="10515600" y="970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82550</xdr:rowOff>
    </xdr:from>
    <xdr:to>
      <xdr:col>50</xdr:col>
      <xdr:colOff>165100</xdr:colOff>
      <xdr:row>58</xdr:row>
      <xdr:rowOff>12700</xdr:rowOff>
    </xdr:to>
    <xdr:sp macro="" textlink="">
      <xdr:nvSpPr>
        <xdr:cNvPr id="244" name="楕円 243">
          <a:extLst>
            <a:ext uri="{FF2B5EF4-FFF2-40B4-BE49-F238E27FC236}">
              <a16:creationId xmlns:a16="http://schemas.microsoft.com/office/drawing/2014/main" id="{8844A419-8E73-4DF1-816F-478C181727B5}"/>
            </a:ext>
          </a:extLst>
        </xdr:cNvPr>
        <xdr:cNvSpPr/>
      </xdr:nvSpPr>
      <xdr:spPr>
        <a:xfrm>
          <a:off x="95885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133350</xdr:rowOff>
    </xdr:from>
    <xdr:to>
      <xdr:col>55</xdr:col>
      <xdr:colOff>0</xdr:colOff>
      <xdr:row>57</xdr:row>
      <xdr:rowOff>133350</xdr:rowOff>
    </xdr:to>
    <xdr:cxnSp macro="">
      <xdr:nvCxnSpPr>
        <xdr:cNvPr id="245" name="直線コネクタ 244">
          <a:extLst>
            <a:ext uri="{FF2B5EF4-FFF2-40B4-BE49-F238E27FC236}">
              <a16:creationId xmlns:a16="http://schemas.microsoft.com/office/drawing/2014/main" id="{63CB9C39-F442-4D1F-A3FF-173FA4D19792}"/>
            </a:ext>
          </a:extLst>
        </xdr:cNvPr>
        <xdr:cNvCxnSpPr/>
      </xdr:nvCxnSpPr>
      <xdr:spPr>
        <a:xfrm>
          <a:off x="9639300" y="990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78740</xdr:rowOff>
    </xdr:from>
    <xdr:to>
      <xdr:col>46</xdr:col>
      <xdr:colOff>38100</xdr:colOff>
      <xdr:row>58</xdr:row>
      <xdr:rowOff>8890</xdr:rowOff>
    </xdr:to>
    <xdr:sp macro="" textlink="">
      <xdr:nvSpPr>
        <xdr:cNvPr id="246" name="楕円 245">
          <a:extLst>
            <a:ext uri="{FF2B5EF4-FFF2-40B4-BE49-F238E27FC236}">
              <a16:creationId xmlns:a16="http://schemas.microsoft.com/office/drawing/2014/main" id="{91E05B13-5370-4D3A-A3D2-1F2B8B4F92EB}"/>
            </a:ext>
          </a:extLst>
        </xdr:cNvPr>
        <xdr:cNvSpPr/>
      </xdr:nvSpPr>
      <xdr:spPr>
        <a:xfrm>
          <a:off x="8699500" y="985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129540</xdr:rowOff>
    </xdr:from>
    <xdr:to>
      <xdr:col>50</xdr:col>
      <xdr:colOff>114300</xdr:colOff>
      <xdr:row>57</xdr:row>
      <xdr:rowOff>133350</xdr:rowOff>
    </xdr:to>
    <xdr:cxnSp macro="">
      <xdr:nvCxnSpPr>
        <xdr:cNvPr id="247" name="直線コネクタ 246">
          <a:extLst>
            <a:ext uri="{FF2B5EF4-FFF2-40B4-BE49-F238E27FC236}">
              <a16:creationId xmlns:a16="http://schemas.microsoft.com/office/drawing/2014/main" id="{FC42E679-578E-4B09-A4BD-99F685F4E57A}"/>
            </a:ext>
          </a:extLst>
        </xdr:cNvPr>
        <xdr:cNvCxnSpPr/>
      </xdr:nvCxnSpPr>
      <xdr:spPr>
        <a:xfrm>
          <a:off x="8750300" y="9902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74930</xdr:rowOff>
    </xdr:from>
    <xdr:to>
      <xdr:col>41</xdr:col>
      <xdr:colOff>101600</xdr:colOff>
      <xdr:row>58</xdr:row>
      <xdr:rowOff>5080</xdr:rowOff>
    </xdr:to>
    <xdr:sp macro="" textlink="">
      <xdr:nvSpPr>
        <xdr:cNvPr id="248" name="楕円 247">
          <a:extLst>
            <a:ext uri="{FF2B5EF4-FFF2-40B4-BE49-F238E27FC236}">
              <a16:creationId xmlns:a16="http://schemas.microsoft.com/office/drawing/2014/main" id="{2C76E330-1857-4D87-8783-C727DC654787}"/>
            </a:ext>
          </a:extLst>
        </xdr:cNvPr>
        <xdr:cNvSpPr/>
      </xdr:nvSpPr>
      <xdr:spPr>
        <a:xfrm>
          <a:off x="7810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125730</xdr:rowOff>
    </xdr:from>
    <xdr:to>
      <xdr:col>45</xdr:col>
      <xdr:colOff>177800</xdr:colOff>
      <xdr:row>57</xdr:row>
      <xdr:rowOff>129540</xdr:rowOff>
    </xdr:to>
    <xdr:cxnSp macro="">
      <xdr:nvCxnSpPr>
        <xdr:cNvPr id="249" name="直線コネクタ 248">
          <a:extLst>
            <a:ext uri="{FF2B5EF4-FFF2-40B4-BE49-F238E27FC236}">
              <a16:creationId xmlns:a16="http://schemas.microsoft.com/office/drawing/2014/main" id="{012500E6-AC95-4CE2-8FAC-BB0E00060F4D}"/>
            </a:ext>
          </a:extLst>
        </xdr:cNvPr>
        <xdr:cNvCxnSpPr/>
      </xdr:nvCxnSpPr>
      <xdr:spPr>
        <a:xfrm>
          <a:off x="7861300" y="98983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67310</xdr:rowOff>
    </xdr:from>
    <xdr:to>
      <xdr:col>36</xdr:col>
      <xdr:colOff>165100</xdr:colOff>
      <xdr:row>57</xdr:row>
      <xdr:rowOff>168910</xdr:rowOff>
    </xdr:to>
    <xdr:sp macro="" textlink="">
      <xdr:nvSpPr>
        <xdr:cNvPr id="250" name="楕円 249">
          <a:extLst>
            <a:ext uri="{FF2B5EF4-FFF2-40B4-BE49-F238E27FC236}">
              <a16:creationId xmlns:a16="http://schemas.microsoft.com/office/drawing/2014/main" id="{7F4FFF4F-8558-4F5F-B4CC-7890FF379546}"/>
            </a:ext>
          </a:extLst>
        </xdr:cNvPr>
        <xdr:cNvSpPr/>
      </xdr:nvSpPr>
      <xdr:spPr>
        <a:xfrm>
          <a:off x="6921500" y="983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118110</xdr:rowOff>
    </xdr:from>
    <xdr:to>
      <xdr:col>41</xdr:col>
      <xdr:colOff>50800</xdr:colOff>
      <xdr:row>57</xdr:row>
      <xdr:rowOff>125730</xdr:rowOff>
    </xdr:to>
    <xdr:cxnSp macro="">
      <xdr:nvCxnSpPr>
        <xdr:cNvPr id="251" name="直線コネクタ 250">
          <a:extLst>
            <a:ext uri="{FF2B5EF4-FFF2-40B4-BE49-F238E27FC236}">
              <a16:creationId xmlns:a16="http://schemas.microsoft.com/office/drawing/2014/main" id="{DF0DA8C3-35B4-4019-991B-749ACABBE73D}"/>
            </a:ext>
          </a:extLst>
        </xdr:cNvPr>
        <xdr:cNvCxnSpPr/>
      </xdr:nvCxnSpPr>
      <xdr:spPr>
        <a:xfrm>
          <a:off x="6972300" y="98907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160037</xdr:rowOff>
    </xdr:from>
    <xdr:ext cx="469744" cy="259045"/>
    <xdr:sp macro="" textlink="">
      <xdr:nvSpPr>
        <xdr:cNvPr id="252" name="n_1aveValue【体育館・プール】&#10;一人当たり面積">
          <a:extLst>
            <a:ext uri="{FF2B5EF4-FFF2-40B4-BE49-F238E27FC236}">
              <a16:creationId xmlns:a16="http://schemas.microsoft.com/office/drawing/2014/main" id="{27C60938-1B5E-44FC-8E5D-E7DCD9FBE16C}"/>
            </a:ext>
          </a:extLst>
        </xdr:cNvPr>
        <xdr:cNvSpPr txBox="1"/>
      </xdr:nvSpPr>
      <xdr:spPr>
        <a:xfrm>
          <a:off x="9391727" y="1061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3" name="n_2aveValue【体育館・プール】&#10;一人当たり面積">
          <a:extLst>
            <a:ext uri="{FF2B5EF4-FFF2-40B4-BE49-F238E27FC236}">
              <a16:creationId xmlns:a16="http://schemas.microsoft.com/office/drawing/2014/main" id="{1BE8630C-FF3F-4763-A6CA-066936BEF1A0}"/>
            </a:ext>
          </a:extLst>
        </xdr:cNvPr>
        <xdr:cNvSpPr txBox="1"/>
      </xdr:nvSpPr>
      <xdr:spPr>
        <a:xfrm>
          <a:off x="85154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4" name="n_3aveValue【体育館・プール】&#10;一人当たり面積">
          <a:extLst>
            <a:ext uri="{FF2B5EF4-FFF2-40B4-BE49-F238E27FC236}">
              <a16:creationId xmlns:a16="http://schemas.microsoft.com/office/drawing/2014/main" id="{CC60E857-64E5-48DD-AB0A-6995355BB254}"/>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125747</xdr:rowOff>
    </xdr:from>
    <xdr:ext cx="469744" cy="259045"/>
    <xdr:sp macro="" textlink="">
      <xdr:nvSpPr>
        <xdr:cNvPr id="255" name="n_4aveValue【体育館・プール】&#10;一人当たり面積">
          <a:extLst>
            <a:ext uri="{FF2B5EF4-FFF2-40B4-BE49-F238E27FC236}">
              <a16:creationId xmlns:a16="http://schemas.microsoft.com/office/drawing/2014/main" id="{C2039600-2D56-4952-8238-2EF1F84C31D1}"/>
            </a:ext>
          </a:extLst>
        </xdr:cNvPr>
        <xdr:cNvSpPr txBox="1"/>
      </xdr:nvSpPr>
      <xdr:spPr>
        <a:xfrm>
          <a:off x="6737427" y="1058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29227</xdr:rowOff>
    </xdr:from>
    <xdr:ext cx="469744" cy="259045"/>
    <xdr:sp macro="" textlink="">
      <xdr:nvSpPr>
        <xdr:cNvPr id="256" name="n_1mainValue【体育館・プール】&#10;一人当たり面積">
          <a:extLst>
            <a:ext uri="{FF2B5EF4-FFF2-40B4-BE49-F238E27FC236}">
              <a16:creationId xmlns:a16="http://schemas.microsoft.com/office/drawing/2014/main" id="{B367766B-2699-4124-B486-27B5E6CB6DC6}"/>
            </a:ext>
          </a:extLst>
        </xdr:cNvPr>
        <xdr:cNvSpPr txBox="1"/>
      </xdr:nvSpPr>
      <xdr:spPr>
        <a:xfrm>
          <a:off x="9391727" y="963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25417</xdr:rowOff>
    </xdr:from>
    <xdr:ext cx="469744" cy="259045"/>
    <xdr:sp macro="" textlink="">
      <xdr:nvSpPr>
        <xdr:cNvPr id="257" name="n_2mainValue【体育館・プール】&#10;一人当たり面積">
          <a:extLst>
            <a:ext uri="{FF2B5EF4-FFF2-40B4-BE49-F238E27FC236}">
              <a16:creationId xmlns:a16="http://schemas.microsoft.com/office/drawing/2014/main" id="{09131E29-9A24-4583-B8C6-66705FD3DCCA}"/>
            </a:ext>
          </a:extLst>
        </xdr:cNvPr>
        <xdr:cNvSpPr txBox="1"/>
      </xdr:nvSpPr>
      <xdr:spPr>
        <a:xfrm>
          <a:off x="8515427" y="962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21607</xdr:rowOff>
    </xdr:from>
    <xdr:ext cx="469744" cy="259045"/>
    <xdr:sp macro="" textlink="">
      <xdr:nvSpPr>
        <xdr:cNvPr id="258" name="n_3mainValue【体育館・プール】&#10;一人当たり面積">
          <a:extLst>
            <a:ext uri="{FF2B5EF4-FFF2-40B4-BE49-F238E27FC236}">
              <a16:creationId xmlns:a16="http://schemas.microsoft.com/office/drawing/2014/main" id="{9F308E90-631E-401B-A466-013083720D1A}"/>
            </a:ext>
          </a:extLst>
        </xdr:cNvPr>
        <xdr:cNvSpPr txBox="1"/>
      </xdr:nvSpPr>
      <xdr:spPr>
        <a:xfrm>
          <a:off x="7626427" y="962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13987</xdr:rowOff>
    </xdr:from>
    <xdr:ext cx="469744" cy="259045"/>
    <xdr:sp macro="" textlink="">
      <xdr:nvSpPr>
        <xdr:cNvPr id="259" name="n_4mainValue【体育館・プール】&#10;一人当たり面積">
          <a:extLst>
            <a:ext uri="{FF2B5EF4-FFF2-40B4-BE49-F238E27FC236}">
              <a16:creationId xmlns:a16="http://schemas.microsoft.com/office/drawing/2014/main" id="{8D2F5822-EB9F-4903-B385-28589EA92AB2}"/>
            </a:ext>
          </a:extLst>
        </xdr:cNvPr>
        <xdr:cNvSpPr txBox="1"/>
      </xdr:nvSpPr>
      <xdr:spPr>
        <a:xfrm>
          <a:off x="6737427" y="961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40D0CB7-68BA-4DFA-8C33-8C3A68FA47A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77A7F977-DA8A-4F34-8C00-CC5CC4B8A13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B818D1E7-D492-476B-9046-E76A1561E77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C4F6A18-70C6-4950-BF3A-71C377F1C4C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D0434ABF-B9C4-443F-9491-83CFDC385CE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764A4C05-73DD-4BAC-97E3-4416282431B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8FB7DACA-5BAB-46B9-AD10-625CF66DBB8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38DF2ABA-811C-4BD0-A2A5-E487E0F0729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DAEC858B-3B4D-4F39-990D-7D9A84E1B02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4367E83B-3137-453D-B2EF-ADFB54B640A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142C3381-C79E-415D-AAB9-EB3E6EEA7DE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C7EFFC10-5ADF-44D7-98A7-B50EAF64F9A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8A3CF017-3F35-49F6-8841-944781F34673}"/>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94FA1058-F0FD-4C9A-BC00-14E83A3CD00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C6F9AFDE-67B2-4C0C-866E-8C6602EE8FA9}"/>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6203AEAF-A055-451D-ADFE-C2747C23F1A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7157DA9C-6DE8-4052-B988-155E9EFE538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BDFFFC09-3119-4E13-AF39-E9AF678A857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49C0B7AF-8480-4D23-98E0-C90D463133B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D4130D3D-A7F6-40B2-8046-843350F3F75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218E56C7-8F72-4CE0-B0AA-53912AB76E7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45692E94-6AFD-4F6D-B639-B7E3DC2532F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D0057B9D-1CA8-48C0-A8E3-57A905564BB8}"/>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CBE375E4-EAB7-4465-9664-5FD5CE36561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3F9116A6-30E2-420C-9470-FE8E8AB4D85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C5D4A5D0-D9E0-4EEB-BEA8-45D932BC2EC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EF3723B4-0F46-42AF-9B5A-E8AB0C2E51F6}"/>
            </a:ext>
          </a:extLst>
        </xdr:cNvPr>
        <xdr:cNvCxnSpPr/>
      </xdr:nvCxnSpPr>
      <xdr:spPr>
        <a:xfrm flipV="1">
          <a:off x="4634865" y="13336088"/>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0A10B6D1-A586-453B-9A3D-FC404D4BC960}"/>
            </a:ext>
          </a:extLst>
        </xdr:cNvPr>
        <xdr:cNvSpPr txBox="1"/>
      </xdr:nvSpPr>
      <xdr:spPr>
        <a:xfrm>
          <a:off x="4673600" y="1489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C320F425-8D82-4312-9DC8-9B73D4346ECA}"/>
            </a:ext>
          </a:extLst>
        </xdr:cNvPr>
        <xdr:cNvCxnSpPr/>
      </xdr:nvCxnSpPr>
      <xdr:spPr>
        <a:xfrm>
          <a:off x="4546600" y="1488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D8D29BF4-CA03-4062-9918-17C18342194A}"/>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1EFA89D0-CEE4-45C6-B712-B396F8640DC7}"/>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114679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5947CB99-AE92-4189-B21F-882FFA5B4864}"/>
            </a:ext>
          </a:extLst>
        </xdr:cNvPr>
        <xdr:cNvSpPr txBox="1"/>
      </xdr:nvSpPr>
      <xdr:spPr>
        <a:xfrm>
          <a:off x="4673600" y="14002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FE46AD0C-9518-415D-9D25-630A1C0904F1}"/>
            </a:ext>
          </a:extLst>
        </xdr:cNvPr>
        <xdr:cNvSpPr/>
      </xdr:nvSpPr>
      <xdr:spPr>
        <a:xfrm>
          <a:off x="4584700" y="1415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1FC93331-514B-4E1F-8228-98F46A351303}"/>
            </a:ext>
          </a:extLst>
        </xdr:cNvPr>
        <xdr:cNvSpPr/>
      </xdr:nvSpPr>
      <xdr:spPr>
        <a:xfrm>
          <a:off x="3746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5041F16B-5063-414E-B8BB-9DC528820E97}"/>
            </a:ext>
          </a:extLst>
        </xdr:cNvPr>
        <xdr:cNvSpPr/>
      </xdr:nvSpPr>
      <xdr:spPr>
        <a:xfrm>
          <a:off x="2857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539587F1-2E93-44FA-B437-2F9092845A83}"/>
            </a:ext>
          </a:extLst>
        </xdr:cNvPr>
        <xdr:cNvSpPr/>
      </xdr:nvSpPr>
      <xdr:spPr>
        <a:xfrm>
          <a:off x="1968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7EFF7FA4-9C9D-4407-9030-CEA6AB270D4A}"/>
            </a:ext>
          </a:extLst>
        </xdr:cNvPr>
        <xdr:cNvSpPr/>
      </xdr:nvSpPr>
      <xdr:spPr>
        <a:xfrm>
          <a:off x="1079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B268EF8-9D04-409E-AB27-26D27C9607E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A82CBF4-0B14-435A-8BD9-149F0CCDBE6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E885C39-E585-43EC-B3B3-8B12B425B9E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E4E62F3-13D9-4F6C-97E8-5CEDC293EB8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BDD3BA4-02E5-4CAF-85AF-D20DCD6849A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363</xdr:rowOff>
    </xdr:from>
    <xdr:to>
      <xdr:col>24</xdr:col>
      <xdr:colOff>114300</xdr:colOff>
      <xdr:row>84</xdr:row>
      <xdr:rowOff>101963</xdr:rowOff>
    </xdr:to>
    <xdr:sp macro="" textlink="">
      <xdr:nvSpPr>
        <xdr:cNvPr id="302" name="楕円 301">
          <a:extLst>
            <a:ext uri="{FF2B5EF4-FFF2-40B4-BE49-F238E27FC236}">
              <a16:creationId xmlns:a16="http://schemas.microsoft.com/office/drawing/2014/main" id="{8B73DC3F-EF44-4BD3-8384-008FBDB9C0A8}"/>
            </a:ext>
          </a:extLst>
        </xdr:cNvPr>
        <xdr:cNvSpPr/>
      </xdr:nvSpPr>
      <xdr:spPr>
        <a:xfrm>
          <a:off x="4584700" y="1440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150240</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1B42C6A1-1FFA-4E04-B109-76B3956F4CEA}"/>
            </a:ext>
          </a:extLst>
        </xdr:cNvPr>
        <xdr:cNvSpPr txBox="1"/>
      </xdr:nvSpPr>
      <xdr:spPr>
        <a:xfrm>
          <a:off x="4673600"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103232</xdr:rowOff>
    </xdr:from>
    <xdr:to>
      <xdr:col>20</xdr:col>
      <xdr:colOff>38100</xdr:colOff>
      <xdr:row>84</xdr:row>
      <xdr:rowOff>33382</xdr:rowOff>
    </xdr:to>
    <xdr:sp macro="" textlink="">
      <xdr:nvSpPr>
        <xdr:cNvPr id="304" name="楕円 303">
          <a:extLst>
            <a:ext uri="{FF2B5EF4-FFF2-40B4-BE49-F238E27FC236}">
              <a16:creationId xmlns:a16="http://schemas.microsoft.com/office/drawing/2014/main" id="{4DB6C0C4-8CCA-427D-89B3-1BBE55C70196}"/>
            </a:ext>
          </a:extLst>
        </xdr:cNvPr>
        <xdr:cNvSpPr/>
      </xdr:nvSpPr>
      <xdr:spPr>
        <a:xfrm>
          <a:off x="37465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154032</xdr:rowOff>
    </xdr:from>
    <xdr:to>
      <xdr:col>24</xdr:col>
      <xdr:colOff>63500</xdr:colOff>
      <xdr:row>84</xdr:row>
      <xdr:rowOff>51163</xdr:rowOff>
    </xdr:to>
    <xdr:cxnSp macro="">
      <xdr:nvCxnSpPr>
        <xdr:cNvPr id="305" name="直線コネクタ 304">
          <a:extLst>
            <a:ext uri="{FF2B5EF4-FFF2-40B4-BE49-F238E27FC236}">
              <a16:creationId xmlns:a16="http://schemas.microsoft.com/office/drawing/2014/main" id="{2D3BCEAF-87DA-475B-ADCB-ABCC95272A20}"/>
            </a:ext>
          </a:extLst>
        </xdr:cNvPr>
        <xdr:cNvCxnSpPr/>
      </xdr:nvCxnSpPr>
      <xdr:spPr>
        <a:xfrm>
          <a:off x="3797300" y="14384382"/>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11793</xdr:rowOff>
    </xdr:from>
    <xdr:to>
      <xdr:col>15</xdr:col>
      <xdr:colOff>101600</xdr:colOff>
      <xdr:row>83</xdr:row>
      <xdr:rowOff>113393</xdr:rowOff>
    </xdr:to>
    <xdr:sp macro="" textlink="">
      <xdr:nvSpPr>
        <xdr:cNvPr id="306" name="楕円 305">
          <a:extLst>
            <a:ext uri="{FF2B5EF4-FFF2-40B4-BE49-F238E27FC236}">
              <a16:creationId xmlns:a16="http://schemas.microsoft.com/office/drawing/2014/main" id="{DD2AE8E3-6061-448D-9080-50876858EB61}"/>
            </a:ext>
          </a:extLst>
        </xdr:cNvPr>
        <xdr:cNvSpPr/>
      </xdr:nvSpPr>
      <xdr:spPr>
        <a:xfrm>
          <a:off x="2857500" y="14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62593</xdr:rowOff>
    </xdr:from>
    <xdr:to>
      <xdr:col>19</xdr:col>
      <xdr:colOff>177800</xdr:colOff>
      <xdr:row>83</xdr:row>
      <xdr:rowOff>154032</xdr:rowOff>
    </xdr:to>
    <xdr:cxnSp macro="">
      <xdr:nvCxnSpPr>
        <xdr:cNvPr id="307" name="直線コネクタ 306">
          <a:extLst>
            <a:ext uri="{FF2B5EF4-FFF2-40B4-BE49-F238E27FC236}">
              <a16:creationId xmlns:a16="http://schemas.microsoft.com/office/drawing/2014/main" id="{28989990-FB56-457A-93FD-43AE60017028}"/>
            </a:ext>
          </a:extLst>
        </xdr:cNvPr>
        <xdr:cNvCxnSpPr/>
      </xdr:nvCxnSpPr>
      <xdr:spPr>
        <a:xfrm>
          <a:off x="2908300" y="14292943"/>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108131</xdr:rowOff>
    </xdr:from>
    <xdr:to>
      <xdr:col>10</xdr:col>
      <xdr:colOff>165100</xdr:colOff>
      <xdr:row>83</xdr:row>
      <xdr:rowOff>38281</xdr:rowOff>
    </xdr:to>
    <xdr:sp macro="" textlink="">
      <xdr:nvSpPr>
        <xdr:cNvPr id="308" name="楕円 307">
          <a:extLst>
            <a:ext uri="{FF2B5EF4-FFF2-40B4-BE49-F238E27FC236}">
              <a16:creationId xmlns:a16="http://schemas.microsoft.com/office/drawing/2014/main" id="{0FF2970A-14D9-4CD6-803D-6C64625EE558}"/>
            </a:ext>
          </a:extLst>
        </xdr:cNvPr>
        <xdr:cNvSpPr/>
      </xdr:nvSpPr>
      <xdr:spPr>
        <a:xfrm>
          <a:off x="1968500" y="1416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158931</xdr:rowOff>
    </xdr:from>
    <xdr:to>
      <xdr:col>15</xdr:col>
      <xdr:colOff>50800</xdr:colOff>
      <xdr:row>83</xdr:row>
      <xdr:rowOff>62593</xdr:rowOff>
    </xdr:to>
    <xdr:cxnSp macro="">
      <xdr:nvCxnSpPr>
        <xdr:cNvPr id="309" name="直線コネクタ 308">
          <a:extLst>
            <a:ext uri="{FF2B5EF4-FFF2-40B4-BE49-F238E27FC236}">
              <a16:creationId xmlns:a16="http://schemas.microsoft.com/office/drawing/2014/main" id="{6BD3987E-14F4-4702-AF95-9425531FA23E}"/>
            </a:ext>
          </a:extLst>
        </xdr:cNvPr>
        <xdr:cNvCxnSpPr/>
      </xdr:nvCxnSpPr>
      <xdr:spPr>
        <a:xfrm>
          <a:off x="2019300" y="14217831"/>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23223</xdr:rowOff>
    </xdr:from>
    <xdr:to>
      <xdr:col>6</xdr:col>
      <xdr:colOff>38100</xdr:colOff>
      <xdr:row>82</xdr:row>
      <xdr:rowOff>124823</xdr:rowOff>
    </xdr:to>
    <xdr:sp macro="" textlink="">
      <xdr:nvSpPr>
        <xdr:cNvPr id="310" name="楕円 309">
          <a:extLst>
            <a:ext uri="{FF2B5EF4-FFF2-40B4-BE49-F238E27FC236}">
              <a16:creationId xmlns:a16="http://schemas.microsoft.com/office/drawing/2014/main" id="{EF8A23DF-D4AA-4417-A560-DBA7C32568BB}"/>
            </a:ext>
          </a:extLst>
        </xdr:cNvPr>
        <xdr:cNvSpPr/>
      </xdr:nvSpPr>
      <xdr:spPr>
        <a:xfrm>
          <a:off x="107950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74023</xdr:rowOff>
    </xdr:from>
    <xdr:to>
      <xdr:col>10</xdr:col>
      <xdr:colOff>114300</xdr:colOff>
      <xdr:row>82</xdr:row>
      <xdr:rowOff>158931</xdr:rowOff>
    </xdr:to>
    <xdr:cxnSp macro="">
      <xdr:nvCxnSpPr>
        <xdr:cNvPr id="311" name="直線コネクタ 310">
          <a:extLst>
            <a:ext uri="{FF2B5EF4-FFF2-40B4-BE49-F238E27FC236}">
              <a16:creationId xmlns:a16="http://schemas.microsoft.com/office/drawing/2014/main" id="{8D1A55E4-D6F0-436B-9CB2-9830B5CE1E3C}"/>
            </a:ext>
          </a:extLst>
        </xdr:cNvPr>
        <xdr:cNvCxnSpPr/>
      </xdr:nvCxnSpPr>
      <xdr:spPr>
        <a:xfrm>
          <a:off x="1130300" y="14132923"/>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77669</xdr:rowOff>
    </xdr:from>
    <xdr:ext cx="405111" cy="259045"/>
    <xdr:sp macro="" textlink="">
      <xdr:nvSpPr>
        <xdr:cNvPr id="312" name="n_1aveValue【福祉施設】&#10;有形固定資産減価償却率">
          <a:extLst>
            <a:ext uri="{FF2B5EF4-FFF2-40B4-BE49-F238E27FC236}">
              <a16:creationId xmlns:a16="http://schemas.microsoft.com/office/drawing/2014/main" id="{F0901318-1710-4E02-B843-D5B56A730BD9}"/>
            </a:ext>
          </a:extLst>
        </xdr:cNvPr>
        <xdr:cNvSpPr txBox="1"/>
      </xdr:nvSpPr>
      <xdr:spPr>
        <a:xfrm>
          <a:off x="35820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13" name="n_2aveValue【福祉施設】&#10;有形固定資産減価償却率">
          <a:extLst>
            <a:ext uri="{FF2B5EF4-FFF2-40B4-BE49-F238E27FC236}">
              <a16:creationId xmlns:a16="http://schemas.microsoft.com/office/drawing/2014/main" id="{0209A486-F561-48C0-9783-8A6006EEE0EE}"/>
            </a:ext>
          </a:extLst>
        </xdr:cNvPr>
        <xdr:cNvSpPr txBox="1"/>
      </xdr:nvSpPr>
      <xdr:spPr>
        <a:xfrm>
          <a:off x="2705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14" name="n_3aveValue【福祉施設】&#10;有形固定資産減価償却率">
          <a:extLst>
            <a:ext uri="{FF2B5EF4-FFF2-40B4-BE49-F238E27FC236}">
              <a16:creationId xmlns:a16="http://schemas.microsoft.com/office/drawing/2014/main" id="{998DA1CD-FFF9-45BC-871A-F6DF183D04C7}"/>
            </a:ext>
          </a:extLst>
        </xdr:cNvPr>
        <xdr:cNvSpPr txBox="1"/>
      </xdr:nvSpPr>
      <xdr:spPr>
        <a:xfrm>
          <a:off x="1816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15" name="n_4aveValue【福祉施設】&#10;有形固定資産減価償却率">
          <a:extLst>
            <a:ext uri="{FF2B5EF4-FFF2-40B4-BE49-F238E27FC236}">
              <a16:creationId xmlns:a16="http://schemas.microsoft.com/office/drawing/2014/main" id="{4E07FB02-1ADA-47A8-A681-9C84727FF033}"/>
            </a:ext>
          </a:extLst>
        </xdr:cNvPr>
        <xdr:cNvSpPr txBox="1"/>
      </xdr:nvSpPr>
      <xdr:spPr>
        <a:xfrm>
          <a:off x="927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24509</xdr:rowOff>
    </xdr:from>
    <xdr:ext cx="405111" cy="259045"/>
    <xdr:sp macro="" textlink="">
      <xdr:nvSpPr>
        <xdr:cNvPr id="316" name="n_1mainValue【福祉施設】&#10;有形固定資産減価償却率">
          <a:extLst>
            <a:ext uri="{FF2B5EF4-FFF2-40B4-BE49-F238E27FC236}">
              <a16:creationId xmlns:a16="http://schemas.microsoft.com/office/drawing/2014/main" id="{A2092E8B-0845-4DA9-BBC6-0AF26D961A0A}"/>
            </a:ext>
          </a:extLst>
        </xdr:cNvPr>
        <xdr:cNvSpPr txBox="1"/>
      </xdr:nvSpPr>
      <xdr:spPr>
        <a:xfrm>
          <a:off x="35820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104520</xdr:rowOff>
    </xdr:from>
    <xdr:ext cx="405111" cy="259045"/>
    <xdr:sp macro="" textlink="">
      <xdr:nvSpPr>
        <xdr:cNvPr id="317" name="n_2mainValue【福祉施設】&#10;有形固定資産減価償却率">
          <a:extLst>
            <a:ext uri="{FF2B5EF4-FFF2-40B4-BE49-F238E27FC236}">
              <a16:creationId xmlns:a16="http://schemas.microsoft.com/office/drawing/2014/main" id="{77878C94-18A8-444D-B2BF-19BA70697D3C}"/>
            </a:ext>
          </a:extLst>
        </xdr:cNvPr>
        <xdr:cNvSpPr txBox="1"/>
      </xdr:nvSpPr>
      <xdr:spPr>
        <a:xfrm>
          <a:off x="27057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29408</xdr:rowOff>
    </xdr:from>
    <xdr:ext cx="405111" cy="259045"/>
    <xdr:sp macro="" textlink="">
      <xdr:nvSpPr>
        <xdr:cNvPr id="318" name="n_3mainValue【福祉施設】&#10;有形固定資産減価償却率">
          <a:extLst>
            <a:ext uri="{FF2B5EF4-FFF2-40B4-BE49-F238E27FC236}">
              <a16:creationId xmlns:a16="http://schemas.microsoft.com/office/drawing/2014/main" id="{F4E06287-96CE-44F2-8D37-E013A5E8E0D4}"/>
            </a:ext>
          </a:extLst>
        </xdr:cNvPr>
        <xdr:cNvSpPr txBox="1"/>
      </xdr:nvSpPr>
      <xdr:spPr>
        <a:xfrm>
          <a:off x="1816744" y="1425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115950</xdr:rowOff>
    </xdr:from>
    <xdr:ext cx="405111" cy="259045"/>
    <xdr:sp macro="" textlink="">
      <xdr:nvSpPr>
        <xdr:cNvPr id="319" name="n_4mainValue【福祉施設】&#10;有形固定資産減価償却率">
          <a:extLst>
            <a:ext uri="{FF2B5EF4-FFF2-40B4-BE49-F238E27FC236}">
              <a16:creationId xmlns:a16="http://schemas.microsoft.com/office/drawing/2014/main" id="{C4629BC5-CAB5-45E9-BF82-485399CFD157}"/>
            </a:ext>
          </a:extLst>
        </xdr:cNvPr>
        <xdr:cNvSpPr txBox="1"/>
      </xdr:nvSpPr>
      <xdr:spPr>
        <a:xfrm>
          <a:off x="927744" y="1417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330B51AE-1B2E-4563-ADD6-C4D27AF7116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951F29B3-4672-4DD8-9449-6908A412791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29212B0F-D135-4A18-BAA3-B03BE06511D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515E57CE-2E90-4F68-8FD0-1EDCFF67BD6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BFF7DF4-5AFA-4792-9849-7C240772CE6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593309C0-B620-49E2-9789-70E4040A3F9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C585DCEC-181F-4EF2-8CA9-7C78EF5099E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CD1EF6A5-7DD4-44E8-8A26-74D56621FDA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E0BE8866-BDCE-419A-8285-9D82467DC88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3A8E1D5-36DE-41CD-B866-2398BDB1552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490010F8-20DA-45C7-8983-119E2BE0BE9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1DB28278-22DB-4F8C-A403-AB97C6B1690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DCAB0398-59F7-4897-A4A5-9342ECA5F14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57172D0D-587D-4D4A-89D1-C4EEFFB93F4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CCCF5F2C-8263-4684-838D-24B479D137F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1046401D-B6B4-4B76-8827-4D4EB796447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CDCE335F-1E45-4FB3-937A-F04215FF0CC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D0F12CE4-F90B-41A0-8C7B-6135FB1FFFC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8115C677-4861-43EC-B5E0-50369F733F7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73CC58C1-0B40-44B1-8CB2-516AA8408AF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35EAFEB6-26DE-49A7-AFA2-62E4A2463D3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EEC0E51-79AA-4AED-B536-4B743E21F3D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D51C6F90-EB62-4CA5-A527-418AAB5740D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C2FB7535-FE3B-492E-BE91-6CB99ABACC37}"/>
            </a:ext>
          </a:extLst>
        </xdr:cNvPr>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148A56C6-835D-4A3A-BD68-F5B20A6E895C}"/>
            </a:ext>
          </a:extLst>
        </xdr:cNvPr>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4EC3EC99-F06B-4F77-A9DD-B660A893E0FB}"/>
            </a:ext>
          </a:extLst>
        </xdr:cNvPr>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569E6AC7-51E0-4036-A383-A67D4D14A105}"/>
            </a:ext>
          </a:extLst>
        </xdr:cNvPr>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EF6E4DEB-E9A5-47B6-9785-131DAD72541A}"/>
            </a:ext>
          </a:extLst>
        </xdr:cNvPr>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41927</xdr:rowOff>
    </xdr:from>
    <xdr:ext cx="469744" cy="259045"/>
    <xdr:sp macro="" textlink="">
      <xdr:nvSpPr>
        <xdr:cNvPr id="348" name="【福祉施設】&#10;一人当たり面積平均値テキスト">
          <a:extLst>
            <a:ext uri="{FF2B5EF4-FFF2-40B4-BE49-F238E27FC236}">
              <a16:creationId xmlns:a16="http://schemas.microsoft.com/office/drawing/2014/main" id="{EE13C5C1-A03B-4773-8102-6CE266BB5B4A}"/>
            </a:ext>
          </a:extLst>
        </xdr:cNvPr>
        <xdr:cNvSpPr txBox="1"/>
      </xdr:nvSpPr>
      <xdr:spPr>
        <a:xfrm>
          <a:off x="10515600" y="1410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15F4B332-955F-4213-8955-2AE6A3E7DCBC}"/>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5764BA83-0C8A-47C2-95B1-AD4A9D873E2E}"/>
            </a:ext>
          </a:extLst>
        </xdr:cNvPr>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F0E379CA-3893-4437-8707-64BD499F63D8}"/>
            </a:ext>
          </a:extLst>
        </xdr:cNvPr>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D4BB098E-850D-4939-BC2E-2C603B4A139C}"/>
            </a:ext>
          </a:extLst>
        </xdr:cNvPr>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2FCC1319-348E-427D-A8F8-8472A9E848F0}"/>
            </a:ext>
          </a:extLst>
        </xdr:cNvPr>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7BAD247-3B0C-4987-83AA-E607F0EDBE2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4CCF2FD-C6F2-4BE2-AEFD-03627955F5A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123F168-2EC2-4CEA-A67B-A554569C5D2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580105F-7F8F-40FB-9C5E-E9C962BFB6E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0050A24-3EAC-4EFC-8EC0-9BE61B86C73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114300</xdr:rowOff>
    </xdr:from>
    <xdr:to>
      <xdr:col>55</xdr:col>
      <xdr:colOff>50800</xdr:colOff>
      <xdr:row>85</xdr:row>
      <xdr:rowOff>44450</xdr:rowOff>
    </xdr:to>
    <xdr:sp macro="" textlink="">
      <xdr:nvSpPr>
        <xdr:cNvPr id="359" name="楕円 358">
          <a:extLst>
            <a:ext uri="{FF2B5EF4-FFF2-40B4-BE49-F238E27FC236}">
              <a16:creationId xmlns:a16="http://schemas.microsoft.com/office/drawing/2014/main" id="{EAB4B207-B55C-4F3A-96E9-B51EFFC0E78E}"/>
            </a:ext>
          </a:extLst>
        </xdr:cNvPr>
        <xdr:cNvSpPr/>
      </xdr:nvSpPr>
      <xdr:spPr>
        <a:xfrm>
          <a:off x="10426700" y="1451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92727</xdr:rowOff>
    </xdr:from>
    <xdr:ext cx="469744" cy="259045"/>
    <xdr:sp macro="" textlink="">
      <xdr:nvSpPr>
        <xdr:cNvPr id="360" name="【福祉施設】&#10;一人当たり面積該当値テキスト">
          <a:extLst>
            <a:ext uri="{FF2B5EF4-FFF2-40B4-BE49-F238E27FC236}">
              <a16:creationId xmlns:a16="http://schemas.microsoft.com/office/drawing/2014/main" id="{E92132FA-8941-4DCF-81E5-1EB670713DC1}"/>
            </a:ext>
          </a:extLst>
        </xdr:cNvPr>
        <xdr:cNvSpPr txBox="1"/>
      </xdr:nvSpPr>
      <xdr:spPr>
        <a:xfrm>
          <a:off x="10515600" y="1449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114300</xdr:rowOff>
    </xdr:from>
    <xdr:to>
      <xdr:col>50</xdr:col>
      <xdr:colOff>165100</xdr:colOff>
      <xdr:row>85</xdr:row>
      <xdr:rowOff>44450</xdr:rowOff>
    </xdr:to>
    <xdr:sp macro="" textlink="">
      <xdr:nvSpPr>
        <xdr:cNvPr id="361" name="楕円 360">
          <a:extLst>
            <a:ext uri="{FF2B5EF4-FFF2-40B4-BE49-F238E27FC236}">
              <a16:creationId xmlns:a16="http://schemas.microsoft.com/office/drawing/2014/main" id="{74B200CD-D7AA-4730-8DAA-9C9150CDD415}"/>
            </a:ext>
          </a:extLst>
        </xdr:cNvPr>
        <xdr:cNvSpPr/>
      </xdr:nvSpPr>
      <xdr:spPr>
        <a:xfrm>
          <a:off x="9588500" y="1451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165100</xdr:rowOff>
    </xdr:from>
    <xdr:to>
      <xdr:col>55</xdr:col>
      <xdr:colOff>0</xdr:colOff>
      <xdr:row>84</xdr:row>
      <xdr:rowOff>165100</xdr:rowOff>
    </xdr:to>
    <xdr:cxnSp macro="">
      <xdr:nvCxnSpPr>
        <xdr:cNvPr id="362" name="直線コネクタ 361">
          <a:extLst>
            <a:ext uri="{FF2B5EF4-FFF2-40B4-BE49-F238E27FC236}">
              <a16:creationId xmlns:a16="http://schemas.microsoft.com/office/drawing/2014/main" id="{0D69A730-BE63-4567-9449-EC9F046634DC}"/>
            </a:ext>
          </a:extLst>
        </xdr:cNvPr>
        <xdr:cNvCxnSpPr/>
      </xdr:nvCxnSpPr>
      <xdr:spPr>
        <a:xfrm>
          <a:off x="9639300" y="14566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114300</xdr:rowOff>
    </xdr:from>
    <xdr:to>
      <xdr:col>46</xdr:col>
      <xdr:colOff>38100</xdr:colOff>
      <xdr:row>85</xdr:row>
      <xdr:rowOff>44450</xdr:rowOff>
    </xdr:to>
    <xdr:sp macro="" textlink="">
      <xdr:nvSpPr>
        <xdr:cNvPr id="363" name="楕円 362">
          <a:extLst>
            <a:ext uri="{FF2B5EF4-FFF2-40B4-BE49-F238E27FC236}">
              <a16:creationId xmlns:a16="http://schemas.microsoft.com/office/drawing/2014/main" id="{532DBA01-74FF-40E6-A0B0-D34DA20683FC}"/>
            </a:ext>
          </a:extLst>
        </xdr:cNvPr>
        <xdr:cNvSpPr/>
      </xdr:nvSpPr>
      <xdr:spPr>
        <a:xfrm>
          <a:off x="8699500" y="1451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165100</xdr:rowOff>
    </xdr:from>
    <xdr:to>
      <xdr:col>50</xdr:col>
      <xdr:colOff>114300</xdr:colOff>
      <xdr:row>84</xdr:row>
      <xdr:rowOff>165100</xdr:rowOff>
    </xdr:to>
    <xdr:cxnSp macro="">
      <xdr:nvCxnSpPr>
        <xdr:cNvPr id="364" name="直線コネクタ 363">
          <a:extLst>
            <a:ext uri="{FF2B5EF4-FFF2-40B4-BE49-F238E27FC236}">
              <a16:creationId xmlns:a16="http://schemas.microsoft.com/office/drawing/2014/main" id="{A2392D77-0E9D-49E9-90A9-00BECECE12FA}"/>
            </a:ext>
          </a:extLst>
        </xdr:cNvPr>
        <xdr:cNvCxnSpPr/>
      </xdr:nvCxnSpPr>
      <xdr:spPr>
        <a:xfrm>
          <a:off x="8750300" y="14566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114300</xdr:rowOff>
    </xdr:from>
    <xdr:to>
      <xdr:col>41</xdr:col>
      <xdr:colOff>101600</xdr:colOff>
      <xdr:row>85</xdr:row>
      <xdr:rowOff>44450</xdr:rowOff>
    </xdr:to>
    <xdr:sp macro="" textlink="">
      <xdr:nvSpPr>
        <xdr:cNvPr id="365" name="楕円 364">
          <a:extLst>
            <a:ext uri="{FF2B5EF4-FFF2-40B4-BE49-F238E27FC236}">
              <a16:creationId xmlns:a16="http://schemas.microsoft.com/office/drawing/2014/main" id="{E340892D-FB38-4822-8684-3A3FC0B0E067}"/>
            </a:ext>
          </a:extLst>
        </xdr:cNvPr>
        <xdr:cNvSpPr/>
      </xdr:nvSpPr>
      <xdr:spPr>
        <a:xfrm>
          <a:off x="7810500" y="1451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165100</xdr:rowOff>
    </xdr:from>
    <xdr:to>
      <xdr:col>45</xdr:col>
      <xdr:colOff>177800</xdr:colOff>
      <xdr:row>84</xdr:row>
      <xdr:rowOff>165100</xdr:rowOff>
    </xdr:to>
    <xdr:cxnSp macro="">
      <xdr:nvCxnSpPr>
        <xdr:cNvPr id="366" name="直線コネクタ 365">
          <a:extLst>
            <a:ext uri="{FF2B5EF4-FFF2-40B4-BE49-F238E27FC236}">
              <a16:creationId xmlns:a16="http://schemas.microsoft.com/office/drawing/2014/main" id="{F971D508-B88E-417D-81B9-DA66B47B0A09}"/>
            </a:ext>
          </a:extLst>
        </xdr:cNvPr>
        <xdr:cNvCxnSpPr/>
      </xdr:nvCxnSpPr>
      <xdr:spPr>
        <a:xfrm>
          <a:off x="7861300" y="14566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114300</xdr:rowOff>
    </xdr:from>
    <xdr:to>
      <xdr:col>36</xdr:col>
      <xdr:colOff>165100</xdr:colOff>
      <xdr:row>85</xdr:row>
      <xdr:rowOff>44450</xdr:rowOff>
    </xdr:to>
    <xdr:sp macro="" textlink="">
      <xdr:nvSpPr>
        <xdr:cNvPr id="367" name="楕円 366">
          <a:extLst>
            <a:ext uri="{FF2B5EF4-FFF2-40B4-BE49-F238E27FC236}">
              <a16:creationId xmlns:a16="http://schemas.microsoft.com/office/drawing/2014/main" id="{0FBD616C-2B6C-43A5-B185-07F7024D7C90}"/>
            </a:ext>
          </a:extLst>
        </xdr:cNvPr>
        <xdr:cNvSpPr/>
      </xdr:nvSpPr>
      <xdr:spPr>
        <a:xfrm>
          <a:off x="6921500" y="1451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165100</xdr:rowOff>
    </xdr:from>
    <xdr:to>
      <xdr:col>41</xdr:col>
      <xdr:colOff>50800</xdr:colOff>
      <xdr:row>84</xdr:row>
      <xdr:rowOff>165100</xdr:rowOff>
    </xdr:to>
    <xdr:cxnSp macro="">
      <xdr:nvCxnSpPr>
        <xdr:cNvPr id="368" name="直線コネクタ 367">
          <a:extLst>
            <a:ext uri="{FF2B5EF4-FFF2-40B4-BE49-F238E27FC236}">
              <a16:creationId xmlns:a16="http://schemas.microsoft.com/office/drawing/2014/main" id="{6B2DF9AF-56AE-4C70-89F0-25DD48ECC615}"/>
            </a:ext>
          </a:extLst>
        </xdr:cNvPr>
        <xdr:cNvCxnSpPr/>
      </xdr:nvCxnSpPr>
      <xdr:spPr>
        <a:xfrm>
          <a:off x="6972300" y="14566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149877</xdr:rowOff>
    </xdr:from>
    <xdr:ext cx="469744" cy="259045"/>
    <xdr:sp macro="" textlink="">
      <xdr:nvSpPr>
        <xdr:cNvPr id="369" name="n_1aveValue【福祉施設】&#10;一人当たり面積">
          <a:extLst>
            <a:ext uri="{FF2B5EF4-FFF2-40B4-BE49-F238E27FC236}">
              <a16:creationId xmlns:a16="http://schemas.microsoft.com/office/drawing/2014/main" id="{83311347-99AC-45EE-B3E8-D29CA5687908}"/>
            </a:ext>
          </a:extLst>
        </xdr:cNvPr>
        <xdr:cNvSpPr txBox="1"/>
      </xdr:nvSpPr>
      <xdr:spPr>
        <a:xfrm>
          <a:off x="93917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124477</xdr:rowOff>
    </xdr:from>
    <xdr:ext cx="469744" cy="259045"/>
    <xdr:sp macro="" textlink="">
      <xdr:nvSpPr>
        <xdr:cNvPr id="370" name="n_2aveValue【福祉施設】&#10;一人当たり面積">
          <a:extLst>
            <a:ext uri="{FF2B5EF4-FFF2-40B4-BE49-F238E27FC236}">
              <a16:creationId xmlns:a16="http://schemas.microsoft.com/office/drawing/2014/main" id="{E79D347E-7513-49D5-87A8-C6026F3E0A53}"/>
            </a:ext>
          </a:extLst>
        </xdr:cNvPr>
        <xdr:cNvSpPr txBox="1"/>
      </xdr:nvSpPr>
      <xdr:spPr>
        <a:xfrm>
          <a:off x="8515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149877</xdr:rowOff>
    </xdr:from>
    <xdr:ext cx="469744" cy="259045"/>
    <xdr:sp macro="" textlink="">
      <xdr:nvSpPr>
        <xdr:cNvPr id="371" name="n_3aveValue【福祉施設】&#10;一人当たり面積">
          <a:extLst>
            <a:ext uri="{FF2B5EF4-FFF2-40B4-BE49-F238E27FC236}">
              <a16:creationId xmlns:a16="http://schemas.microsoft.com/office/drawing/2014/main" id="{B2E73072-EAF5-47A1-8CEE-C527AA24CD11}"/>
            </a:ext>
          </a:extLst>
        </xdr:cNvPr>
        <xdr:cNvSpPr txBox="1"/>
      </xdr:nvSpPr>
      <xdr:spPr>
        <a:xfrm>
          <a:off x="7626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48277</xdr:rowOff>
    </xdr:from>
    <xdr:ext cx="469744" cy="259045"/>
    <xdr:sp macro="" textlink="">
      <xdr:nvSpPr>
        <xdr:cNvPr id="372" name="n_4aveValue【福祉施設】&#10;一人当たり面積">
          <a:extLst>
            <a:ext uri="{FF2B5EF4-FFF2-40B4-BE49-F238E27FC236}">
              <a16:creationId xmlns:a16="http://schemas.microsoft.com/office/drawing/2014/main" id="{37668AC7-A0B8-4A82-A96D-5D0BDD7A0A66}"/>
            </a:ext>
          </a:extLst>
        </xdr:cNvPr>
        <xdr:cNvSpPr txBox="1"/>
      </xdr:nvSpPr>
      <xdr:spPr>
        <a:xfrm>
          <a:off x="6737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35577</xdr:rowOff>
    </xdr:from>
    <xdr:ext cx="469744" cy="259045"/>
    <xdr:sp macro="" textlink="">
      <xdr:nvSpPr>
        <xdr:cNvPr id="373" name="n_1mainValue【福祉施設】&#10;一人当たり面積">
          <a:extLst>
            <a:ext uri="{FF2B5EF4-FFF2-40B4-BE49-F238E27FC236}">
              <a16:creationId xmlns:a16="http://schemas.microsoft.com/office/drawing/2014/main" id="{F3590321-C0D6-4C7E-A9D6-C52ACC3AECC2}"/>
            </a:ext>
          </a:extLst>
        </xdr:cNvPr>
        <xdr:cNvSpPr txBox="1"/>
      </xdr:nvSpPr>
      <xdr:spPr>
        <a:xfrm>
          <a:off x="93917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35577</xdr:rowOff>
    </xdr:from>
    <xdr:ext cx="469744" cy="259045"/>
    <xdr:sp macro="" textlink="">
      <xdr:nvSpPr>
        <xdr:cNvPr id="374" name="n_2mainValue【福祉施設】&#10;一人当たり面積">
          <a:extLst>
            <a:ext uri="{FF2B5EF4-FFF2-40B4-BE49-F238E27FC236}">
              <a16:creationId xmlns:a16="http://schemas.microsoft.com/office/drawing/2014/main" id="{48C73001-30AE-4837-B751-BADC0A75B27C}"/>
            </a:ext>
          </a:extLst>
        </xdr:cNvPr>
        <xdr:cNvSpPr txBox="1"/>
      </xdr:nvSpPr>
      <xdr:spPr>
        <a:xfrm>
          <a:off x="85154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35577</xdr:rowOff>
    </xdr:from>
    <xdr:ext cx="469744" cy="259045"/>
    <xdr:sp macro="" textlink="">
      <xdr:nvSpPr>
        <xdr:cNvPr id="375" name="n_3mainValue【福祉施設】&#10;一人当たり面積">
          <a:extLst>
            <a:ext uri="{FF2B5EF4-FFF2-40B4-BE49-F238E27FC236}">
              <a16:creationId xmlns:a16="http://schemas.microsoft.com/office/drawing/2014/main" id="{EB1E5E22-ECAD-40D7-85CB-388D85FCB4DD}"/>
            </a:ext>
          </a:extLst>
        </xdr:cNvPr>
        <xdr:cNvSpPr txBox="1"/>
      </xdr:nvSpPr>
      <xdr:spPr>
        <a:xfrm>
          <a:off x="76264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35577</xdr:rowOff>
    </xdr:from>
    <xdr:ext cx="469744" cy="259045"/>
    <xdr:sp macro="" textlink="">
      <xdr:nvSpPr>
        <xdr:cNvPr id="376" name="n_4mainValue【福祉施設】&#10;一人当たり面積">
          <a:extLst>
            <a:ext uri="{FF2B5EF4-FFF2-40B4-BE49-F238E27FC236}">
              <a16:creationId xmlns:a16="http://schemas.microsoft.com/office/drawing/2014/main" id="{88E3B374-D1C6-4A09-BBDB-BF295585BC2C}"/>
            </a:ext>
          </a:extLst>
        </xdr:cNvPr>
        <xdr:cNvSpPr txBox="1"/>
      </xdr:nvSpPr>
      <xdr:spPr>
        <a:xfrm>
          <a:off x="67374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3C0EFFF1-03AE-4F94-92DA-A102D53E790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875E613B-1E4E-4471-99C1-F8A154E3DBA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A65EBF4C-EA61-4580-A674-8C7D7984AC7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6E5D28A8-6DFC-476D-96DD-7A757D5C423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292B6BE-20C7-4C39-B9E9-9CD9D0C3F25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7C1E89F2-EEC5-4CA0-BA53-20CD8534454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7E708CCB-ABDB-443A-87E9-494F7F578A7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2AAEE74C-4585-4AFA-9459-107B6769730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F6F929F4-03E1-4E1B-85A1-A7D0F2CDADB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3A01FE0D-B53E-4CE6-BFC0-BEBFCB0B347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2FF89FD6-363E-4811-B416-053B7576885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6393E1DD-B298-4BD7-91AF-B1C357B8F26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D0BB1E58-3DA7-4292-803E-BF08A8B46A0A}"/>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3C2AD622-8024-4BC6-B7F1-2DCEB2CFD28B}"/>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BFCBC1C3-750F-4480-9C18-FCF679A0E98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97B86F63-2F0B-4830-A3EF-D6E060F0254E}"/>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37E3DA70-EFEF-43DE-9D23-A70D523FDA6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0EE04CE8-40BA-471F-8E1C-C01AAE7F57A6}"/>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9AA09A21-900A-4DAB-95EB-A4C1F76FA158}"/>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4444690A-FBAA-44CF-AFB9-D452D3A8BA52}"/>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A60335EC-D6A8-4170-960B-0A14B14D58D8}"/>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A849F59B-6DC3-432C-BCE8-98430973CB1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D2731D21-08A5-4D8A-BD13-ED896B9EAF2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3B58E214-BDDA-48C6-85F8-3467C76A68A8}"/>
            </a:ext>
          </a:extLst>
        </xdr:cNvPr>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FA6D20B5-665C-4839-BE81-7F91C2AC5AED}"/>
            </a:ext>
          </a:extLst>
        </xdr:cNvPr>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144AEC2C-3C0B-4C18-9BB0-95597AE6D2C4}"/>
            </a:ext>
          </a:extLst>
        </xdr:cNvPr>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D508ACDE-9DB6-4642-B4AD-957E3475ACCF}"/>
            </a:ext>
          </a:extLst>
        </xdr:cNvPr>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71BC35D2-F7B6-45B1-8399-830F5418BE41}"/>
            </a:ext>
          </a:extLst>
        </xdr:cNvPr>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20972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FAE71AA6-36C5-4B1B-AED9-D61C11F72111}"/>
            </a:ext>
          </a:extLst>
        </xdr:cNvPr>
        <xdr:cNvSpPr txBox="1"/>
      </xdr:nvSpPr>
      <xdr:spPr>
        <a:xfrm>
          <a:off x="4673600" y="18023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DAF43FA5-E568-40CA-BE8F-F2C701FE3A55}"/>
            </a:ext>
          </a:extLst>
        </xdr:cNvPr>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A8789207-2C59-4954-BB91-260BDD63C941}"/>
            </a:ext>
          </a:extLst>
        </xdr:cNvPr>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C44B5E59-BCF9-4A75-A70D-612C7C241956}"/>
            </a:ext>
          </a:extLst>
        </xdr:cNvPr>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7B2B5AD0-5B53-489E-ABE0-578FDE36F563}"/>
            </a:ext>
          </a:extLst>
        </xdr:cNvPr>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B726444D-A0BE-4519-8B43-3A9D8A63E2DE}"/>
            </a:ext>
          </a:extLst>
        </xdr:cNvPr>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521C28F-D7C1-4BA5-BA9D-67EAD5AD4EE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E3583C3-956B-4CCF-A950-CC0240B6FE3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9CFDD19-0778-4D8D-944A-150631F6DCA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BCA0CC5-464F-447E-B03E-2C605F9A333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FF6DAB5-5B02-4EE5-9316-C4EF3382D37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95886</xdr:rowOff>
    </xdr:from>
    <xdr:to>
      <xdr:col>24</xdr:col>
      <xdr:colOff>114300</xdr:colOff>
      <xdr:row>105</xdr:row>
      <xdr:rowOff>26036</xdr:rowOff>
    </xdr:to>
    <xdr:sp macro="" textlink="">
      <xdr:nvSpPr>
        <xdr:cNvPr id="416" name="楕円 415">
          <a:extLst>
            <a:ext uri="{FF2B5EF4-FFF2-40B4-BE49-F238E27FC236}">
              <a16:creationId xmlns:a16="http://schemas.microsoft.com/office/drawing/2014/main" id="{1A5EAC57-1F2F-4F2A-9D34-B5E6EF8B2153}"/>
            </a:ext>
          </a:extLst>
        </xdr:cNvPr>
        <xdr:cNvSpPr/>
      </xdr:nvSpPr>
      <xdr:spPr>
        <a:xfrm>
          <a:off x="4584700" y="1792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118763</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1EF89EF0-2EB0-4AA0-8D0F-A0CCA3479B2D}"/>
            </a:ext>
          </a:extLst>
        </xdr:cNvPr>
        <xdr:cNvSpPr txBox="1"/>
      </xdr:nvSpPr>
      <xdr:spPr>
        <a:xfrm>
          <a:off x="4673600" y="17778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52070</xdr:rowOff>
    </xdr:from>
    <xdr:to>
      <xdr:col>20</xdr:col>
      <xdr:colOff>38100</xdr:colOff>
      <xdr:row>104</xdr:row>
      <xdr:rowOff>153670</xdr:rowOff>
    </xdr:to>
    <xdr:sp macro="" textlink="">
      <xdr:nvSpPr>
        <xdr:cNvPr id="418" name="楕円 417">
          <a:extLst>
            <a:ext uri="{FF2B5EF4-FFF2-40B4-BE49-F238E27FC236}">
              <a16:creationId xmlns:a16="http://schemas.microsoft.com/office/drawing/2014/main" id="{B5C01398-8C2E-442C-A137-9CD7E09FD9A7}"/>
            </a:ext>
          </a:extLst>
        </xdr:cNvPr>
        <xdr:cNvSpPr/>
      </xdr:nvSpPr>
      <xdr:spPr>
        <a:xfrm>
          <a:off x="37465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102870</xdr:rowOff>
    </xdr:from>
    <xdr:to>
      <xdr:col>24</xdr:col>
      <xdr:colOff>63500</xdr:colOff>
      <xdr:row>104</xdr:row>
      <xdr:rowOff>146686</xdr:rowOff>
    </xdr:to>
    <xdr:cxnSp macro="">
      <xdr:nvCxnSpPr>
        <xdr:cNvPr id="419" name="直線コネクタ 418">
          <a:extLst>
            <a:ext uri="{FF2B5EF4-FFF2-40B4-BE49-F238E27FC236}">
              <a16:creationId xmlns:a16="http://schemas.microsoft.com/office/drawing/2014/main" id="{5734F76D-4369-4B6D-AC71-580481BF61FF}"/>
            </a:ext>
          </a:extLst>
        </xdr:cNvPr>
        <xdr:cNvCxnSpPr/>
      </xdr:nvCxnSpPr>
      <xdr:spPr>
        <a:xfrm>
          <a:off x="3797300" y="17933670"/>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10161</xdr:rowOff>
    </xdr:from>
    <xdr:to>
      <xdr:col>15</xdr:col>
      <xdr:colOff>101600</xdr:colOff>
      <xdr:row>104</xdr:row>
      <xdr:rowOff>111761</xdr:rowOff>
    </xdr:to>
    <xdr:sp macro="" textlink="">
      <xdr:nvSpPr>
        <xdr:cNvPr id="420" name="楕円 419">
          <a:extLst>
            <a:ext uri="{FF2B5EF4-FFF2-40B4-BE49-F238E27FC236}">
              <a16:creationId xmlns:a16="http://schemas.microsoft.com/office/drawing/2014/main" id="{65DE9678-ACE2-40E7-9865-C9B3633E36A3}"/>
            </a:ext>
          </a:extLst>
        </xdr:cNvPr>
        <xdr:cNvSpPr/>
      </xdr:nvSpPr>
      <xdr:spPr>
        <a:xfrm>
          <a:off x="2857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60961</xdr:rowOff>
    </xdr:from>
    <xdr:to>
      <xdr:col>19</xdr:col>
      <xdr:colOff>177800</xdr:colOff>
      <xdr:row>104</xdr:row>
      <xdr:rowOff>102870</xdr:rowOff>
    </xdr:to>
    <xdr:cxnSp macro="">
      <xdr:nvCxnSpPr>
        <xdr:cNvPr id="421" name="直線コネクタ 420">
          <a:extLst>
            <a:ext uri="{FF2B5EF4-FFF2-40B4-BE49-F238E27FC236}">
              <a16:creationId xmlns:a16="http://schemas.microsoft.com/office/drawing/2014/main" id="{B1C26BB3-A0F9-4367-A77A-BD3AA768F352}"/>
            </a:ext>
          </a:extLst>
        </xdr:cNvPr>
        <xdr:cNvCxnSpPr/>
      </xdr:nvCxnSpPr>
      <xdr:spPr>
        <a:xfrm>
          <a:off x="2908300" y="178917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120650</xdr:rowOff>
    </xdr:from>
    <xdr:to>
      <xdr:col>10</xdr:col>
      <xdr:colOff>165100</xdr:colOff>
      <xdr:row>104</xdr:row>
      <xdr:rowOff>50800</xdr:rowOff>
    </xdr:to>
    <xdr:sp macro="" textlink="">
      <xdr:nvSpPr>
        <xdr:cNvPr id="422" name="楕円 421">
          <a:extLst>
            <a:ext uri="{FF2B5EF4-FFF2-40B4-BE49-F238E27FC236}">
              <a16:creationId xmlns:a16="http://schemas.microsoft.com/office/drawing/2014/main" id="{CD054B13-0D8F-4451-BE5B-1E1B8D56ED71}"/>
            </a:ext>
          </a:extLst>
        </xdr:cNvPr>
        <xdr:cNvSpPr/>
      </xdr:nvSpPr>
      <xdr:spPr>
        <a:xfrm>
          <a:off x="1968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0</xdr:rowOff>
    </xdr:from>
    <xdr:to>
      <xdr:col>15</xdr:col>
      <xdr:colOff>50800</xdr:colOff>
      <xdr:row>104</xdr:row>
      <xdr:rowOff>60961</xdr:rowOff>
    </xdr:to>
    <xdr:cxnSp macro="">
      <xdr:nvCxnSpPr>
        <xdr:cNvPr id="423" name="直線コネクタ 422">
          <a:extLst>
            <a:ext uri="{FF2B5EF4-FFF2-40B4-BE49-F238E27FC236}">
              <a16:creationId xmlns:a16="http://schemas.microsoft.com/office/drawing/2014/main" id="{56942C7B-5280-48A2-BE72-F6F266269613}"/>
            </a:ext>
          </a:extLst>
        </xdr:cNvPr>
        <xdr:cNvCxnSpPr/>
      </xdr:nvCxnSpPr>
      <xdr:spPr>
        <a:xfrm>
          <a:off x="2019300" y="178308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78739</xdr:rowOff>
    </xdr:from>
    <xdr:to>
      <xdr:col>6</xdr:col>
      <xdr:colOff>38100</xdr:colOff>
      <xdr:row>104</xdr:row>
      <xdr:rowOff>8889</xdr:rowOff>
    </xdr:to>
    <xdr:sp macro="" textlink="">
      <xdr:nvSpPr>
        <xdr:cNvPr id="424" name="楕円 423">
          <a:extLst>
            <a:ext uri="{FF2B5EF4-FFF2-40B4-BE49-F238E27FC236}">
              <a16:creationId xmlns:a16="http://schemas.microsoft.com/office/drawing/2014/main" id="{938DC839-7E0B-4AA5-8253-5ADC84FCFDD9}"/>
            </a:ext>
          </a:extLst>
        </xdr:cNvPr>
        <xdr:cNvSpPr/>
      </xdr:nvSpPr>
      <xdr:spPr>
        <a:xfrm>
          <a:off x="1079500" y="1773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129539</xdr:rowOff>
    </xdr:from>
    <xdr:to>
      <xdr:col>10</xdr:col>
      <xdr:colOff>114300</xdr:colOff>
      <xdr:row>104</xdr:row>
      <xdr:rowOff>0</xdr:rowOff>
    </xdr:to>
    <xdr:cxnSp macro="">
      <xdr:nvCxnSpPr>
        <xdr:cNvPr id="425" name="直線コネクタ 424">
          <a:extLst>
            <a:ext uri="{FF2B5EF4-FFF2-40B4-BE49-F238E27FC236}">
              <a16:creationId xmlns:a16="http://schemas.microsoft.com/office/drawing/2014/main" id="{840F2A8E-FC57-4FD5-BE47-4E0906041191}"/>
            </a:ext>
          </a:extLst>
        </xdr:cNvPr>
        <xdr:cNvCxnSpPr/>
      </xdr:nvCxnSpPr>
      <xdr:spPr>
        <a:xfrm>
          <a:off x="1130300" y="177888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120032</xdr:rowOff>
    </xdr:from>
    <xdr:ext cx="405111" cy="259045"/>
    <xdr:sp macro="" textlink="">
      <xdr:nvSpPr>
        <xdr:cNvPr id="426" name="n_1aveValue【市民会館】&#10;有形固定資産減価償却率">
          <a:extLst>
            <a:ext uri="{FF2B5EF4-FFF2-40B4-BE49-F238E27FC236}">
              <a16:creationId xmlns:a16="http://schemas.microsoft.com/office/drawing/2014/main" id="{E68F64A9-F0AE-4119-B5D2-FFD376DB5EA9}"/>
            </a:ext>
          </a:extLst>
        </xdr:cNvPr>
        <xdr:cNvSpPr txBox="1"/>
      </xdr:nvSpPr>
      <xdr:spPr>
        <a:xfrm>
          <a:off x="35820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163847</xdr:rowOff>
    </xdr:from>
    <xdr:ext cx="405111" cy="259045"/>
    <xdr:sp macro="" textlink="">
      <xdr:nvSpPr>
        <xdr:cNvPr id="427" name="n_2aveValue【市民会館】&#10;有形固定資産減価償却率">
          <a:extLst>
            <a:ext uri="{FF2B5EF4-FFF2-40B4-BE49-F238E27FC236}">
              <a16:creationId xmlns:a16="http://schemas.microsoft.com/office/drawing/2014/main" id="{FF4FD4F0-B4B7-45DD-805A-DB7BBC2D7495}"/>
            </a:ext>
          </a:extLst>
        </xdr:cNvPr>
        <xdr:cNvSpPr txBox="1"/>
      </xdr:nvSpPr>
      <xdr:spPr>
        <a:xfrm>
          <a:off x="2705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146702</xdr:rowOff>
    </xdr:from>
    <xdr:ext cx="405111" cy="259045"/>
    <xdr:sp macro="" textlink="">
      <xdr:nvSpPr>
        <xdr:cNvPr id="428" name="n_3aveValue【市民会館】&#10;有形固定資産減価償却率">
          <a:extLst>
            <a:ext uri="{FF2B5EF4-FFF2-40B4-BE49-F238E27FC236}">
              <a16:creationId xmlns:a16="http://schemas.microsoft.com/office/drawing/2014/main" id="{FA84F0E1-BC94-4394-84FB-DD6E16D7FA83}"/>
            </a:ext>
          </a:extLst>
        </xdr:cNvPr>
        <xdr:cNvSpPr txBox="1"/>
      </xdr:nvSpPr>
      <xdr:spPr>
        <a:xfrm>
          <a:off x="1816744" y="1814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9541</xdr:rowOff>
    </xdr:from>
    <xdr:ext cx="405111" cy="259045"/>
    <xdr:sp macro="" textlink="">
      <xdr:nvSpPr>
        <xdr:cNvPr id="429" name="n_4aveValue【市民会館】&#10;有形固定資産減価償却率">
          <a:extLst>
            <a:ext uri="{FF2B5EF4-FFF2-40B4-BE49-F238E27FC236}">
              <a16:creationId xmlns:a16="http://schemas.microsoft.com/office/drawing/2014/main" id="{66FAB59B-B2F2-4992-8C78-86B00E0FD8DD}"/>
            </a:ext>
          </a:extLst>
        </xdr:cNvPr>
        <xdr:cNvSpPr txBox="1"/>
      </xdr:nvSpPr>
      <xdr:spPr>
        <a:xfrm>
          <a:off x="927744" y="1818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170197</xdr:rowOff>
    </xdr:from>
    <xdr:ext cx="405111" cy="259045"/>
    <xdr:sp macro="" textlink="">
      <xdr:nvSpPr>
        <xdr:cNvPr id="430" name="n_1mainValue【市民会館】&#10;有形固定資産減価償却率">
          <a:extLst>
            <a:ext uri="{FF2B5EF4-FFF2-40B4-BE49-F238E27FC236}">
              <a16:creationId xmlns:a16="http://schemas.microsoft.com/office/drawing/2014/main" id="{B277B435-476A-48D3-AF28-FAA47726FB6D}"/>
            </a:ext>
          </a:extLst>
        </xdr:cNvPr>
        <xdr:cNvSpPr txBox="1"/>
      </xdr:nvSpPr>
      <xdr:spPr>
        <a:xfrm>
          <a:off x="35820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128288</xdr:rowOff>
    </xdr:from>
    <xdr:ext cx="405111" cy="259045"/>
    <xdr:sp macro="" textlink="">
      <xdr:nvSpPr>
        <xdr:cNvPr id="431" name="n_2mainValue【市民会館】&#10;有形固定資産減価償却率">
          <a:extLst>
            <a:ext uri="{FF2B5EF4-FFF2-40B4-BE49-F238E27FC236}">
              <a16:creationId xmlns:a16="http://schemas.microsoft.com/office/drawing/2014/main" id="{95B1A4B3-D1E8-4A02-BC3C-94EE9EEE1F73}"/>
            </a:ext>
          </a:extLst>
        </xdr:cNvPr>
        <xdr:cNvSpPr txBox="1"/>
      </xdr:nvSpPr>
      <xdr:spPr>
        <a:xfrm>
          <a:off x="2705744"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67327</xdr:rowOff>
    </xdr:from>
    <xdr:ext cx="405111" cy="259045"/>
    <xdr:sp macro="" textlink="">
      <xdr:nvSpPr>
        <xdr:cNvPr id="432" name="n_3mainValue【市民会館】&#10;有形固定資産減価償却率">
          <a:extLst>
            <a:ext uri="{FF2B5EF4-FFF2-40B4-BE49-F238E27FC236}">
              <a16:creationId xmlns:a16="http://schemas.microsoft.com/office/drawing/2014/main" id="{2C1F8B55-0029-4B32-B481-746DD06DFE7B}"/>
            </a:ext>
          </a:extLst>
        </xdr:cNvPr>
        <xdr:cNvSpPr txBox="1"/>
      </xdr:nvSpPr>
      <xdr:spPr>
        <a:xfrm>
          <a:off x="1816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25416</xdr:rowOff>
    </xdr:from>
    <xdr:ext cx="405111" cy="259045"/>
    <xdr:sp macro="" textlink="">
      <xdr:nvSpPr>
        <xdr:cNvPr id="433" name="n_4mainValue【市民会館】&#10;有形固定資産減価償却率">
          <a:extLst>
            <a:ext uri="{FF2B5EF4-FFF2-40B4-BE49-F238E27FC236}">
              <a16:creationId xmlns:a16="http://schemas.microsoft.com/office/drawing/2014/main" id="{6DAC232C-DA20-4529-8CAB-C30F523D14A4}"/>
            </a:ext>
          </a:extLst>
        </xdr:cNvPr>
        <xdr:cNvSpPr txBox="1"/>
      </xdr:nvSpPr>
      <xdr:spPr>
        <a:xfrm>
          <a:off x="927744" y="1751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45B645D8-03B6-4E30-8E7E-2590BEA8772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079BEAC7-4415-4332-9CB2-16A1AEEFF4D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92E8B890-4022-4C6D-9448-EC609F48A4B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B37F99B2-D38B-4B75-A31F-791BEA64599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453CD5DE-159E-404D-A04D-26083668B8F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6CE1D957-3828-44A5-B823-DDAB2E7F464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79350505-8B87-42AD-9766-FD32615E224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8C9BB70A-9593-4AE8-8157-98B5DA95A9D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9D09E34F-A601-464A-B2B2-597CA1B88E1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45CEF9DD-88D0-4EC0-A243-0194EEEDC95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8A3C7A4D-9003-4E32-9AB8-3CBA48B9ADE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F936E8DF-C3E6-4355-A67A-8D7203B4B161}"/>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BB48193A-2A41-4B29-B472-9799FDC2725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4569F9D1-C1B6-4ED5-A45C-DF431DA1BB1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50A4A06D-909E-4EB2-85FA-F4F93716AF7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8A7CDF03-740D-4AF4-A181-E95579EB381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8B3605A5-3001-4343-95EC-64230814DCD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C2B11360-C245-4124-AC02-F4E3DB8D34C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1D369387-41CB-4AAA-9F25-7DD511B6181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7E663C13-6658-4421-9C19-56654FA995C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967E8D21-FE14-42CF-95AD-0AA1B92E5BF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F3296C54-1A8F-4B21-9EB5-D7F1E66695C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C02DA077-6836-43AC-A531-C3802A5E934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a:extLst>
            <a:ext uri="{FF2B5EF4-FFF2-40B4-BE49-F238E27FC236}">
              <a16:creationId xmlns:a16="http://schemas.microsoft.com/office/drawing/2014/main" id="{087C5C02-AD39-4339-A297-96265E72BA01}"/>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a:extLst>
            <a:ext uri="{FF2B5EF4-FFF2-40B4-BE49-F238E27FC236}">
              <a16:creationId xmlns:a16="http://schemas.microsoft.com/office/drawing/2014/main" id="{B16EEC64-D07D-4AB0-B72A-FB27FD49AE80}"/>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a:extLst>
            <a:ext uri="{FF2B5EF4-FFF2-40B4-BE49-F238E27FC236}">
              <a16:creationId xmlns:a16="http://schemas.microsoft.com/office/drawing/2014/main" id="{76EF885F-FB02-4F58-AE70-C46CB4D9B72A}"/>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a:extLst>
            <a:ext uri="{FF2B5EF4-FFF2-40B4-BE49-F238E27FC236}">
              <a16:creationId xmlns:a16="http://schemas.microsoft.com/office/drawing/2014/main" id="{744A3A0C-FF1E-437B-8A33-E14DF2A771E7}"/>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a:extLst>
            <a:ext uri="{FF2B5EF4-FFF2-40B4-BE49-F238E27FC236}">
              <a16:creationId xmlns:a16="http://schemas.microsoft.com/office/drawing/2014/main" id="{8BC98937-FAC7-4A27-8F52-9E894B220CC8}"/>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148607</xdr:rowOff>
    </xdr:from>
    <xdr:ext cx="469744" cy="259045"/>
    <xdr:sp macro="" textlink="">
      <xdr:nvSpPr>
        <xdr:cNvPr id="462" name="【市民会館】&#10;一人当たり面積平均値テキスト">
          <a:extLst>
            <a:ext uri="{FF2B5EF4-FFF2-40B4-BE49-F238E27FC236}">
              <a16:creationId xmlns:a16="http://schemas.microsoft.com/office/drawing/2014/main" id="{0572EAE4-5DD8-45AB-A168-93E554127DB4}"/>
            </a:ext>
          </a:extLst>
        </xdr:cNvPr>
        <xdr:cNvSpPr txBox="1"/>
      </xdr:nvSpPr>
      <xdr:spPr>
        <a:xfrm>
          <a:off x="10515600" y="17979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a:extLst>
            <a:ext uri="{FF2B5EF4-FFF2-40B4-BE49-F238E27FC236}">
              <a16:creationId xmlns:a16="http://schemas.microsoft.com/office/drawing/2014/main" id="{02587FB0-D954-4533-AEED-62F33FF2AB06}"/>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6761FA36-08CF-47F5-A722-C5D53F08C9AB}"/>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a:extLst>
            <a:ext uri="{FF2B5EF4-FFF2-40B4-BE49-F238E27FC236}">
              <a16:creationId xmlns:a16="http://schemas.microsoft.com/office/drawing/2014/main" id="{9A07BD0B-ADE2-4851-8BE4-C9605693E1C9}"/>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a:extLst>
            <a:ext uri="{FF2B5EF4-FFF2-40B4-BE49-F238E27FC236}">
              <a16:creationId xmlns:a16="http://schemas.microsoft.com/office/drawing/2014/main" id="{1EEBD246-E646-4E42-8F0B-90C884EAECE5}"/>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a:extLst>
            <a:ext uri="{FF2B5EF4-FFF2-40B4-BE49-F238E27FC236}">
              <a16:creationId xmlns:a16="http://schemas.microsoft.com/office/drawing/2014/main" id="{F1F66B0C-FA5A-4F54-954A-AF19C3EE04E4}"/>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F47CF26-E229-437B-BFAF-C2B5145A474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3B3E717-56BC-4104-BC23-0E3772544DB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126DC49-41C7-4765-A219-A10316C9104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C2F087F-E160-4F8A-A3CD-1376DEC8984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83AD1BB-C686-4A7B-A83C-C7D862C9600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109220</xdr:rowOff>
    </xdr:from>
    <xdr:to>
      <xdr:col>55</xdr:col>
      <xdr:colOff>50800</xdr:colOff>
      <xdr:row>105</xdr:row>
      <xdr:rowOff>39370</xdr:rowOff>
    </xdr:to>
    <xdr:sp macro="" textlink="">
      <xdr:nvSpPr>
        <xdr:cNvPr id="473" name="楕円 472">
          <a:extLst>
            <a:ext uri="{FF2B5EF4-FFF2-40B4-BE49-F238E27FC236}">
              <a16:creationId xmlns:a16="http://schemas.microsoft.com/office/drawing/2014/main" id="{44B64E87-FF92-4FAB-B59A-758983711685}"/>
            </a:ext>
          </a:extLst>
        </xdr:cNvPr>
        <xdr:cNvSpPr/>
      </xdr:nvSpPr>
      <xdr:spPr>
        <a:xfrm>
          <a:off x="10426700" y="1794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132097</xdr:rowOff>
    </xdr:from>
    <xdr:ext cx="469744" cy="259045"/>
    <xdr:sp macro="" textlink="">
      <xdr:nvSpPr>
        <xdr:cNvPr id="474" name="【市民会館】&#10;一人当たり面積該当値テキスト">
          <a:extLst>
            <a:ext uri="{FF2B5EF4-FFF2-40B4-BE49-F238E27FC236}">
              <a16:creationId xmlns:a16="http://schemas.microsoft.com/office/drawing/2014/main" id="{F36AF0CB-7667-4295-84C1-93A4A58B7514}"/>
            </a:ext>
          </a:extLst>
        </xdr:cNvPr>
        <xdr:cNvSpPr txBox="1"/>
      </xdr:nvSpPr>
      <xdr:spPr>
        <a:xfrm>
          <a:off x="10515600"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109220</xdr:rowOff>
    </xdr:from>
    <xdr:to>
      <xdr:col>50</xdr:col>
      <xdr:colOff>165100</xdr:colOff>
      <xdr:row>105</xdr:row>
      <xdr:rowOff>39370</xdr:rowOff>
    </xdr:to>
    <xdr:sp macro="" textlink="">
      <xdr:nvSpPr>
        <xdr:cNvPr id="475" name="楕円 474">
          <a:extLst>
            <a:ext uri="{FF2B5EF4-FFF2-40B4-BE49-F238E27FC236}">
              <a16:creationId xmlns:a16="http://schemas.microsoft.com/office/drawing/2014/main" id="{B0D40390-1510-4396-9AC6-D7F1577148C0}"/>
            </a:ext>
          </a:extLst>
        </xdr:cNvPr>
        <xdr:cNvSpPr/>
      </xdr:nvSpPr>
      <xdr:spPr>
        <a:xfrm>
          <a:off x="9588500" y="1794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160020</xdr:rowOff>
    </xdr:from>
    <xdr:to>
      <xdr:col>55</xdr:col>
      <xdr:colOff>0</xdr:colOff>
      <xdr:row>104</xdr:row>
      <xdr:rowOff>160020</xdr:rowOff>
    </xdr:to>
    <xdr:cxnSp macro="">
      <xdr:nvCxnSpPr>
        <xdr:cNvPr id="476" name="直線コネクタ 475">
          <a:extLst>
            <a:ext uri="{FF2B5EF4-FFF2-40B4-BE49-F238E27FC236}">
              <a16:creationId xmlns:a16="http://schemas.microsoft.com/office/drawing/2014/main" id="{1EBA4BE3-0722-4CEF-8DC6-2107F06ED551}"/>
            </a:ext>
          </a:extLst>
        </xdr:cNvPr>
        <xdr:cNvCxnSpPr/>
      </xdr:nvCxnSpPr>
      <xdr:spPr>
        <a:xfrm>
          <a:off x="9639300" y="179908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109220</xdr:rowOff>
    </xdr:from>
    <xdr:to>
      <xdr:col>46</xdr:col>
      <xdr:colOff>38100</xdr:colOff>
      <xdr:row>105</xdr:row>
      <xdr:rowOff>39370</xdr:rowOff>
    </xdr:to>
    <xdr:sp macro="" textlink="">
      <xdr:nvSpPr>
        <xdr:cNvPr id="477" name="楕円 476">
          <a:extLst>
            <a:ext uri="{FF2B5EF4-FFF2-40B4-BE49-F238E27FC236}">
              <a16:creationId xmlns:a16="http://schemas.microsoft.com/office/drawing/2014/main" id="{1B457023-495F-42E6-9D9B-6B47FA27F926}"/>
            </a:ext>
          </a:extLst>
        </xdr:cNvPr>
        <xdr:cNvSpPr/>
      </xdr:nvSpPr>
      <xdr:spPr>
        <a:xfrm>
          <a:off x="8699500" y="1794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160020</xdr:rowOff>
    </xdr:from>
    <xdr:to>
      <xdr:col>50</xdr:col>
      <xdr:colOff>114300</xdr:colOff>
      <xdr:row>104</xdr:row>
      <xdr:rowOff>160020</xdr:rowOff>
    </xdr:to>
    <xdr:cxnSp macro="">
      <xdr:nvCxnSpPr>
        <xdr:cNvPr id="478" name="直線コネクタ 477">
          <a:extLst>
            <a:ext uri="{FF2B5EF4-FFF2-40B4-BE49-F238E27FC236}">
              <a16:creationId xmlns:a16="http://schemas.microsoft.com/office/drawing/2014/main" id="{961B812D-F853-4C19-B0CE-D8193FC2EB0B}"/>
            </a:ext>
          </a:extLst>
        </xdr:cNvPr>
        <xdr:cNvCxnSpPr/>
      </xdr:nvCxnSpPr>
      <xdr:spPr>
        <a:xfrm>
          <a:off x="8750300" y="17990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63500</xdr:rowOff>
    </xdr:from>
    <xdr:to>
      <xdr:col>41</xdr:col>
      <xdr:colOff>101600</xdr:colOff>
      <xdr:row>106</xdr:row>
      <xdr:rowOff>165100</xdr:rowOff>
    </xdr:to>
    <xdr:sp macro="" textlink="">
      <xdr:nvSpPr>
        <xdr:cNvPr id="479" name="楕円 478">
          <a:extLst>
            <a:ext uri="{FF2B5EF4-FFF2-40B4-BE49-F238E27FC236}">
              <a16:creationId xmlns:a16="http://schemas.microsoft.com/office/drawing/2014/main" id="{C32C5BC1-D5C4-4EF1-9738-F52F64C587F0}"/>
            </a:ext>
          </a:extLst>
        </xdr:cNvPr>
        <xdr:cNvSpPr/>
      </xdr:nvSpPr>
      <xdr:spPr>
        <a:xfrm>
          <a:off x="7810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160020</xdr:rowOff>
    </xdr:from>
    <xdr:to>
      <xdr:col>45</xdr:col>
      <xdr:colOff>177800</xdr:colOff>
      <xdr:row>106</xdr:row>
      <xdr:rowOff>114300</xdr:rowOff>
    </xdr:to>
    <xdr:cxnSp macro="">
      <xdr:nvCxnSpPr>
        <xdr:cNvPr id="480" name="直線コネクタ 479">
          <a:extLst>
            <a:ext uri="{FF2B5EF4-FFF2-40B4-BE49-F238E27FC236}">
              <a16:creationId xmlns:a16="http://schemas.microsoft.com/office/drawing/2014/main" id="{F33C9444-4F5C-4956-A37D-0D268FB3CF7B}"/>
            </a:ext>
          </a:extLst>
        </xdr:cNvPr>
        <xdr:cNvCxnSpPr/>
      </xdr:nvCxnSpPr>
      <xdr:spPr>
        <a:xfrm flipV="1">
          <a:off x="7861300" y="1799082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55880</xdr:rowOff>
    </xdr:from>
    <xdr:to>
      <xdr:col>36</xdr:col>
      <xdr:colOff>165100</xdr:colOff>
      <xdr:row>106</xdr:row>
      <xdr:rowOff>157480</xdr:rowOff>
    </xdr:to>
    <xdr:sp macro="" textlink="">
      <xdr:nvSpPr>
        <xdr:cNvPr id="481" name="楕円 480">
          <a:extLst>
            <a:ext uri="{FF2B5EF4-FFF2-40B4-BE49-F238E27FC236}">
              <a16:creationId xmlns:a16="http://schemas.microsoft.com/office/drawing/2014/main" id="{B05DDE0F-73A8-40DE-91D7-2072E8EBE507}"/>
            </a:ext>
          </a:extLst>
        </xdr:cNvPr>
        <xdr:cNvSpPr/>
      </xdr:nvSpPr>
      <xdr:spPr>
        <a:xfrm>
          <a:off x="6921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106680</xdr:rowOff>
    </xdr:from>
    <xdr:to>
      <xdr:col>41</xdr:col>
      <xdr:colOff>50800</xdr:colOff>
      <xdr:row>106</xdr:row>
      <xdr:rowOff>114300</xdr:rowOff>
    </xdr:to>
    <xdr:cxnSp macro="">
      <xdr:nvCxnSpPr>
        <xdr:cNvPr id="482" name="直線コネクタ 481">
          <a:extLst>
            <a:ext uri="{FF2B5EF4-FFF2-40B4-BE49-F238E27FC236}">
              <a16:creationId xmlns:a16="http://schemas.microsoft.com/office/drawing/2014/main" id="{CC76D3FB-4630-4D73-9B4E-B1D8D4B47B99}"/>
            </a:ext>
          </a:extLst>
        </xdr:cNvPr>
        <xdr:cNvCxnSpPr/>
      </xdr:nvCxnSpPr>
      <xdr:spPr>
        <a:xfrm>
          <a:off x="6972300" y="18280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83" name="n_1aveValue【市民会館】&#10;一人当たり面積">
          <a:extLst>
            <a:ext uri="{FF2B5EF4-FFF2-40B4-BE49-F238E27FC236}">
              <a16:creationId xmlns:a16="http://schemas.microsoft.com/office/drawing/2014/main" id="{9C1B57CA-69B8-4742-A390-49508796ACC2}"/>
            </a:ext>
          </a:extLst>
        </xdr:cNvPr>
        <xdr:cNvSpPr txBox="1"/>
      </xdr:nvSpPr>
      <xdr:spPr>
        <a:xfrm>
          <a:off x="93917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137177</xdr:rowOff>
    </xdr:from>
    <xdr:ext cx="469744" cy="259045"/>
    <xdr:sp macro="" textlink="">
      <xdr:nvSpPr>
        <xdr:cNvPr id="484" name="n_2aveValue【市民会館】&#10;一人当たり面積">
          <a:extLst>
            <a:ext uri="{FF2B5EF4-FFF2-40B4-BE49-F238E27FC236}">
              <a16:creationId xmlns:a16="http://schemas.microsoft.com/office/drawing/2014/main" id="{2E821D35-5E0F-4177-A530-A543AD7BDB17}"/>
            </a:ext>
          </a:extLst>
        </xdr:cNvPr>
        <xdr:cNvSpPr txBox="1"/>
      </xdr:nvSpPr>
      <xdr:spPr>
        <a:xfrm>
          <a:off x="8515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170197</xdr:rowOff>
    </xdr:from>
    <xdr:ext cx="469744" cy="259045"/>
    <xdr:sp macro="" textlink="">
      <xdr:nvSpPr>
        <xdr:cNvPr id="485" name="n_3aveValue【市民会館】&#10;一人当たり面積">
          <a:extLst>
            <a:ext uri="{FF2B5EF4-FFF2-40B4-BE49-F238E27FC236}">
              <a16:creationId xmlns:a16="http://schemas.microsoft.com/office/drawing/2014/main" id="{9090D7AF-19A2-43EC-8C8E-D32B4F1CEBDF}"/>
            </a:ext>
          </a:extLst>
        </xdr:cNvPr>
        <xdr:cNvSpPr txBox="1"/>
      </xdr:nvSpPr>
      <xdr:spPr>
        <a:xfrm>
          <a:off x="7626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139716</xdr:rowOff>
    </xdr:from>
    <xdr:ext cx="469744" cy="259045"/>
    <xdr:sp macro="" textlink="">
      <xdr:nvSpPr>
        <xdr:cNvPr id="486" name="n_4aveValue【市民会館】&#10;一人当たり面積">
          <a:extLst>
            <a:ext uri="{FF2B5EF4-FFF2-40B4-BE49-F238E27FC236}">
              <a16:creationId xmlns:a16="http://schemas.microsoft.com/office/drawing/2014/main" id="{9998C06C-280A-4EE0-B855-D4ABA6AC6906}"/>
            </a:ext>
          </a:extLst>
        </xdr:cNvPr>
        <xdr:cNvSpPr txBox="1"/>
      </xdr:nvSpPr>
      <xdr:spPr>
        <a:xfrm>
          <a:off x="67374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55897</xdr:rowOff>
    </xdr:from>
    <xdr:ext cx="469744" cy="259045"/>
    <xdr:sp macro="" textlink="">
      <xdr:nvSpPr>
        <xdr:cNvPr id="487" name="n_1mainValue【市民会館】&#10;一人当たり面積">
          <a:extLst>
            <a:ext uri="{FF2B5EF4-FFF2-40B4-BE49-F238E27FC236}">
              <a16:creationId xmlns:a16="http://schemas.microsoft.com/office/drawing/2014/main" id="{747E6822-6CD5-44EC-BE43-825B1965480C}"/>
            </a:ext>
          </a:extLst>
        </xdr:cNvPr>
        <xdr:cNvSpPr txBox="1"/>
      </xdr:nvSpPr>
      <xdr:spPr>
        <a:xfrm>
          <a:off x="9391727" y="177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55897</xdr:rowOff>
    </xdr:from>
    <xdr:ext cx="469744" cy="259045"/>
    <xdr:sp macro="" textlink="">
      <xdr:nvSpPr>
        <xdr:cNvPr id="488" name="n_2mainValue【市民会館】&#10;一人当たり面積">
          <a:extLst>
            <a:ext uri="{FF2B5EF4-FFF2-40B4-BE49-F238E27FC236}">
              <a16:creationId xmlns:a16="http://schemas.microsoft.com/office/drawing/2014/main" id="{573803F5-CFD4-4B8F-8784-CBA5207723A8}"/>
            </a:ext>
          </a:extLst>
        </xdr:cNvPr>
        <xdr:cNvSpPr txBox="1"/>
      </xdr:nvSpPr>
      <xdr:spPr>
        <a:xfrm>
          <a:off x="8515427" y="177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156227</xdr:rowOff>
    </xdr:from>
    <xdr:ext cx="469744" cy="259045"/>
    <xdr:sp macro="" textlink="">
      <xdr:nvSpPr>
        <xdr:cNvPr id="489" name="n_3mainValue【市民会館】&#10;一人当たり面積">
          <a:extLst>
            <a:ext uri="{FF2B5EF4-FFF2-40B4-BE49-F238E27FC236}">
              <a16:creationId xmlns:a16="http://schemas.microsoft.com/office/drawing/2014/main" id="{BB2D938C-6576-491D-8711-2E6BD0E0DB88}"/>
            </a:ext>
          </a:extLst>
        </xdr:cNvPr>
        <xdr:cNvSpPr txBox="1"/>
      </xdr:nvSpPr>
      <xdr:spPr>
        <a:xfrm>
          <a:off x="76264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148607</xdr:rowOff>
    </xdr:from>
    <xdr:ext cx="469744" cy="259045"/>
    <xdr:sp macro="" textlink="">
      <xdr:nvSpPr>
        <xdr:cNvPr id="490" name="n_4mainValue【市民会館】&#10;一人当たり面積">
          <a:extLst>
            <a:ext uri="{FF2B5EF4-FFF2-40B4-BE49-F238E27FC236}">
              <a16:creationId xmlns:a16="http://schemas.microsoft.com/office/drawing/2014/main" id="{27DED0F4-6FAB-42C9-9343-302D14B3404A}"/>
            </a:ext>
          </a:extLst>
        </xdr:cNvPr>
        <xdr:cNvSpPr txBox="1"/>
      </xdr:nvSpPr>
      <xdr:spPr>
        <a:xfrm>
          <a:off x="6737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A515E710-7881-4CFA-8994-912A38C6B0A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3E7478BF-FBE1-467E-9535-84B559E8194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E4CDFC1A-26B2-475C-A839-0E102E3770E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198677AA-BF80-4790-BB63-57E0A864B37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FB467779-7E89-4CEE-B94A-0A93107157F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8A666D93-FEFB-4199-9744-39848ABC150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7AA6E629-6F66-4F59-B8FA-B2F94367AB7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D6017DEF-FE9C-47A8-AD2C-1355382A027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A0F62D89-417E-447E-911A-6E968FB6745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11CDC85E-F75D-40C0-8A1C-0ADB0350642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3447577B-4151-438D-A654-900EE3DE5C5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2820BEAC-1B1F-455D-91D9-FFF21E64D56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EC8ED3BE-D11B-4748-88BB-BA444A394F9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654C67CA-64E3-4DEB-AA4F-BAFE00851B5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FD2ECAFA-CE6A-4DB6-9D1C-D53AFC37B1E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4D965CA9-7A5E-4C7A-97FE-9C8798ACCA6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565B27D2-39BD-4D83-9E17-7761FA72EC5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4C3512E5-FB9F-4005-807A-9B5AB8785B6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D8DC491D-B158-4B76-A468-2DC60617625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3FCA4F46-5DE6-45C7-AF40-522FB579A65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5DD34894-08C7-4743-9EA6-E4A9EB60596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4FE3416-3CEA-432D-957E-B514A9E15C9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B15EF7EA-F7FA-4C0A-B1C2-B329D162414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76889A55-E6CB-40BE-8AD6-D8ADC8C3DFD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a:extLst>
            <a:ext uri="{FF2B5EF4-FFF2-40B4-BE49-F238E27FC236}">
              <a16:creationId xmlns:a16="http://schemas.microsoft.com/office/drawing/2014/main" id="{91BB1C92-AC13-45ED-9CA0-7EEEA5DBCF82}"/>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45728998-1128-47A8-8979-BE8E88DF0D71}"/>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a:extLst>
            <a:ext uri="{FF2B5EF4-FFF2-40B4-BE49-F238E27FC236}">
              <a16:creationId xmlns:a16="http://schemas.microsoft.com/office/drawing/2014/main" id="{F8B5CC7C-7D35-4115-9DD7-057964998601}"/>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4F075530-D00A-43FB-986B-882BC6F33E26}"/>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a:extLst>
            <a:ext uri="{FF2B5EF4-FFF2-40B4-BE49-F238E27FC236}">
              <a16:creationId xmlns:a16="http://schemas.microsoft.com/office/drawing/2014/main" id="{CF19868E-48B0-4183-B7C9-3793B3DD2CFA}"/>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541B372-247B-4AB4-8275-2BC8227D1792}"/>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a:extLst>
            <a:ext uri="{FF2B5EF4-FFF2-40B4-BE49-F238E27FC236}">
              <a16:creationId xmlns:a16="http://schemas.microsoft.com/office/drawing/2014/main" id="{1685EEEF-0E49-41D8-8B42-2542241C3EA2}"/>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a:extLst>
            <a:ext uri="{FF2B5EF4-FFF2-40B4-BE49-F238E27FC236}">
              <a16:creationId xmlns:a16="http://schemas.microsoft.com/office/drawing/2014/main" id="{E3D53B5B-29F1-4DF3-A37D-8F5E67B4F494}"/>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a:extLst>
            <a:ext uri="{FF2B5EF4-FFF2-40B4-BE49-F238E27FC236}">
              <a16:creationId xmlns:a16="http://schemas.microsoft.com/office/drawing/2014/main" id="{3574A11B-03F8-4D58-B3A4-E6C18958DC9C}"/>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a:extLst>
            <a:ext uri="{FF2B5EF4-FFF2-40B4-BE49-F238E27FC236}">
              <a16:creationId xmlns:a16="http://schemas.microsoft.com/office/drawing/2014/main" id="{78584F69-A154-4B6E-9C34-4B511F59CFDC}"/>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a:extLst>
            <a:ext uri="{FF2B5EF4-FFF2-40B4-BE49-F238E27FC236}">
              <a16:creationId xmlns:a16="http://schemas.microsoft.com/office/drawing/2014/main" id="{0E47B11D-52D2-4AA2-8881-CC0D5A9D4C9C}"/>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C16EBA5-B8F3-40C2-AD9E-512538995E0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F63DD8F-9756-4A1A-92F1-B3CBD333FCD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079B254-C715-403F-AEE1-2883DD0EE64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87406B0-B2B4-4296-98AD-318E1EF753B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077D155-B07E-45BB-8787-3FCC31E8727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44450</xdr:rowOff>
    </xdr:from>
    <xdr:to>
      <xdr:col>85</xdr:col>
      <xdr:colOff>177800</xdr:colOff>
      <xdr:row>40</xdr:row>
      <xdr:rowOff>146050</xdr:rowOff>
    </xdr:to>
    <xdr:sp macro="" textlink="">
      <xdr:nvSpPr>
        <xdr:cNvPr id="531" name="楕円 530">
          <a:extLst>
            <a:ext uri="{FF2B5EF4-FFF2-40B4-BE49-F238E27FC236}">
              <a16:creationId xmlns:a16="http://schemas.microsoft.com/office/drawing/2014/main" id="{A39555DC-357F-4B2F-96A5-339C44B2D29B}"/>
            </a:ext>
          </a:extLst>
        </xdr:cNvPr>
        <xdr:cNvSpPr/>
      </xdr:nvSpPr>
      <xdr:spPr>
        <a:xfrm>
          <a:off x="162687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22877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909849A7-14EB-4949-B35F-95786FAC4B2A}"/>
            </a:ext>
          </a:extLst>
        </xdr:cNvPr>
        <xdr:cNvSpPr txBox="1"/>
      </xdr:nvSpPr>
      <xdr:spPr>
        <a:xfrm>
          <a:off x="16357600"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145415</xdr:rowOff>
    </xdr:from>
    <xdr:to>
      <xdr:col>81</xdr:col>
      <xdr:colOff>101600</xdr:colOff>
      <xdr:row>40</xdr:row>
      <xdr:rowOff>75565</xdr:rowOff>
    </xdr:to>
    <xdr:sp macro="" textlink="">
      <xdr:nvSpPr>
        <xdr:cNvPr id="533" name="楕円 532">
          <a:extLst>
            <a:ext uri="{FF2B5EF4-FFF2-40B4-BE49-F238E27FC236}">
              <a16:creationId xmlns:a16="http://schemas.microsoft.com/office/drawing/2014/main" id="{4B6D18B2-A2EA-4391-9832-E2739CCE71E0}"/>
            </a:ext>
          </a:extLst>
        </xdr:cNvPr>
        <xdr:cNvSpPr/>
      </xdr:nvSpPr>
      <xdr:spPr>
        <a:xfrm>
          <a:off x="15430500" y="683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24765</xdr:rowOff>
    </xdr:from>
    <xdr:to>
      <xdr:col>85</xdr:col>
      <xdr:colOff>127000</xdr:colOff>
      <xdr:row>40</xdr:row>
      <xdr:rowOff>95250</xdr:rowOff>
    </xdr:to>
    <xdr:cxnSp macro="">
      <xdr:nvCxnSpPr>
        <xdr:cNvPr id="534" name="直線コネクタ 533">
          <a:extLst>
            <a:ext uri="{FF2B5EF4-FFF2-40B4-BE49-F238E27FC236}">
              <a16:creationId xmlns:a16="http://schemas.microsoft.com/office/drawing/2014/main" id="{EB50D458-3D3B-48A5-A3C3-8FC3984E8ED4}"/>
            </a:ext>
          </a:extLst>
        </xdr:cNvPr>
        <xdr:cNvCxnSpPr/>
      </xdr:nvCxnSpPr>
      <xdr:spPr>
        <a:xfrm>
          <a:off x="15481300" y="6882765"/>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74930</xdr:rowOff>
    </xdr:from>
    <xdr:to>
      <xdr:col>76</xdr:col>
      <xdr:colOff>165100</xdr:colOff>
      <xdr:row>40</xdr:row>
      <xdr:rowOff>5080</xdr:rowOff>
    </xdr:to>
    <xdr:sp macro="" textlink="">
      <xdr:nvSpPr>
        <xdr:cNvPr id="535" name="楕円 534">
          <a:extLst>
            <a:ext uri="{FF2B5EF4-FFF2-40B4-BE49-F238E27FC236}">
              <a16:creationId xmlns:a16="http://schemas.microsoft.com/office/drawing/2014/main" id="{5DB959B4-7AB9-472B-B0A7-E9AEF5DC20FF}"/>
            </a:ext>
          </a:extLst>
        </xdr:cNvPr>
        <xdr:cNvSpPr/>
      </xdr:nvSpPr>
      <xdr:spPr>
        <a:xfrm>
          <a:off x="14541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125730</xdr:rowOff>
    </xdr:from>
    <xdr:to>
      <xdr:col>81</xdr:col>
      <xdr:colOff>50800</xdr:colOff>
      <xdr:row>40</xdr:row>
      <xdr:rowOff>24765</xdr:rowOff>
    </xdr:to>
    <xdr:cxnSp macro="">
      <xdr:nvCxnSpPr>
        <xdr:cNvPr id="536" name="直線コネクタ 535">
          <a:extLst>
            <a:ext uri="{FF2B5EF4-FFF2-40B4-BE49-F238E27FC236}">
              <a16:creationId xmlns:a16="http://schemas.microsoft.com/office/drawing/2014/main" id="{D4D0F2BF-ED7F-45EC-9911-0A80CFF56A87}"/>
            </a:ext>
          </a:extLst>
        </xdr:cNvPr>
        <xdr:cNvCxnSpPr/>
      </xdr:nvCxnSpPr>
      <xdr:spPr>
        <a:xfrm>
          <a:off x="14592300" y="681228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4445</xdr:rowOff>
    </xdr:from>
    <xdr:to>
      <xdr:col>72</xdr:col>
      <xdr:colOff>38100</xdr:colOff>
      <xdr:row>39</xdr:row>
      <xdr:rowOff>106045</xdr:rowOff>
    </xdr:to>
    <xdr:sp macro="" textlink="">
      <xdr:nvSpPr>
        <xdr:cNvPr id="537" name="楕円 536">
          <a:extLst>
            <a:ext uri="{FF2B5EF4-FFF2-40B4-BE49-F238E27FC236}">
              <a16:creationId xmlns:a16="http://schemas.microsoft.com/office/drawing/2014/main" id="{39A61258-534C-4A23-B0C7-2201B581CFEB}"/>
            </a:ext>
          </a:extLst>
        </xdr:cNvPr>
        <xdr:cNvSpPr/>
      </xdr:nvSpPr>
      <xdr:spPr>
        <a:xfrm>
          <a:off x="13652500" y="66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55245</xdr:rowOff>
    </xdr:from>
    <xdr:to>
      <xdr:col>76</xdr:col>
      <xdr:colOff>114300</xdr:colOff>
      <xdr:row>39</xdr:row>
      <xdr:rowOff>125730</xdr:rowOff>
    </xdr:to>
    <xdr:cxnSp macro="">
      <xdr:nvCxnSpPr>
        <xdr:cNvPr id="538" name="直線コネクタ 537">
          <a:extLst>
            <a:ext uri="{FF2B5EF4-FFF2-40B4-BE49-F238E27FC236}">
              <a16:creationId xmlns:a16="http://schemas.microsoft.com/office/drawing/2014/main" id="{AC6FBE79-7B75-4981-906D-7348DCC7D905}"/>
            </a:ext>
          </a:extLst>
        </xdr:cNvPr>
        <xdr:cNvCxnSpPr/>
      </xdr:nvCxnSpPr>
      <xdr:spPr>
        <a:xfrm>
          <a:off x="13703300" y="674179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107315</xdr:rowOff>
    </xdr:from>
    <xdr:to>
      <xdr:col>67</xdr:col>
      <xdr:colOff>101600</xdr:colOff>
      <xdr:row>39</xdr:row>
      <xdr:rowOff>37465</xdr:rowOff>
    </xdr:to>
    <xdr:sp macro="" textlink="">
      <xdr:nvSpPr>
        <xdr:cNvPr id="539" name="楕円 538">
          <a:extLst>
            <a:ext uri="{FF2B5EF4-FFF2-40B4-BE49-F238E27FC236}">
              <a16:creationId xmlns:a16="http://schemas.microsoft.com/office/drawing/2014/main" id="{70E22B8C-84B4-43BB-8F63-39FD950648EC}"/>
            </a:ext>
          </a:extLst>
        </xdr:cNvPr>
        <xdr:cNvSpPr/>
      </xdr:nvSpPr>
      <xdr:spPr>
        <a:xfrm>
          <a:off x="12763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158115</xdr:rowOff>
    </xdr:from>
    <xdr:to>
      <xdr:col>71</xdr:col>
      <xdr:colOff>177800</xdr:colOff>
      <xdr:row>39</xdr:row>
      <xdr:rowOff>55245</xdr:rowOff>
    </xdr:to>
    <xdr:cxnSp macro="">
      <xdr:nvCxnSpPr>
        <xdr:cNvPr id="540" name="直線コネクタ 539">
          <a:extLst>
            <a:ext uri="{FF2B5EF4-FFF2-40B4-BE49-F238E27FC236}">
              <a16:creationId xmlns:a16="http://schemas.microsoft.com/office/drawing/2014/main" id="{1B5A88A8-0D64-4237-B326-38E8B4BD285E}"/>
            </a:ext>
          </a:extLst>
        </xdr:cNvPr>
        <xdr:cNvCxnSpPr/>
      </xdr:nvCxnSpPr>
      <xdr:spPr>
        <a:xfrm>
          <a:off x="12814300" y="667321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63517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77DD28C8-F126-4A85-B18A-21A68B1A3B45}"/>
            </a:ext>
          </a:extLst>
        </xdr:cNvPr>
        <xdr:cNvSpPr txBox="1"/>
      </xdr:nvSpPr>
      <xdr:spPr>
        <a:xfrm>
          <a:off x="152660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10177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6A1677D3-623E-4F59-B5E5-5838D9DF7354}"/>
            </a:ext>
          </a:extLst>
        </xdr:cNvPr>
        <xdr:cNvSpPr txBox="1"/>
      </xdr:nvSpPr>
      <xdr:spPr>
        <a:xfrm>
          <a:off x="14389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33037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1B93015C-A038-4D6B-9B71-21164ED8DA99}"/>
            </a:ext>
          </a:extLst>
        </xdr:cNvPr>
        <xdr:cNvSpPr txBox="1"/>
      </xdr:nvSpPr>
      <xdr:spPr>
        <a:xfrm>
          <a:off x="13500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4462</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1FF18F31-A282-4CCA-A575-1AAC7CD5EC1C}"/>
            </a:ext>
          </a:extLst>
        </xdr:cNvPr>
        <xdr:cNvSpPr txBox="1"/>
      </xdr:nvSpPr>
      <xdr:spPr>
        <a:xfrm>
          <a:off x="12611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66692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7BFF2E77-F0FA-4241-8E59-8C02DF9702BE}"/>
            </a:ext>
          </a:extLst>
        </xdr:cNvPr>
        <xdr:cNvSpPr txBox="1"/>
      </xdr:nvSpPr>
      <xdr:spPr>
        <a:xfrm>
          <a:off x="15266044" y="692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167657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1FCCB2AE-0C5D-40D5-8717-7A0B09C82F2D}"/>
            </a:ext>
          </a:extLst>
        </xdr:cNvPr>
        <xdr:cNvSpPr txBox="1"/>
      </xdr:nvSpPr>
      <xdr:spPr>
        <a:xfrm>
          <a:off x="1438974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97172</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770F5AAB-F685-4D5F-B4F1-A8EB09C3B490}"/>
            </a:ext>
          </a:extLst>
        </xdr:cNvPr>
        <xdr:cNvSpPr txBox="1"/>
      </xdr:nvSpPr>
      <xdr:spPr>
        <a:xfrm>
          <a:off x="13500744"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28592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F19F72BF-D0ED-4096-BD11-A918A98CBE76}"/>
            </a:ext>
          </a:extLst>
        </xdr:cNvPr>
        <xdr:cNvSpPr txBox="1"/>
      </xdr:nvSpPr>
      <xdr:spPr>
        <a:xfrm>
          <a:off x="1261174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75F831EF-8C9D-4515-8D4F-F3C455D28B6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2CC7AB-315F-4133-936A-6CE166E059D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A811701-EDFF-4352-8124-58B517CB0E1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150EBB4A-F395-4E37-B577-15A702B8068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D060279-4A0C-4DEE-9E54-543CFA4795A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28CB83F-4268-431F-9953-59635F782DB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87ADC84E-3F03-49CF-8767-BE797571EC3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9AD44924-2355-4977-B94A-A0079DB2AC0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3E41ECD-3AEC-419A-872E-CBBC52AADAE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EDEFF755-4322-48F4-A150-7ECBEDB893D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a:extLst>
            <a:ext uri="{FF2B5EF4-FFF2-40B4-BE49-F238E27FC236}">
              <a16:creationId xmlns:a16="http://schemas.microsoft.com/office/drawing/2014/main" id="{44CDB328-8393-42C8-9080-2840CA563725}"/>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a:extLst>
            <a:ext uri="{FF2B5EF4-FFF2-40B4-BE49-F238E27FC236}">
              <a16:creationId xmlns:a16="http://schemas.microsoft.com/office/drawing/2014/main" id="{1273C36E-0EA6-4A37-88DB-EF574B22E421}"/>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B6BF8418-E37F-4371-8F13-9620A097A6A3}"/>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a:extLst>
            <a:ext uri="{FF2B5EF4-FFF2-40B4-BE49-F238E27FC236}">
              <a16:creationId xmlns:a16="http://schemas.microsoft.com/office/drawing/2014/main" id="{BA0C1424-0B57-449F-86FB-41731940619A}"/>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a:extLst>
            <a:ext uri="{FF2B5EF4-FFF2-40B4-BE49-F238E27FC236}">
              <a16:creationId xmlns:a16="http://schemas.microsoft.com/office/drawing/2014/main" id="{C01A31B8-3665-42DA-96C6-0B5FBA732952}"/>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a:extLst>
            <a:ext uri="{FF2B5EF4-FFF2-40B4-BE49-F238E27FC236}">
              <a16:creationId xmlns:a16="http://schemas.microsoft.com/office/drawing/2014/main" id="{4D5819C6-E1ED-45E4-B535-5EDEDD1B8628}"/>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D0645080-EFA4-4CBF-BA47-A635FD103BE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a:extLst>
            <a:ext uri="{FF2B5EF4-FFF2-40B4-BE49-F238E27FC236}">
              <a16:creationId xmlns:a16="http://schemas.microsoft.com/office/drawing/2014/main" id="{9E62119E-92BD-4BAD-9ED2-FEDAAE8151CC}"/>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a:extLst>
            <a:ext uri="{FF2B5EF4-FFF2-40B4-BE49-F238E27FC236}">
              <a16:creationId xmlns:a16="http://schemas.microsoft.com/office/drawing/2014/main" id="{0C82CA64-0C17-40DC-9B0F-7663D5F7238E}"/>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a:extLst>
            <a:ext uri="{FF2B5EF4-FFF2-40B4-BE49-F238E27FC236}">
              <a16:creationId xmlns:a16="http://schemas.microsoft.com/office/drawing/2014/main" id="{DF3651EC-A395-48F0-8BD2-FDC981DC3C1E}"/>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a:extLst>
            <a:ext uri="{FF2B5EF4-FFF2-40B4-BE49-F238E27FC236}">
              <a16:creationId xmlns:a16="http://schemas.microsoft.com/office/drawing/2014/main" id="{D71CF759-B671-4E8C-8FC4-D7332F8F00D6}"/>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a:extLst>
            <a:ext uri="{FF2B5EF4-FFF2-40B4-BE49-F238E27FC236}">
              <a16:creationId xmlns:a16="http://schemas.microsoft.com/office/drawing/2014/main" id="{EF618044-45CB-404F-A987-D2EE9C95B25A}"/>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a:extLst>
            <a:ext uri="{FF2B5EF4-FFF2-40B4-BE49-F238E27FC236}">
              <a16:creationId xmlns:a16="http://schemas.microsoft.com/office/drawing/2014/main" id="{A4A6009B-E87E-4F04-BA11-EBB81FA15C0F}"/>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a:extLst>
            <a:ext uri="{FF2B5EF4-FFF2-40B4-BE49-F238E27FC236}">
              <a16:creationId xmlns:a16="http://schemas.microsoft.com/office/drawing/2014/main" id="{41258B1B-9A16-4BAF-937F-1D5D9779CA43}"/>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9CC385A7-C92E-402E-B1A1-39CB9978239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A002E481-593C-43AC-9A29-96A64CE690B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E2F426CC-CAD7-456E-B501-CDC66202EB7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a:extLst>
            <a:ext uri="{FF2B5EF4-FFF2-40B4-BE49-F238E27FC236}">
              <a16:creationId xmlns:a16="http://schemas.microsoft.com/office/drawing/2014/main" id="{5EEE54F7-9A51-485C-A271-D56C88AAC739}"/>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CC9D310C-C6CA-4091-BC9C-FB6892809DB4}"/>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a:extLst>
            <a:ext uri="{FF2B5EF4-FFF2-40B4-BE49-F238E27FC236}">
              <a16:creationId xmlns:a16="http://schemas.microsoft.com/office/drawing/2014/main" id="{0C9281B8-E613-47CC-8DC7-D80A15805278}"/>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4C47E581-6A62-4BD4-A744-639CCCEBF188}"/>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a:extLst>
            <a:ext uri="{FF2B5EF4-FFF2-40B4-BE49-F238E27FC236}">
              <a16:creationId xmlns:a16="http://schemas.microsoft.com/office/drawing/2014/main" id="{8B0B5208-165F-48D4-B869-F0AC38951B06}"/>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167333</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43B79C85-7A3D-4E42-80E4-292F99BBA471}"/>
            </a:ext>
          </a:extLst>
        </xdr:cNvPr>
        <xdr:cNvSpPr txBox="1"/>
      </xdr:nvSpPr>
      <xdr:spPr>
        <a:xfrm>
          <a:off x="22199600" y="6510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a:extLst>
            <a:ext uri="{FF2B5EF4-FFF2-40B4-BE49-F238E27FC236}">
              <a16:creationId xmlns:a16="http://schemas.microsoft.com/office/drawing/2014/main" id="{6DDF96BC-3A7E-4B0F-BF8A-0D67B44EDED6}"/>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a:extLst>
            <a:ext uri="{FF2B5EF4-FFF2-40B4-BE49-F238E27FC236}">
              <a16:creationId xmlns:a16="http://schemas.microsoft.com/office/drawing/2014/main" id="{30DF95F2-2380-4D29-A722-8A3C148AF6CC}"/>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a:extLst>
            <a:ext uri="{FF2B5EF4-FFF2-40B4-BE49-F238E27FC236}">
              <a16:creationId xmlns:a16="http://schemas.microsoft.com/office/drawing/2014/main" id="{BC6FC77E-A223-4ADC-8DD3-FF42746B6D9D}"/>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a:extLst>
            <a:ext uri="{FF2B5EF4-FFF2-40B4-BE49-F238E27FC236}">
              <a16:creationId xmlns:a16="http://schemas.microsoft.com/office/drawing/2014/main" id="{87605F93-9A17-45B8-8A7F-AEBFF9D242AA}"/>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a:extLst>
            <a:ext uri="{FF2B5EF4-FFF2-40B4-BE49-F238E27FC236}">
              <a16:creationId xmlns:a16="http://schemas.microsoft.com/office/drawing/2014/main" id="{C3621B7A-3FE6-4E5B-9E87-214B36007156}"/>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BB3E4C3-B4EE-42CB-9493-B27716975CB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4469689-999E-41AD-B046-D5BC84CE5A6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BCF081D2-8C7D-4F32-9B1B-5C5E09101EA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CDED9DC-802B-4500-B97D-05FB6167BB7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1539BB1F-87A6-4A0B-AE33-17B2134467E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71787</xdr:rowOff>
    </xdr:from>
    <xdr:to>
      <xdr:col>116</xdr:col>
      <xdr:colOff>114300</xdr:colOff>
      <xdr:row>38</xdr:row>
      <xdr:rowOff>1936</xdr:rowOff>
    </xdr:to>
    <xdr:sp macro="" textlink="">
      <xdr:nvSpPr>
        <xdr:cNvPr id="592" name="楕円 591">
          <a:extLst>
            <a:ext uri="{FF2B5EF4-FFF2-40B4-BE49-F238E27FC236}">
              <a16:creationId xmlns:a16="http://schemas.microsoft.com/office/drawing/2014/main" id="{0F5DE959-874E-4554-AB26-5ED0CE17E960}"/>
            </a:ext>
          </a:extLst>
        </xdr:cNvPr>
        <xdr:cNvSpPr/>
      </xdr:nvSpPr>
      <xdr:spPr>
        <a:xfrm>
          <a:off x="22110700" y="64154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94664</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F0DDCF6F-8698-4ABB-B223-8BC8D3A9403B}"/>
            </a:ext>
          </a:extLst>
        </xdr:cNvPr>
        <xdr:cNvSpPr txBox="1"/>
      </xdr:nvSpPr>
      <xdr:spPr>
        <a:xfrm>
          <a:off x="22199600" y="6266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73320</xdr:rowOff>
    </xdr:from>
    <xdr:to>
      <xdr:col>112</xdr:col>
      <xdr:colOff>38100</xdr:colOff>
      <xdr:row>38</xdr:row>
      <xdr:rowOff>3470</xdr:rowOff>
    </xdr:to>
    <xdr:sp macro="" textlink="">
      <xdr:nvSpPr>
        <xdr:cNvPr id="594" name="楕円 593">
          <a:extLst>
            <a:ext uri="{FF2B5EF4-FFF2-40B4-BE49-F238E27FC236}">
              <a16:creationId xmlns:a16="http://schemas.microsoft.com/office/drawing/2014/main" id="{6D62AC01-6179-4429-B15E-B8983AA76662}"/>
            </a:ext>
          </a:extLst>
        </xdr:cNvPr>
        <xdr:cNvSpPr/>
      </xdr:nvSpPr>
      <xdr:spPr>
        <a:xfrm>
          <a:off x="21272500" y="641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122587</xdr:rowOff>
    </xdr:from>
    <xdr:to>
      <xdr:col>116</xdr:col>
      <xdr:colOff>63500</xdr:colOff>
      <xdr:row>37</xdr:row>
      <xdr:rowOff>124120</xdr:rowOff>
    </xdr:to>
    <xdr:cxnSp macro="">
      <xdr:nvCxnSpPr>
        <xdr:cNvPr id="595" name="直線コネクタ 594">
          <a:extLst>
            <a:ext uri="{FF2B5EF4-FFF2-40B4-BE49-F238E27FC236}">
              <a16:creationId xmlns:a16="http://schemas.microsoft.com/office/drawing/2014/main" id="{0C0C9327-F9E7-40AF-8400-858171639B0D}"/>
            </a:ext>
          </a:extLst>
        </xdr:cNvPr>
        <xdr:cNvCxnSpPr/>
      </xdr:nvCxnSpPr>
      <xdr:spPr>
        <a:xfrm flipV="1">
          <a:off x="21323300" y="6466237"/>
          <a:ext cx="838200" cy="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68434</xdr:rowOff>
    </xdr:from>
    <xdr:to>
      <xdr:col>107</xdr:col>
      <xdr:colOff>101600</xdr:colOff>
      <xdr:row>37</xdr:row>
      <xdr:rowOff>170034</xdr:rowOff>
    </xdr:to>
    <xdr:sp macro="" textlink="">
      <xdr:nvSpPr>
        <xdr:cNvPr id="596" name="楕円 595">
          <a:extLst>
            <a:ext uri="{FF2B5EF4-FFF2-40B4-BE49-F238E27FC236}">
              <a16:creationId xmlns:a16="http://schemas.microsoft.com/office/drawing/2014/main" id="{A26D12A5-F38F-42E6-B181-ABFC2FBA0258}"/>
            </a:ext>
          </a:extLst>
        </xdr:cNvPr>
        <xdr:cNvSpPr/>
      </xdr:nvSpPr>
      <xdr:spPr>
        <a:xfrm>
          <a:off x="20383500" y="641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119234</xdr:rowOff>
    </xdr:from>
    <xdr:to>
      <xdr:col>111</xdr:col>
      <xdr:colOff>177800</xdr:colOff>
      <xdr:row>37</xdr:row>
      <xdr:rowOff>124120</xdr:rowOff>
    </xdr:to>
    <xdr:cxnSp macro="">
      <xdr:nvCxnSpPr>
        <xdr:cNvPr id="597" name="直線コネクタ 596">
          <a:extLst>
            <a:ext uri="{FF2B5EF4-FFF2-40B4-BE49-F238E27FC236}">
              <a16:creationId xmlns:a16="http://schemas.microsoft.com/office/drawing/2014/main" id="{999D78AA-F964-41ED-B53B-346B39F0572C}"/>
            </a:ext>
          </a:extLst>
        </xdr:cNvPr>
        <xdr:cNvCxnSpPr/>
      </xdr:nvCxnSpPr>
      <xdr:spPr>
        <a:xfrm>
          <a:off x="20434300" y="6462884"/>
          <a:ext cx="889000" cy="4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66510</xdr:rowOff>
    </xdr:from>
    <xdr:to>
      <xdr:col>102</xdr:col>
      <xdr:colOff>165100</xdr:colOff>
      <xdr:row>37</xdr:row>
      <xdr:rowOff>168110</xdr:rowOff>
    </xdr:to>
    <xdr:sp macro="" textlink="">
      <xdr:nvSpPr>
        <xdr:cNvPr id="598" name="楕円 597">
          <a:extLst>
            <a:ext uri="{FF2B5EF4-FFF2-40B4-BE49-F238E27FC236}">
              <a16:creationId xmlns:a16="http://schemas.microsoft.com/office/drawing/2014/main" id="{890C479B-EDC4-4A21-A823-545D2A5209DC}"/>
            </a:ext>
          </a:extLst>
        </xdr:cNvPr>
        <xdr:cNvSpPr/>
      </xdr:nvSpPr>
      <xdr:spPr>
        <a:xfrm>
          <a:off x="19494500" y="64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117310</xdr:rowOff>
    </xdr:from>
    <xdr:to>
      <xdr:col>107</xdr:col>
      <xdr:colOff>50800</xdr:colOff>
      <xdr:row>37</xdr:row>
      <xdr:rowOff>119234</xdr:rowOff>
    </xdr:to>
    <xdr:cxnSp macro="">
      <xdr:nvCxnSpPr>
        <xdr:cNvPr id="599" name="直線コネクタ 598">
          <a:extLst>
            <a:ext uri="{FF2B5EF4-FFF2-40B4-BE49-F238E27FC236}">
              <a16:creationId xmlns:a16="http://schemas.microsoft.com/office/drawing/2014/main" id="{79D878AE-D1EF-441C-828E-6912277809D3}"/>
            </a:ext>
          </a:extLst>
        </xdr:cNvPr>
        <xdr:cNvCxnSpPr/>
      </xdr:nvCxnSpPr>
      <xdr:spPr>
        <a:xfrm>
          <a:off x="19545300" y="6460960"/>
          <a:ext cx="889000" cy="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61595</xdr:rowOff>
    </xdr:from>
    <xdr:to>
      <xdr:col>98</xdr:col>
      <xdr:colOff>38100</xdr:colOff>
      <xdr:row>37</xdr:row>
      <xdr:rowOff>163195</xdr:rowOff>
    </xdr:to>
    <xdr:sp macro="" textlink="">
      <xdr:nvSpPr>
        <xdr:cNvPr id="600" name="楕円 599">
          <a:extLst>
            <a:ext uri="{FF2B5EF4-FFF2-40B4-BE49-F238E27FC236}">
              <a16:creationId xmlns:a16="http://schemas.microsoft.com/office/drawing/2014/main" id="{0112C921-C2D8-41BA-B2F2-72B82FE4F818}"/>
            </a:ext>
          </a:extLst>
        </xdr:cNvPr>
        <xdr:cNvSpPr/>
      </xdr:nvSpPr>
      <xdr:spPr>
        <a:xfrm>
          <a:off x="1860550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112395</xdr:rowOff>
    </xdr:from>
    <xdr:to>
      <xdr:col>102</xdr:col>
      <xdr:colOff>114300</xdr:colOff>
      <xdr:row>37</xdr:row>
      <xdr:rowOff>117310</xdr:rowOff>
    </xdr:to>
    <xdr:cxnSp macro="">
      <xdr:nvCxnSpPr>
        <xdr:cNvPr id="601" name="直線コネクタ 600">
          <a:extLst>
            <a:ext uri="{FF2B5EF4-FFF2-40B4-BE49-F238E27FC236}">
              <a16:creationId xmlns:a16="http://schemas.microsoft.com/office/drawing/2014/main" id="{D017E09C-63AA-47E0-BFAA-2CEB9FB01FDB}"/>
            </a:ext>
          </a:extLst>
        </xdr:cNvPr>
        <xdr:cNvCxnSpPr/>
      </xdr:nvCxnSpPr>
      <xdr:spPr>
        <a:xfrm>
          <a:off x="18656300" y="6456045"/>
          <a:ext cx="8890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116346</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83396A5D-DB21-4F8D-A225-61E2BC2C7718}"/>
            </a:ext>
          </a:extLst>
        </xdr:cNvPr>
        <xdr:cNvSpPr txBox="1"/>
      </xdr:nvSpPr>
      <xdr:spPr>
        <a:xfrm>
          <a:off x="21043411" y="663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3551</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1C4B187C-61ED-40C6-A2F6-70C3B97DD21F}"/>
            </a:ext>
          </a:extLst>
        </xdr:cNvPr>
        <xdr:cNvSpPr txBox="1"/>
      </xdr:nvSpPr>
      <xdr:spPr>
        <a:xfrm>
          <a:off x="20167111" y="669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22296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3451B3EC-2273-4CEC-9074-59B464F409DE}"/>
            </a:ext>
          </a:extLst>
        </xdr:cNvPr>
        <xdr:cNvSpPr txBox="1"/>
      </xdr:nvSpPr>
      <xdr:spPr>
        <a:xfrm>
          <a:off x="19278111" y="670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14695</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37E87E9B-6059-43EA-B2D9-5566F4CE4225}"/>
            </a:ext>
          </a:extLst>
        </xdr:cNvPr>
        <xdr:cNvSpPr txBox="1"/>
      </xdr:nvSpPr>
      <xdr:spPr>
        <a:xfrm>
          <a:off x="18389111" y="670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19997</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A56D188F-0079-4336-9B95-00136D0CDB22}"/>
            </a:ext>
          </a:extLst>
        </xdr:cNvPr>
        <xdr:cNvSpPr txBox="1"/>
      </xdr:nvSpPr>
      <xdr:spPr>
        <a:xfrm>
          <a:off x="21043411" y="619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15111</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D1FBDD6E-EC59-4C5C-B13E-8EA12D1CDAC2}"/>
            </a:ext>
          </a:extLst>
        </xdr:cNvPr>
        <xdr:cNvSpPr txBox="1"/>
      </xdr:nvSpPr>
      <xdr:spPr>
        <a:xfrm>
          <a:off x="20167111" y="6187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13187</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F6C96C5A-B817-4709-8087-55F94A3A2AFF}"/>
            </a:ext>
          </a:extLst>
        </xdr:cNvPr>
        <xdr:cNvSpPr txBox="1"/>
      </xdr:nvSpPr>
      <xdr:spPr>
        <a:xfrm>
          <a:off x="19278111" y="618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8272</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D46D8EB6-8E97-44D1-BA86-DC6DB6DFECDE}"/>
            </a:ext>
          </a:extLst>
        </xdr:cNvPr>
        <xdr:cNvSpPr txBox="1"/>
      </xdr:nvSpPr>
      <xdr:spPr>
        <a:xfrm>
          <a:off x="18389111" y="618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92929DBB-97D0-4B83-BCB2-D3E14EF0D82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90A24355-8DB5-4BF8-B209-F775AFB801E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7A0034D4-49E9-4197-994A-5F7B89333CC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DAC37AC4-50E9-423B-BF4E-78793EA1C2F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B3CC0996-F741-4BF4-987D-C314B737B53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7A4FD1CF-0C03-4DBD-A5E7-70CCE7E4437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8F88DC06-1BA6-48BD-A0A9-37321CFD680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56CFCE7F-E9AE-47F1-8F46-CD88EC55C7E9}"/>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8" name="正方形/長方形 617">
          <a:extLst>
            <a:ext uri="{FF2B5EF4-FFF2-40B4-BE49-F238E27FC236}">
              <a16:creationId xmlns:a16="http://schemas.microsoft.com/office/drawing/2014/main" id="{A89C9F2F-02E6-477C-BA92-395A820882E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9" name="正方形/長方形 618">
          <a:extLst>
            <a:ext uri="{FF2B5EF4-FFF2-40B4-BE49-F238E27FC236}">
              <a16:creationId xmlns:a16="http://schemas.microsoft.com/office/drawing/2014/main" id="{6E5F2ACA-2DE4-4586-8F05-7762C3F9804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0" name="正方形/長方形 619">
          <a:extLst>
            <a:ext uri="{FF2B5EF4-FFF2-40B4-BE49-F238E27FC236}">
              <a16:creationId xmlns:a16="http://schemas.microsoft.com/office/drawing/2014/main" id="{550AA167-55D5-4CAD-B23C-87FAFA3FA4D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1" name="正方形/長方形 620">
          <a:extLst>
            <a:ext uri="{FF2B5EF4-FFF2-40B4-BE49-F238E27FC236}">
              <a16:creationId xmlns:a16="http://schemas.microsoft.com/office/drawing/2014/main" id="{6F6E0E1C-3972-482A-AF43-3FDFCD52EE7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2" name="正方形/長方形 621">
          <a:extLst>
            <a:ext uri="{FF2B5EF4-FFF2-40B4-BE49-F238E27FC236}">
              <a16:creationId xmlns:a16="http://schemas.microsoft.com/office/drawing/2014/main" id="{E38C55F9-6817-4D39-AEAC-ECB6FB22ADA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3" name="正方形/長方形 622">
          <a:extLst>
            <a:ext uri="{FF2B5EF4-FFF2-40B4-BE49-F238E27FC236}">
              <a16:creationId xmlns:a16="http://schemas.microsoft.com/office/drawing/2014/main" id="{1E716012-0071-4A97-8194-6BF00CFB60B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4" name="正方形/長方形 623">
          <a:extLst>
            <a:ext uri="{FF2B5EF4-FFF2-40B4-BE49-F238E27FC236}">
              <a16:creationId xmlns:a16="http://schemas.microsoft.com/office/drawing/2014/main" id="{5ACE58D2-BEF1-48C5-A842-EAC431E957C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5" name="正方形/長方形 624">
          <a:extLst>
            <a:ext uri="{FF2B5EF4-FFF2-40B4-BE49-F238E27FC236}">
              <a16:creationId xmlns:a16="http://schemas.microsoft.com/office/drawing/2014/main" id="{7A4BF94B-62EB-4B76-A797-F2573157B44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FE523838-58CC-4164-8FF3-BD775A58365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4FB780CB-AF0D-48CB-BDE9-568DD54682F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1E19602B-F581-4A8B-912F-8572280CE8B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DC91938D-6521-42FE-AEBA-02D56F29ABA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9F746DAB-79C4-4998-8C2D-45DFF65D251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708A3350-FBC0-4D77-9289-38FA332FB03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88143D77-00D5-4766-ACC1-8C89132ACA5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0667990-AE99-4065-BDE5-9D9EA56A115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FF6CB37C-0BA8-4C34-8C68-84E822A3C5C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1BEC99AC-A79C-4185-BCA4-32F7114287D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3BE23050-E1A2-4C4F-AED7-15D393D0425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7" name="直線コネクタ 636">
          <a:extLst>
            <a:ext uri="{FF2B5EF4-FFF2-40B4-BE49-F238E27FC236}">
              <a16:creationId xmlns:a16="http://schemas.microsoft.com/office/drawing/2014/main" id="{5E222B34-0F87-4557-BCAB-B1EAD63A017F}"/>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8" name="テキスト ボックス 637">
          <a:extLst>
            <a:ext uri="{FF2B5EF4-FFF2-40B4-BE49-F238E27FC236}">
              <a16:creationId xmlns:a16="http://schemas.microsoft.com/office/drawing/2014/main" id="{4A7144AF-0B05-4865-ACC5-ED550083EBF0}"/>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9" name="直線コネクタ 638">
          <a:extLst>
            <a:ext uri="{FF2B5EF4-FFF2-40B4-BE49-F238E27FC236}">
              <a16:creationId xmlns:a16="http://schemas.microsoft.com/office/drawing/2014/main" id="{598A28E7-7059-470E-8C51-D9E862494D25}"/>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0" name="テキスト ボックス 639">
          <a:extLst>
            <a:ext uri="{FF2B5EF4-FFF2-40B4-BE49-F238E27FC236}">
              <a16:creationId xmlns:a16="http://schemas.microsoft.com/office/drawing/2014/main" id="{E4369732-DFEF-4AD9-BC4E-CC44D84A979F}"/>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1" name="直線コネクタ 640">
          <a:extLst>
            <a:ext uri="{FF2B5EF4-FFF2-40B4-BE49-F238E27FC236}">
              <a16:creationId xmlns:a16="http://schemas.microsoft.com/office/drawing/2014/main" id="{17030D26-DE28-4436-837A-7A2368ACE285}"/>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2" name="テキスト ボックス 641">
          <a:extLst>
            <a:ext uri="{FF2B5EF4-FFF2-40B4-BE49-F238E27FC236}">
              <a16:creationId xmlns:a16="http://schemas.microsoft.com/office/drawing/2014/main" id="{10FE670E-F8B3-4B7C-BC17-D00B9ACCC62E}"/>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3" name="直線コネクタ 642">
          <a:extLst>
            <a:ext uri="{FF2B5EF4-FFF2-40B4-BE49-F238E27FC236}">
              <a16:creationId xmlns:a16="http://schemas.microsoft.com/office/drawing/2014/main" id="{56CEA389-0671-4F68-9D34-637850589B7F}"/>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4" name="テキスト ボックス 643">
          <a:extLst>
            <a:ext uri="{FF2B5EF4-FFF2-40B4-BE49-F238E27FC236}">
              <a16:creationId xmlns:a16="http://schemas.microsoft.com/office/drawing/2014/main" id="{6B37408E-A758-459E-B139-145EE9BD6574}"/>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B484D495-4333-4D84-B330-121CDE4668D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5AEB6418-7697-4F3F-B28A-4612BC049ED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98FA21CE-8AD1-4220-B4AA-DD9C15A6811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648" name="直線コネクタ 647">
          <a:extLst>
            <a:ext uri="{FF2B5EF4-FFF2-40B4-BE49-F238E27FC236}">
              <a16:creationId xmlns:a16="http://schemas.microsoft.com/office/drawing/2014/main" id="{25041A03-B736-4246-882E-9A370E162ED1}"/>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649" name="【消防施設】&#10;有形固定資産減価償却率最小値テキスト">
          <a:extLst>
            <a:ext uri="{FF2B5EF4-FFF2-40B4-BE49-F238E27FC236}">
              <a16:creationId xmlns:a16="http://schemas.microsoft.com/office/drawing/2014/main" id="{0BC835BE-AB1E-462A-B8D5-B08543690911}"/>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650" name="直線コネクタ 649">
          <a:extLst>
            <a:ext uri="{FF2B5EF4-FFF2-40B4-BE49-F238E27FC236}">
              <a16:creationId xmlns:a16="http://schemas.microsoft.com/office/drawing/2014/main" id="{E19DD3AB-E958-4917-BE18-7ED1B741E8D1}"/>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6F67B717-89A4-4DF2-9FBD-5C6D2BA6C3A8}"/>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652" name="直線コネクタ 651">
          <a:extLst>
            <a:ext uri="{FF2B5EF4-FFF2-40B4-BE49-F238E27FC236}">
              <a16:creationId xmlns:a16="http://schemas.microsoft.com/office/drawing/2014/main" id="{8133055F-907F-4A2F-9F06-2210049E3EA0}"/>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145051</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E8244BD7-2AA0-414F-A841-3F7EC3E8811B}"/>
            </a:ext>
          </a:extLst>
        </xdr:cNvPr>
        <xdr:cNvSpPr txBox="1"/>
      </xdr:nvSpPr>
      <xdr:spPr>
        <a:xfrm>
          <a:off x="16357600" y="14203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654" name="フローチャート: 判断 653">
          <a:extLst>
            <a:ext uri="{FF2B5EF4-FFF2-40B4-BE49-F238E27FC236}">
              <a16:creationId xmlns:a16="http://schemas.microsoft.com/office/drawing/2014/main" id="{9FF05E42-AD39-468D-8B4C-80E1450C2A92}"/>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655" name="フローチャート: 判断 654">
          <a:extLst>
            <a:ext uri="{FF2B5EF4-FFF2-40B4-BE49-F238E27FC236}">
              <a16:creationId xmlns:a16="http://schemas.microsoft.com/office/drawing/2014/main" id="{93A167E1-6420-4E93-A3B1-A17DB418C577}"/>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656" name="フローチャート: 判断 655">
          <a:extLst>
            <a:ext uri="{FF2B5EF4-FFF2-40B4-BE49-F238E27FC236}">
              <a16:creationId xmlns:a16="http://schemas.microsoft.com/office/drawing/2014/main" id="{D9C1C4CE-5759-4B82-8BEB-863955871200}"/>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657" name="フローチャート: 判断 656">
          <a:extLst>
            <a:ext uri="{FF2B5EF4-FFF2-40B4-BE49-F238E27FC236}">
              <a16:creationId xmlns:a16="http://schemas.microsoft.com/office/drawing/2014/main" id="{A77C16C3-FDC1-4DF2-AAED-93DDC6506D05}"/>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658" name="フローチャート: 判断 657">
          <a:extLst>
            <a:ext uri="{FF2B5EF4-FFF2-40B4-BE49-F238E27FC236}">
              <a16:creationId xmlns:a16="http://schemas.microsoft.com/office/drawing/2014/main" id="{D6DE7D06-5C59-44CC-9B24-AD85617918EC}"/>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AD85CC7-9228-4805-A277-E34FB5C959F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83A607F-4F83-4494-AA3A-8A34FD99BF8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A64A078-8355-43A4-BE7D-FBF55A02EB2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F6F30E1-201B-4151-AF35-33475026955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E7376B2D-13D9-4600-9886-25CB9B2F628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167894</xdr:rowOff>
    </xdr:from>
    <xdr:to>
      <xdr:col>85</xdr:col>
      <xdr:colOff>177800</xdr:colOff>
      <xdr:row>86</xdr:row>
      <xdr:rowOff>98044</xdr:rowOff>
    </xdr:to>
    <xdr:sp macro="" textlink="">
      <xdr:nvSpPr>
        <xdr:cNvPr id="664" name="楕円 663">
          <a:extLst>
            <a:ext uri="{FF2B5EF4-FFF2-40B4-BE49-F238E27FC236}">
              <a16:creationId xmlns:a16="http://schemas.microsoft.com/office/drawing/2014/main" id="{EB2D5AE2-2F76-48E6-84E0-1BFDB5CCA414}"/>
            </a:ext>
          </a:extLst>
        </xdr:cNvPr>
        <xdr:cNvSpPr/>
      </xdr:nvSpPr>
      <xdr:spPr>
        <a:xfrm>
          <a:off x="16268700" y="1474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82821</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0F31A428-EADB-44FC-A64E-6EAF3AC6682B}"/>
            </a:ext>
          </a:extLst>
        </xdr:cNvPr>
        <xdr:cNvSpPr txBox="1"/>
      </xdr:nvSpPr>
      <xdr:spPr>
        <a:xfrm>
          <a:off x="16357600" y="14656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129032</xdr:rowOff>
    </xdr:from>
    <xdr:to>
      <xdr:col>81</xdr:col>
      <xdr:colOff>101600</xdr:colOff>
      <xdr:row>86</xdr:row>
      <xdr:rowOff>59182</xdr:rowOff>
    </xdr:to>
    <xdr:sp macro="" textlink="">
      <xdr:nvSpPr>
        <xdr:cNvPr id="666" name="楕円 665">
          <a:extLst>
            <a:ext uri="{FF2B5EF4-FFF2-40B4-BE49-F238E27FC236}">
              <a16:creationId xmlns:a16="http://schemas.microsoft.com/office/drawing/2014/main" id="{4014CCAD-352E-48B5-AB60-55E87507E39E}"/>
            </a:ext>
          </a:extLst>
        </xdr:cNvPr>
        <xdr:cNvSpPr/>
      </xdr:nvSpPr>
      <xdr:spPr>
        <a:xfrm>
          <a:off x="15430500" y="147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8382</xdr:rowOff>
    </xdr:from>
    <xdr:to>
      <xdr:col>85</xdr:col>
      <xdr:colOff>127000</xdr:colOff>
      <xdr:row>86</xdr:row>
      <xdr:rowOff>47244</xdr:rowOff>
    </xdr:to>
    <xdr:cxnSp macro="">
      <xdr:nvCxnSpPr>
        <xdr:cNvPr id="667" name="直線コネクタ 666">
          <a:extLst>
            <a:ext uri="{FF2B5EF4-FFF2-40B4-BE49-F238E27FC236}">
              <a16:creationId xmlns:a16="http://schemas.microsoft.com/office/drawing/2014/main" id="{46276B47-440D-46FA-B1A8-D796FEEE243A}"/>
            </a:ext>
          </a:extLst>
        </xdr:cNvPr>
        <xdr:cNvCxnSpPr/>
      </xdr:nvCxnSpPr>
      <xdr:spPr>
        <a:xfrm>
          <a:off x="15481300" y="1475308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90170</xdr:rowOff>
    </xdr:from>
    <xdr:to>
      <xdr:col>76</xdr:col>
      <xdr:colOff>165100</xdr:colOff>
      <xdr:row>86</xdr:row>
      <xdr:rowOff>20320</xdr:rowOff>
    </xdr:to>
    <xdr:sp macro="" textlink="">
      <xdr:nvSpPr>
        <xdr:cNvPr id="668" name="楕円 667">
          <a:extLst>
            <a:ext uri="{FF2B5EF4-FFF2-40B4-BE49-F238E27FC236}">
              <a16:creationId xmlns:a16="http://schemas.microsoft.com/office/drawing/2014/main" id="{EA4E2B4B-40A7-4D96-9378-9C5D9210EFD5}"/>
            </a:ext>
          </a:extLst>
        </xdr:cNvPr>
        <xdr:cNvSpPr/>
      </xdr:nvSpPr>
      <xdr:spPr>
        <a:xfrm>
          <a:off x="14541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140970</xdr:rowOff>
    </xdr:from>
    <xdr:to>
      <xdr:col>81</xdr:col>
      <xdr:colOff>50800</xdr:colOff>
      <xdr:row>86</xdr:row>
      <xdr:rowOff>8382</xdr:rowOff>
    </xdr:to>
    <xdr:cxnSp macro="">
      <xdr:nvCxnSpPr>
        <xdr:cNvPr id="669" name="直線コネクタ 668">
          <a:extLst>
            <a:ext uri="{FF2B5EF4-FFF2-40B4-BE49-F238E27FC236}">
              <a16:creationId xmlns:a16="http://schemas.microsoft.com/office/drawing/2014/main" id="{18C64170-1EA0-4ACF-95E8-42C2A4E6C5C5}"/>
            </a:ext>
          </a:extLst>
        </xdr:cNvPr>
        <xdr:cNvCxnSpPr/>
      </xdr:nvCxnSpPr>
      <xdr:spPr>
        <a:xfrm>
          <a:off x="14592300" y="1471422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53594</xdr:rowOff>
    </xdr:from>
    <xdr:to>
      <xdr:col>72</xdr:col>
      <xdr:colOff>38100</xdr:colOff>
      <xdr:row>85</xdr:row>
      <xdr:rowOff>155194</xdr:rowOff>
    </xdr:to>
    <xdr:sp macro="" textlink="">
      <xdr:nvSpPr>
        <xdr:cNvPr id="670" name="楕円 669">
          <a:extLst>
            <a:ext uri="{FF2B5EF4-FFF2-40B4-BE49-F238E27FC236}">
              <a16:creationId xmlns:a16="http://schemas.microsoft.com/office/drawing/2014/main" id="{C74A73A1-CD85-4030-A09B-9267C6296EC4}"/>
            </a:ext>
          </a:extLst>
        </xdr:cNvPr>
        <xdr:cNvSpPr/>
      </xdr:nvSpPr>
      <xdr:spPr>
        <a:xfrm>
          <a:off x="13652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104394</xdr:rowOff>
    </xdr:from>
    <xdr:to>
      <xdr:col>76</xdr:col>
      <xdr:colOff>114300</xdr:colOff>
      <xdr:row>85</xdr:row>
      <xdr:rowOff>140970</xdr:rowOff>
    </xdr:to>
    <xdr:cxnSp macro="">
      <xdr:nvCxnSpPr>
        <xdr:cNvPr id="671" name="直線コネクタ 670">
          <a:extLst>
            <a:ext uri="{FF2B5EF4-FFF2-40B4-BE49-F238E27FC236}">
              <a16:creationId xmlns:a16="http://schemas.microsoft.com/office/drawing/2014/main" id="{E87081DE-EE15-47BF-9931-AE0D8455828B}"/>
            </a:ext>
          </a:extLst>
        </xdr:cNvPr>
        <xdr:cNvCxnSpPr/>
      </xdr:nvCxnSpPr>
      <xdr:spPr>
        <a:xfrm>
          <a:off x="13703300" y="1467764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51308</xdr:rowOff>
    </xdr:from>
    <xdr:to>
      <xdr:col>67</xdr:col>
      <xdr:colOff>101600</xdr:colOff>
      <xdr:row>85</xdr:row>
      <xdr:rowOff>152908</xdr:rowOff>
    </xdr:to>
    <xdr:sp macro="" textlink="">
      <xdr:nvSpPr>
        <xdr:cNvPr id="672" name="楕円 671">
          <a:extLst>
            <a:ext uri="{FF2B5EF4-FFF2-40B4-BE49-F238E27FC236}">
              <a16:creationId xmlns:a16="http://schemas.microsoft.com/office/drawing/2014/main" id="{D92B24EB-5DC4-4528-AE11-E8CAA4469B4F}"/>
            </a:ext>
          </a:extLst>
        </xdr:cNvPr>
        <xdr:cNvSpPr/>
      </xdr:nvSpPr>
      <xdr:spPr>
        <a:xfrm>
          <a:off x="12763500" y="1462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102108</xdr:rowOff>
    </xdr:from>
    <xdr:to>
      <xdr:col>71</xdr:col>
      <xdr:colOff>177800</xdr:colOff>
      <xdr:row>85</xdr:row>
      <xdr:rowOff>104394</xdr:rowOff>
    </xdr:to>
    <xdr:cxnSp macro="">
      <xdr:nvCxnSpPr>
        <xdr:cNvPr id="673" name="直線コネクタ 672">
          <a:extLst>
            <a:ext uri="{FF2B5EF4-FFF2-40B4-BE49-F238E27FC236}">
              <a16:creationId xmlns:a16="http://schemas.microsoft.com/office/drawing/2014/main" id="{F976C718-2368-4150-A867-69F273E84017}"/>
            </a:ext>
          </a:extLst>
        </xdr:cNvPr>
        <xdr:cNvCxnSpPr/>
      </xdr:nvCxnSpPr>
      <xdr:spPr>
        <a:xfrm>
          <a:off x="12814300" y="146753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61992</xdr:rowOff>
    </xdr:from>
    <xdr:ext cx="405111" cy="259045"/>
    <xdr:sp macro="" textlink="">
      <xdr:nvSpPr>
        <xdr:cNvPr id="674" name="n_1aveValue【消防施設】&#10;有形固定資産減価償却率">
          <a:extLst>
            <a:ext uri="{FF2B5EF4-FFF2-40B4-BE49-F238E27FC236}">
              <a16:creationId xmlns:a16="http://schemas.microsoft.com/office/drawing/2014/main" id="{4FDE57A7-1589-459F-99CA-41C00C32A864}"/>
            </a:ext>
          </a:extLst>
        </xdr:cNvPr>
        <xdr:cNvSpPr txBox="1"/>
      </xdr:nvSpPr>
      <xdr:spPr>
        <a:xfrm>
          <a:off x="152660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61992</xdr:rowOff>
    </xdr:from>
    <xdr:ext cx="405111" cy="259045"/>
    <xdr:sp macro="" textlink="">
      <xdr:nvSpPr>
        <xdr:cNvPr id="675" name="n_2aveValue【消防施設】&#10;有形固定資産減価償却率">
          <a:extLst>
            <a:ext uri="{FF2B5EF4-FFF2-40B4-BE49-F238E27FC236}">
              <a16:creationId xmlns:a16="http://schemas.microsoft.com/office/drawing/2014/main" id="{02ACDA34-C8B0-4A9C-BDB1-4C3CEA2138C7}"/>
            </a:ext>
          </a:extLst>
        </xdr:cNvPr>
        <xdr:cNvSpPr txBox="1"/>
      </xdr:nvSpPr>
      <xdr:spPr>
        <a:xfrm>
          <a:off x="143897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23131</xdr:rowOff>
    </xdr:from>
    <xdr:ext cx="405111" cy="259045"/>
    <xdr:sp macro="" textlink="">
      <xdr:nvSpPr>
        <xdr:cNvPr id="676" name="n_3aveValue【消防施設】&#10;有形固定資産減価償却率">
          <a:extLst>
            <a:ext uri="{FF2B5EF4-FFF2-40B4-BE49-F238E27FC236}">
              <a16:creationId xmlns:a16="http://schemas.microsoft.com/office/drawing/2014/main" id="{827423CC-09F6-4BB4-85CA-B00E5A92D5D1}"/>
            </a:ext>
          </a:extLst>
        </xdr:cNvPr>
        <xdr:cNvSpPr txBox="1"/>
      </xdr:nvSpPr>
      <xdr:spPr>
        <a:xfrm>
          <a:off x="13500744" y="14082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29990</xdr:rowOff>
    </xdr:from>
    <xdr:ext cx="405111" cy="259045"/>
    <xdr:sp macro="" textlink="">
      <xdr:nvSpPr>
        <xdr:cNvPr id="677" name="n_4aveValue【消防施設】&#10;有形固定資産減価償却率">
          <a:extLst>
            <a:ext uri="{FF2B5EF4-FFF2-40B4-BE49-F238E27FC236}">
              <a16:creationId xmlns:a16="http://schemas.microsoft.com/office/drawing/2014/main" id="{259F5FB6-E52B-44A3-A609-D8ED8E4B18F5}"/>
            </a:ext>
          </a:extLst>
        </xdr:cNvPr>
        <xdr:cNvSpPr txBox="1"/>
      </xdr:nvSpPr>
      <xdr:spPr>
        <a:xfrm>
          <a:off x="12611744" y="14088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50309</xdr:rowOff>
    </xdr:from>
    <xdr:ext cx="405111" cy="259045"/>
    <xdr:sp macro="" textlink="">
      <xdr:nvSpPr>
        <xdr:cNvPr id="678" name="n_1mainValue【消防施設】&#10;有形固定資産減価償却率">
          <a:extLst>
            <a:ext uri="{FF2B5EF4-FFF2-40B4-BE49-F238E27FC236}">
              <a16:creationId xmlns:a16="http://schemas.microsoft.com/office/drawing/2014/main" id="{EDB7B871-6EDE-4520-91D0-0850D4D24795}"/>
            </a:ext>
          </a:extLst>
        </xdr:cNvPr>
        <xdr:cNvSpPr txBox="1"/>
      </xdr:nvSpPr>
      <xdr:spPr>
        <a:xfrm>
          <a:off x="15266044" y="14795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11447</xdr:rowOff>
    </xdr:from>
    <xdr:ext cx="405111" cy="259045"/>
    <xdr:sp macro="" textlink="">
      <xdr:nvSpPr>
        <xdr:cNvPr id="679" name="n_2mainValue【消防施設】&#10;有形固定資産減価償却率">
          <a:extLst>
            <a:ext uri="{FF2B5EF4-FFF2-40B4-BE49-F238E27FC236}">
              <a16:creationId xmlns:a16="http://schemas.microsoft.com/office/drawing/2014/main" id="{BB4690AA-2A9C-4829-945A-F05E9F2D1B77}"/>
            </a:ext>
          </a:extLst>
        </xdr:cNvPr>
        <xdr:cNvSpPr txBox="1"/>
      </xdr:nvSpPr>
      <xdr:spPr>
        <a:xfrm>
          <a:off x="14389744" y="1475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146321</xdr:rowOff>
    </xdr:from>
    <xdr:ext cx="405111" cy="259045"/>
    <xdr:sp macro="" textlink="">
      <xdr:nvSpPr>
        <xdr:cNvPr id="680" name="n_3mainValue【消防施設】&#10;有形固定資産減価償却率">
          <a:extLst>
            <a:ext uri="{FF2B5EF4-FFF2-40B4-BE49-F238E27FC236}">
              <a16:creationId xmlns:a16="http://schemas.microsoft.com/office/drawing/2014/main" id="{7A3D2158-CAA3-4D06-8614-9BA57C72CE92}"/>
            </a:ext>
          </a:extLst>
        </xdr:cNvPr>
        <xdr:cNvSpPr txBox="1"/>
      </xdr:nvSpPr>
      <xdr:spPr>
        <a:xfrm>
          <a:off x="13500744" y="1471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144035</xdr:rowOff>
    </xdr:from>
    <xdr:ext cx="405111" cy="259045"/>
    <xdr:sp macro="" textlink="">
      <xdr:nvSpPr>
        <xdr:cNvPr id="681" name="n_4mainValue【消防施設】&#10;有形固定資産減価償却率">
          <a:extLst>
            <a:ext uri="{FF2B5EF4-FFF2-40B4-BE49-F238E27FC236}">
              <a16:creationId xmlns:a16="http://schemas.microsoft.com/office/drawing/2014/main" id="{40B81E32-979F-46DD-A5A1-510A57CA30FB}"/>
            </a:ext>
          </a:extLst>
        </xdr:cNvPr>
        <xdr:cNvSpPr txBox="1"/>
      </xdr:nvSpPr>
      <xdr:spPr>
        <a:xfrm>
          <a:off x="12611744" y="1471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B0D66F04-AC01-4182-8FEA-A979D2F3D8C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CF356F3E-158E-4E16-991B-88DA8C3AE88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ED592348-0822-4DDD-B473-9B044F25916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2B94F048-D56D-483C-9BB4-0A1A0909AAC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1B0DD168-F6A7-4CF2-82DE-0109F42D39E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6ABE1D0E-A56A-48E9-ACC6-26A40BEAF0D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DFB5EA7A-C0AB-44F6-8FF2-E23A2805C8D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967D6670-C430-487A-8F80-F2632426D1D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D3C7180A-59EE-4817-9CD7-6A60BA4F6A9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2CEDD0D9-FC1F-45AF-A312-7C52ED7F412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692" name="テキスト ボックス 691">
          <a:extLst>
            <a:ext uri="{FF2B5EF4-FFF2-40B4-BE49-F238E27FC236}">
              <a16:creationId xmlns:a16="http://schemas.microsoft.com/office/drawing/2014/main" id="{5FC1AA58-E83A-4AEE-BE12-B0F68F71653F}"/>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EE0EDEFA-E26E-44AC-B8FE-27D78E904E5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0F907FBB-183A-4997-ADDD-B182411A281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04E06D75-43CD-43F4-B57F-9DC6C84885F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23EC0DAF-EB7E-468C-A722-1F75C1F195E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CF75A287-5CA8-438E-93D3-79C6B58E923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9DA43304-78A9-4641-8C09-1AE31AE071E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364995CD-B25E-4B7A-9A10-C5CF9B788AE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8BEA81F9-E4F8-44D7-AB9E-07E4114DCC8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B3E325E2-FEDD-4F77-AD06-F610F7FE083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0F3D2E71-D6EB-43B9-9405-85B9227E1407}"/>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A7608483-1E12-4005-B85F-04E2B376250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E79089F-CB3D-4D1D-9A0A-862012463D5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B8963153-655F-4BE5-8DA6-894B9AE9DA6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706" name="直線コネクタ 705">
          <a:extLst>
            <a:ext uri="{FF2B5EF4-FFF2-40B4-BE49-F238E27FC236}">
              <a16:creationId xmlns:a16="http://schemas.microsoft.com/office/drawing/2014/main" id="{B654866D-2FF4-469E-9147-9F116AAE858C}"/>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07" name="【消防施設】&#10;一人当たり面積最小値テキスト">
          <a:extLst>
            <a:ext uri="{FF2B5EF4-FFF2-40B4-BE49-F238E27FC236}">
              <a16:creationId xmlns:a16="http://schemas.microsoft.com/office/drawing/2014/main" id="{80474700-4DCF-4D0B-97BC-D06D5A9BEEB7}"/>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08" name="直線コネクタ 707">
          <a:extLst>
            <a:ext uri="{FF2B5EF4-FFF2-40B4-BE49-F238E27FC236}">
              <a16:creationId xmlns:a16="http://schemas.microsoft.com/office/drawing/2014/main" id="{741B20B0-6592-4BE2-9847-56758E7FEED2}"/>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09" name="【消防施設】&#10;一人当たり面積最大値テキスト">
          <a:extLst>
            <a:ext uri="{FF2B5EF4-FFF2-40B4-BE49-F238E27FC236}">
              <a16:creationId xmlns:a16="http://schemas.microsoft.com/office/drawing/2014/main" id="{5B8CE2E5-13B4-43DB-8443-A336E414DFD2}"/>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710" name="直線コネクタ 709">
          <a:extLst>
            <a:ext uri="{FF2B5EF4-FFF2-40B4-BE49-F238E27FC236}">
              <a16:creationId xmlns:a16="http://schemas.microsoft.com/office/drawing/2014/main" id="{FE21E479-89B8-497C-BADE-0AE2D4CC00FB}"/>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10177</xdr:rowOff>
    </xdr:from>
    <xdr:ext cx="469744" cy="259045"/>
    <xdr:sp macro="" textlink="">
      <xdr:nvSpPr>
        <xdr:cNvPr id="711" name="【消防施設】&#10;一人当たり面積平均値テキスト">
          <a:extLst>
            <a:ext uri="{FF2B5EF4-FFF2-40B4-BE49-F238E27FC236}">
              <a16:creationId xmlns:a16="http://schemas.microsoft.com/office/drawing/2014/main" id="{E45A6AC0-5147-43B8-8ABB-7314EBAE40AD}"/>
            </a:ext>
          </a:extLst>
        </xdr:cNvPr>
        <xdr:cNvSpPr txBox="1"/>
      </xdr:nvSpPr>
      <xdr:spPr>
        <a:xfrm>
          <a:off x="22199600" y="1406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712" name="フローチャート: 判断 711">
          <a:extLst>
            <a:ext uri="{FF2B5EF4-FFF2-40B4-BE49-F238E27FC236}">
              <a16:creationId xmlns:a16="http://schemas.microsoft.com/office/drawing/2014/main" id="{22C164BC-CCD6-418C-9F65-60005133E82A}"/>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713" name="フローチャート: 判断 712">
          <a:extLst>
            <a:ext uri="{FF2B5EF4-FFF2-40B4-BE49-F238E27FC236}">
              <a16:creationId xmlns:a16="http://schemas.microsoft.com/office/drawing/2014/main" id="{952619AB-075E-4F73-A397-DD908E716878}"/>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714" name="フローチャート: 判断 713">
          <a:extLst>
            <a:ext uri="{FF2B5EF4-FFF2-40B4-BE49-F238E27FC236}">
              <a16:creationId xmlns:a16="http://schemas.microsoft.com/office/drawing/2014/main" id="{930D6669-38BB-40F4-ADD4-36C8D94D28D1}"/>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715" name="フローチャート: 判断 714">
          <a:extLst>
            <a:ext uri="{FF2B5EF4-FFF2-40B4-BE49-F238E27FC236}">
              <a16:creationId xmlns:a16="http://schemas.microsoft.com/office/drawing/2014/main" id="{1CCC4E21-DC87-49F7-BA21-66D3CB20BFE9}"/>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716" name="フローチャート: 判断 715">
          <a:extLst>
            <a:ext uri="{FF2B5EF4-FFF2-40B4-BE49-F238E27FC236}">
              <a16:creationId xmlns:a16="http://schemas.microsoft.com/office/drawing/2014/main" id="{CD73C6A7-AC1F-4E4C-86F2-50DA72CD8EF5}"/>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4C34E30-8CFE-4209-A914-1539FDEA7A5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70FF7F-B9A4-43F0-80B0-99176DFE68E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C836FE5-555F-494A-8CC0-8CAFDE3F4AB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7EBACB30-40B7-4905-AA11-CF702BBDAFC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306C4AE4-1D21-492E-B53E-FE746CBB09E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25400</xdr:rowOff>
    </xdr:from>
    <xdr:to>
      <xdr:col>116</xdr:col>
      <xdr:colOff>114300</xdr:colOff>
      <xdr:row>85</xdr:row>
      <xdr:rowOff>127000</xdr:rowOff>
    </xdr:to>
    <xdr:sp macro="" textlink="">
      <xdr:nvSpPr>
        <xdr:cNvPr id="722" name="楕円 721">
          <a:extLst>
            <a:ext uri="{FF2B5EF4-FFF2-40B4-BE49-F238E27FC236}">
              <a16:creationId xmlns:a16="http://schemas.microsoft.com/office/drawing/2014/main" id="{9DAF9AD1-EE0E-45DA-AB5A-BF5A77A47F27}"/>
            </a:ext>
          </a:extLst>
        </xdr:cNvPr>
        <xdr:cNvSpPr/>
      </xdr:nvSpPr>
      <xdr:spPr>
        <a:xfrm>
          <a:off x="221107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3827</xdr:rowOff>
    </xdr:from>
    <xdr:ext cx="469744" cy="259045"/>
    <xdr:sp macro="" textlink="">
      <xdr:nvSpPr>
        <xdr:cNvPr id="723" name="【消防施設】&#10;一人当たり面積該当値テキスト">
          <a:extLst>
            <a:ext uri="{FF2B5EF4-FFF2-40B4-BE49-F238E27FC236}">
              <a16:creationId xmlns:a16="http://schemas.microsoft.com/office/drawing/2014/main" id="{3A434FD7-D017-451B-868D-E3E07537842D}"/>
            </a:ext>
          </a:extLst>
        </xdr:cNvPr>
        <xdr:cNvSpPr txBox="1"/>
      </xdr:nvSpPr>
      <xdr:spPr>
        <a:xfrm>
          <a:off x="22199600"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25400</xdr:rowOff>
    </xdr:from>
    <xdr:to>
      <xdr:col>112</xdr:col>
      <xdr:colOff>38100</xdr:colOff>
      <xdr:row>85</xdr:row>
      <xdr:rowOff>127000</xdr:rowOff>
    </xdr:to>
    <xdr:sp macro="" textlink="">
      <xdr:nvSpPr>
        <xdr:cNvPr id="724" name="楕円 723">
          <a:extLst>
            <a:ext uri="{FF2B5EF4-FFF2-40B4-BE49-F238E27FC236}">
              <a16:creationId xmlns:a16="http://schemas.microsoft.com/office/drawing/2014/main" id="{7E2B6F71-AD82-4B46-9BB6-0C86EFD15B58}"/>
            </a:ext>
          </a:extLst>
        </xdr:cNvPr>
        <xdr:cNvSpPr/>
      </xdr:nvSpPr>
      <xdr:spPr>
        <a:xfrm>
          <a:off x="21272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76200</xdr:rowOff>
    </xdr:from>
    <xdr:to>
      <xdr:col>116</xdr:col>
      <xdr:colOff>63500</xdr:colOff>
      <xdr:row>85</xdr:row>
      <xdr:rowOff>76200</xdr:rowOff>
    </xdr:to>
    <xdr:cxnSp macro="">
      <xdr:nvCxnSpPr>
        <xdr:cNvPr id="725" name="直線コネクタ 724">
          <a:extLst>
            <a:ext uri="{FF2B5EF4-FFF2-40B4-BE49-F238E27FC236}">
              <a16:creationId xmlns:a16="http://schemas.microsoft.com/office/drawing/2014/main" id="{08F12DF3-8F99-4195-BCCB-D0436F711170}"/>
            </a:ext>
          </a:extLst>
        </xdr:cNvPr>
        <xdr:cNvCxnSpPr/>
      </xdr:nvCxnSpPr>
      <xdr:spPr>
        <a:xfrm>
          <a:off x="21323300" y="14649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25400</xdr:rowOff>
    </xdr:from>
    <xdr:to>
      <xdr:col>107</xdr:col>
      <xdr:colOff>101600</xdr:colOff>
      <xdr:row>85</xdr:row>
      <xdr:rowOff>127000</xdr:rowOff>
    </xdr:to>
    <xdr:sp macro="" textlink="">
      <xdr:nvSpPr>
        <xdr:cNvPr id="726" name="楕円 725">
          <a:extLst>
            <a:ext uri="{FF2B5EF4-FFF2-40B4-BE49-F238E27FC236}">
              <a16:creationId xmlns:a16="http://schemas.microsoft.com/office/drawing/2014/main" id="{9169473A-86A1-486A-A7D3-79B73E70281F}"/>
            </a:ext>
          </a:extLst>
        </xdr:cNvPr>
        <xdr:cNvSpPr/>
      </xdr:nvSpPr>
      <xdr:spPr>
        <a:xfrm>
          <a:off x="20383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76200</xdr:rowOff>
    </xdr:from>
    <xdr:to>
      <xdr:col>111</xdr:col>
      <xdr:colOff>177800</xdr:colOff>
      <xdr:row>85</xdr:row>
      <xdr:rowOff>76200</xdr:rowOff>
    </xdr:to>
    <xdr:cxnSp macro="">
      <xdr:nvCxnSpPr>
        <xdr:cNvPr id="727" name="直線コネクタ 726">
          <a:extLst>
            <a:ext uri="{FF2B5EF4-FFF2-40B4-BE49-F238E27FC236}">
              <a16:creationId xmlns:a16="http://schemas.microsoft.com/office/drawing/2014/main" id="{F0C53F21-0B5C-40F2-AB90-4C57B53A5B45}"/>
            </a:ext>
          </a:extLst>
        </xdr:cNvPr>
        <xdr:cNvCxnSpPr/>
      </xdr:nvCxnSpPr>
      <xdr:spPr>
        <a:xfrm>
          <a:off x="20434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25400</xdr:rowOff>
    </xdr:from>
    <xdr:to>
      <xdr:col>102</xdr:col>
      <xdr:colOff>165100</xdr:colOff>
      <xdr:row>85</xdr:row>
      <xdr:rowOff>127000</xdr:rowOff>
    </xdr:to>
    <xdr:sp macro="" textlink="">
      <xdr:nvSpPr>
        <xdr:cNvPr id="728" name="楕円 727">
          <a:extLst>
            <a:ext uri="{FF2B5EF4-FFF2-40B4-BE49-F238E27FC236}">
              <a16:creationId xmlns:a16="http://schemas.microsoft.com/office/drawing/2014/main" id="{108E2347-ECD6-4881-855E-C28FAAC6D929}"/>
            </a:ext>
          </a:extLst>
        </xdr:cNvPr>
        <xdr:cNvSpPr/>
      </xdr:nvSpPr>
      <xdr:spPr>
        <a:xfrm>
          <a:off x="19494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76200</xdr:rowOff>
    </xdr:from>
    <xdr:to>
      <xdr:col>107</xdr:col>
      <xdr:colOff>50800</xdr:colOff>
      <xdr:row>85</xdr:row>
      <xdr:rowOff>76200</xdr:rowOff>
    </xdr:to>
    <xdr:cxnSp macro="">
      <xdr:nvCxnSpPr>
        <xdr:cNvPr id="729" name="直線コネクタ 728">
          <a:extLst>
            <a:ext uri="{FF2B5EF4-FFF2-40B4-BE49-F238E27FC236}">
              <a16:creationId xmlns:a16="http://schemas.microsoft.com/office/drawing/2014/main" id="{AFAE844C-F7DA-4FC0-AEB4-A9D0E74DCED9}"/>
            </a:ext>
          </a:extLst>
        </xdr:cNvPr>
        <xdr:cNvCxnSpPr/>
      </xdr:nvCxnSpPr>
      <xdr:spPr>
        <a:xfrm>
          <a:off x="19545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25400</xdr:rowOff>
    </xdr:from>
    <xdr:to>
      <xdr:col>98</xdr:col>
      <xdr:colOff>38100</xdr:colOff>
      <xdr:row>85</xdr:row>
      <xdr:rowOff>127000</xdr:rowOff>
    </xdr:to>
    <xdr:sp macro="" textlink="">
      <xdr:nvSpPr>
        <xdr:cNvPr id="730" name="楕円 729">
          <a:extLst>
            <a:ext uri="{FF2B5EF4-FFF2-40B4-BE49-F238E27FC236}">
              <a16:creationId xmlns:a16="http://schemas.microsoft.com/office/drawing/2014/main" id="{B2B39F41-802A-4A5A-A1A8-826B9A6995DE}"/>
            </a:ext>
          </a:extLst>
        </xdr:cNvPr>
        <xdr:cNvSpPr/>
      </xdr:nvSpPr>
      <xdr:spPr>
        <a:xfrm>
          <a:off x="18605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76200</xdr:rowOff>
    </xdr:from>
    <xdr:to>
      <xdr:col>102</xdr:col>
      <xdr:colOff>114300</xdr:colOff>
      <xdr:row>85</xdr:row>
      <xdr:rowOff>76200</xdr:rowOff>
    </xdr:to>
    <xdr:cxnSp macro="">
      <xdr:nvCxnSpPr>
        <xdr:cNvPr id="731" name="直線コネクタ 730">
          <a:extLst>
            <a:ext uri="{FF2B5EF4-FFF2-40B4-BE49-F238E27FC236}">
              <a16:creationId xmlns:a16="http://schemas.microsoft.com/office/drawing/2014/main" id="{9B81218D-4318-4CBF-A847-AD66AA888769}"/>
            </a:ext>
          </a:extLst>
        </xdr:cNvPr>
        <xdr:cNvCxnSpPr/>
      </xdr:nvCxnSpPr>
      <xdr:spPr>
        <a:xfrm>
          <a:off x="18656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124477</xdr:rowOff>
    </xdr:from>
    <xdr:ext cx="469744" cy="259045"/>
    <xdr:sp macro="" textlink="">
      <xdr:nvSpPr>
        <xdr:cNvPr id="732" name="n_1aveValue【消防施設】&#10;一人当たり面積">
          <a:extLst>
            <a:ext uri="{FF2B5EF4-FFF2-40B4-BE49-F238E27FC236}">
              <a16:creationId xmlns:a16="http://schemas.microsoft.com/office/drawing/2014/main" id="{A656522A-F284-4971-813B-E8E44F4726E0}"/>
            </a:ext>
          </a:extLst>
        </xdr:cNvPr>
        <xdr:cNvSpPr txBox="1"/>
      </xdr:nvSpPr>
      <xdr:spPr>
        <a:xfrm>
          <a:off x="210757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733" name="n_2aveValue【消防施設】&#10;一人当たり面積">
          <a:extLst>
            <a:ext uri="{FF2B5EF4-FFF2-40B4-BE49-F238E27FC236}">
              <a16:creationId xmlns:a16="http://schemas.microsoft.com/office/drawing/2014/main" id="{7A720CE1-C354-4DDF-8876-7B860A91D89C}"/>
            </a:ext>
          </a:extLst>
        </xdr:cNvPr>
        <xdr:cNvSpPr txBox="1"/>
      </xdr:nvSpPr>
      <xdr:spPr>
        <a:xfrm>
          <a:off x="20199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124477</xdr:rowOff>
    </xdr:from>
    <xdr:ext cx="469744" cy="259045"/>
    <xdr:sp macro="" textlink="">
      <xdr:nvSpPr>
        <xdr:cNvPr id="734" name="n_3aveValue【消防施設】&#10;一人当たり面積">
          <a:extLst>
            <a:ext uri="{FF2B5EF4-FFF2-40B4-BE49-F238E27FC236}">
              <a16:creationId xmlns:a16="http://schemas.microsoft.com/office/drawing/2014/main" id="{ADD201DE-A105-478A-B0EB-AC5D97071F4B}"/>
            </a:ext>
          </a:extLst>
        </xdr:cNvPr>
        <xdr:cNvSpPr txBox="1"/>
      </xdr:nvSpPr>
      <xdr:spPr>
        <a:xfrm>
          <a:off x="19310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735" name="n_4aveValue【消防施設】&#10;一人当たり面積">
          <a:extLst>
            <a:ext uri="{FF2B5EF4-FFF2-40B4-BE49-F238E27FC236}">
              <a16:creationId xmlns:a16="http://schemas.microsoft.com/office/drawing/2014/main" id="{5F85DE75-A34C-4563-B7CE-81DE7104BE6F}"/>
            </a:ext>
          </a:extLst>
        </xdr:cNvPr>
        <xdr:cNvSpPr txBox="1"/>
      </xdr:nvSpPr>
      <xdr:spPr>
        <a:xfrm>
          <a:off x="18421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118127</xdr:rowOff>
    </xdr:from>
    <xdr:ext cx="469744" cy="259045"/>
    <xdr:sp macro="" textlink="">
      <xdr:nvSpPr>
        <xdr:cNvPr id="736" name="n_1mainValue【消防施設】&#10;一人当たり面積">
          <a:extLst>
            <a:ext uri="{FF2B5EF4-FFF2-40B4-BE49-F238E27FC236}">
              <a16:creationId xmlns:a16="http://schemas.microsoft.com/office/drawing/2014/main" id="{DB4DF11D-6B32-4D75-B4E9-2B96224A2941}"/>
            </a:ext>
          </a:extLst>
        </xdr:cNvPr>
        <xdr:cNvSpPr txBox="1"/>
      </xdr:nvSpPr>
      <xdr:spPr>
        <a:xfrm>
          <a:off x="210757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118127</xdr:rowOff>
    </xdr:from>
    <xdr:ext cx="469744" cy="259045"/>
    <xdr:sp macro="" textlink="">
      <xdr:nvSpPr>
        <xdr:cNvPr id="737" name="n_2mainValue【消防施設】&#10;一人当たり面積">
          <a:extLst>
            <a:ext uri="{FF2B5EF4-FFF2-40B4-BE49-F238E27FC236}">
              <a16:creationId xmlns:a16="http://schemas.microsoft.com/office/drawing/2014/main" id="{3ABA5DE5-1025-4D87-B9AF-5552002D244D}"/>
            </a:ext>
          </a:extLst>
        </xdr:cNvPr>
        <xdr:cNvSpPr txBox="1"/>
      </xdr:nvSpPr>
      <xdr:spPr>
        <a:xfrm>
          <a:off x="20199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118127</xdr:rowOff>
    </xdr:from>
    <xdr:ext cx="469744" cy="259045"/>
    <xdr:sp macro="" textlink="">
      <xdr:nvSpPr>
        <xdr:cNvPr id="738" name="n_3mainValue【消防施設】&#10;一人当たり面積">
          <a:extLst>
            <a:ext uri="{FF2B5EF4-FFF2-40B4-BE49-F238E27FC236}">
              <a16:creationId xmlns:a16="http://schemas.microsoft.com/office/drawing/2014/main" id="{5D02518A-C2CD-4B06-B495-F29641AEB6E0}"/>
            </a:ext>
          </a:extLst>
        </xdr:cNvPr>
        <xdr:cNvSpPr txBox="1"/>
      </xdr:nvSpPr>
      <xdr:spPr>
        <a:xfrm>
          <a:off x="19310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118127</xdr:rowOff>
    </xdr:from>
    <xdr:ext cx="469744" cy="259045"/>
    <xdr:sp macro="" textlink="">
      <xdr:nvSpPr>
        <xdr:cNvPr id="739" name="n_4mainValue【消防施設】&#10;一人当たり面積">
          <a:extLst>
            <a:ext uri="{FF2B5EF4-FFF2-40B4-BE49-F238E27FC236}">
              <a16:creationId xmlns:a16="http://schemas.microsoft.com/office/drawing/2014/main" id="{F784319D-55C0-4B28-9F2B-F68F5FB3AB02}"/>
            </a:ext>
          </a:extLst>
        </xdr:cNvPr>
        <xdr:cNvSpPr txBox="1"/>
      </xdr:nvSpPr>
      <xdr:spPr>
        <a:xfrm>
          <a:off x="18421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2D335A97-C7FA-4BDE-A435-6135B990661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5E7E295B-65B4-476F-BD50-BAAF4E40232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9B81301A-825B-4270-B1D1-6D70AFAF13D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72F807D1-BE92-4744-9138-4A8C9FB93A2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3F52EC62-DA92-4442-A58F-320584484F6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7E76B0AD-BBE1-499A-8179-EB87EBD5E2E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41ED3A8D-516F-4D57-BBB7-C34C0613B72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66E83FE6-3894-4606-BE22-BB5C6534412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217618B0-8082-4BBE-8510-9C7DC4BAD7E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6F532043-F01A-4840-87E7-D6A51CCD9AA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CA8D9373-74BD-47A7-B854-C12A9B9BA4F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63A3DD11-68EF-4773-B8EE-9863FB9EF5C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2C5A23CB-C268-4CBF-BD4F-C46541AEA7A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2B004AC7-30C9-4C1B-95F8-BE1F96C1AA5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F827327A-07E8-4163-941A-5731764F839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CD5C302A-907B-4D7C-A30E-D3F710CC397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FD94BE75-8EDF-4D44-B599-2E4E318DAEC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2C02F24C-EEEB-43A9-BF7E-19D80DB7525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65ED6D9F-525B-42EC-A4A4-A2D25A99D21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B208A24D-0792-404C-8FDB-A69309A2DE5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E4C8A4E2-A9D4-4DD9-8FBC-9E640D2DB87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499232D7-C2F8-43E5-87F8-9C893CF30AA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5D34B88A-8632-4EAE-BD02-4D23EC7C441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BFA7644A-384F-45A4-8384-30532F282CD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646F92A0-7AFA-4128-95B3-E07FEF014B4C}"/>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庁舎】&#10;有形固定資産減価償却率最小値テキスト">
          <a:extLst>
            <a:ext uri="{FF2B5EF4-FFF2-40B4-BE49-F238E27FC236}">
              <a16:creationId xmlns:a16="http://schemas.microsoft.com/office/drawing/2014/main" id="{FC746613-CABD-45F3-9054-C8CC707F5BB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7220C4F6-1AEC-4BF8-8E91-FCF4944D3B4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767" name="【庁舎】&#10;有形固定資産減価償却率最大値テキスト">
          <a:extLst>
            <a:ext uri="{FF2B5EF4-FFF2-40B4-BE49-F238E27FC236}">
              <a16:creationId xmlns:a16="http://schemas.microsoft.com/office/drawing/2014/main" id="{FF933454-7A87-46C4-A956-DC2D78427C49}"/>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768" name="直線コネクタ 767">
          <a:extLst>
            <a:ext uri="{FF2B5EF4-FFF2-40B4-BE49-F238E27FC236}">
              <a16:creationId xmlns:a16="http://schemas.microsoft.com/office/drawing/2014/main" id="{09C4F135-44C0-413F-B816-903CDA24A66C}"/>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32402</xdr:rowOff>
    </xdr:from>
    <xdr:ext cx="405111" cy="259045"/>
    <xdr:sp macro="" textlink="">
      <xdr:nvSpPr>
        <xdr:cNvPr id="769" name="【庁舎】&#10;有形固定資産減価償却率平均値テキスト">
          <a:extLst>
            <a:ext uri="{FF2B5EF4-FFF2-40B4-BE49-F238E27FC236}">
              <a16:creationId xmlns:a16="http://schemas.microsoft.com/office/drawing/2014/main" id="{5C47B897-E4A2-40CD-809F-28B76635F6BC}"/>
            </a:ext>
          </a:extLst>
        </xdr:cNvPr>
        <xdr:cNvSpPr txBox="1"/>
      </xdr:nvSpPr>
      <xdr:spPr>
        <a:xfrm>
          <a:off x="16357600" y="17691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770" name="フローチャート: 判断 769">
          <a:extLst>
            <a:ext uri="{FF2B5EF4-FFF2-40B4-BE49-F238E27FC236}">
              <a16:creationId xmlns:a16="http://schemas.microsoft.com/office/drawing/2014/main" id="{8014650F-5E08-4DC1-84F9-1691EEDDCF66}"/>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771" name="フローチャート: 判断 770">
          <a:extLst>
            <a:ext uri="{FF2B5EF4-FFF2-40B4-BE49-F238E27FC236}">
              <a16:creationId xmlns:a16="http://schemas.microsoft.com/office/drawing/2014/main" id="{99E15E0C-68EA-43CA-B7BA-7FA55F72DBAF}"/>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772" name="フローチャート: 判断 771">
          <a:extLst>
            <a:ext uri="{FF2B5EF4-FFF2-40B4-BE49-F238E27FC236}">
              <a16:creationId xmlns:a16="http://schemas.microsoft.com/office/drawing/2014/main" id="{4B97C755-1584-4170-A5BD-A5D4465688F9}"/>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773" name="フローチャート: 判断 772">
          <a:extLst>
            <a:ext uri="{FF2B5EF4-FFF2-40B4-BE49-F238E27FC236}">
              <a16:creationId xmlns:a16="http://schemas.microsoft.com/office/drawing/2014/main" id="{D88D9428-FBBA-42F7-89FD-5433E34EE5F1}"/>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774" name="フローチャート: 判断 773">
          <a:extLst>
            <a:ext uri="{FF2B5EF4-FFF2-40B4-BE49-F238E27FC236}">
              <a16:creationId xmlns:a16="http://schemas.microsoft.com/office/drawing/2014/main" id="{B9CD0A5D-8357-4299-8471-13C890E42B65}"/>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84B6E284-E99E-4BFE-ADE2-58DCEF956A7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335232B-1EE3-48FD-A09C-2354E6C0D8F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1C6D209-5434-443E-830A-411EE883E6B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3211D3C6-799B-4653-A600-A8EEFF83D3F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FFE3AF6-DF52-452B-8350-7D3ABAD66D7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147320</xdr:rowOff>
    </xdr:from>
    <xdr:to>
      <xdr:col>85</xdr:col>
      <xdr:colOff>177800</xdr:colOff>
      <xdr:row>101</xdr:row>
      <xdr:rowOff>77470</xdr:rowOff>
    </xdr:to>
    <xdr:sp macro="" textlink="">
      <xdr:nvSpPr>
        <xdr:cNvPr id="780" name="楕円 779">
          <a:extLst>
            <a:ext uri="{FF2B5EF4-FFF2-40B4-BE49-F238E27FC236}">
              <a16:creationId xmlns:a16="http://schemas.microsoft.com/office/drawing/2014/main" id="{1871A4A7-1B0F-4A3D-8874-8590961227F6}"/>
            </a:ext>
          </a:extLst>
        </xdr:cNvPr>
        <xdr:cNvSpPr/>
      </xdr:nvSpPr>
      <xdr:spPr>
        <a:xfrm>
          <a:off x="16268700" y="172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170197</xdr:rowOff>
    </xdr:from>
    <xdr:ext cx="405111" cy="259045"/>
    <xdr:sp macro="" textlink="">
      <xdr:nvSpPr>
        <xdr:cNvPr id="781" name="【庁舎】&#10;有形固定資産減価償却率該当値テキスト">
          <a:extLst>
            <a:ext uri="{FF2B5EF4-FFF2-40B4-BE49-F238E27FC236}">
              <a16:creationId xmlns:a16="http://schemas.microsoft.com/office/drawing/2014/main" id="{9324D4E4-48FA-4FA2-9B6E-D78E6574AB02}"/>
            </a:ext>
          </a:extLst>
        </xdr:cNvPr>
        <xdr:cNvSpPr txBox="1"/>
      </xdr:nvSpPr>
      <xdr:spPr>
        <a:xfrm>
          <a:off x="16357600" y="1714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107314</xdr:rowOff>
    </xdr:from>
    <xdr:to>
      <xdr:col>81</xdr:col>
      <xdr:colOff>101600</xdr:colOff>
      <xdr:row>101</xdr:row>
      <xdr:rowOff>37464</xdr:rowOff>
    </xdr:to>
    <xdr:sp macro="" textlink="">
      <xdr:nvSpPr>
        <xdr:cNvPr id="782" name="楕円 781">
          <a:extLst>
            <a:ext uri="{FF2B5EF4-FFF2-40B4-BE49-F238E27FC236}">
              <a16:creationId xmlns:a16="http://schemas.microsoft.com/office/drawing/2014/main" id="{D41F6A72-00BE-4863-B097-CA8078967B0D}"/>
            </a:ext>
          </a:extLst>
        </xdr:cNvPr>
        <xdr:cNvSpPr/>
      </xdr:nvSpPr>
      <xdr:spPr>
        <a:xfrm>
          <a:off x="15430500" y="1725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158114</xdr:rowOff>
    </xdr:from>
    <xdr:to>
      <xdr:col>85</xdr:col>
      <xdr:colOff>127000</xdr:colOff>
      <xdr:row>101</xdr:row>
      <xdr:rowOff>26670</xdr:rowOff>
    </xdr:to>
    <xdr:cxnSp macro="">
      <xdr:nvCxnSpPr>
        <xdr:cNvPr id="783" name="直線コネクタ 782">
          <a:extLst>
            <a:ext uri="{FF2B5EF4-FFF2-40B4-BE49-F238E27FC236}">
              <a16:creationId xmlns:a16="http://schemas.microsoft.com/office/drawing/2014/main" id="{1FD59349-4883-479B-B3CC-1632C17298EA}"/>
            </a:ext>
          </a:extLst>
        </xdr:cNvPr>
        <xdr:cNvCxnSpPr/>
      </xdr:nvCxnSpPr>
      <xdr:spPr>
        <a:xfrm>
          <a:off x="15481300" y="17303114"/>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65405</xdr:rowOff>
    </xdr:from>
    <xdr:to>
      <xdr:col>76</xdr:col>
      <xdr:colOff>165100</xdr:colOff>
      <xdr:row>100</xdr:row>
      <xdr:rowOff>167005</xdr:rowOff>
    </xdr:to>
    <xdr:sp macro="" textlink="">
      <xdr:nvSpPr>
        <xdr:cNvPr id="784" name="楕円 783">
          <a:extLst>
            <a:ext uri="{FF2B5EF4-FFF2-40B4-BE49-F238E27FC236}">
              <a16:creationId xmlns:a16="http://schemas.microsoft.com/office/drawing/2014/main" id="{6FFC1037-EC26-4BCA-8463-DAB3A7DC31B9}"/>
            </a:ext>
          </a:extLst>
        </xdr:cNvPr>
        <xdr:cNvSpPr/>
      </xdr:nvSpPr>
      <xdr:spPr>
        <a:xfrm>
          <a:off x="14541500" y="1721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116205</xdr:rowOff>
    </xdr:from>
    <xdr:to>
      <xdr:col>81</xdr:col>
      <xdr:colOff>50800</xdr:colOff>
      <xdr:row>100</xdr:row>
      <xdr:rowOff>158114</xdr:rowOff>
    </xdr:to>
    <xdr:cxnSp macro="">
      <xdr:nvCxnSpPr>
        <xdr:cNvPr id="785" name="直線コネクタ 784">
          <a:extLst>
            <a:ext uri="{FF2B5EF4-FFF2-40B4-BE49-F238E27FC236}">
              <a16:creationId xmlns:a16="http://schemas.microsoft.com/office/drawing/2014/main" id="{F8C51BF0-4171-4E9E-9E94-0BC0242EB080}"/>
            </a:ext>
          </a:extLst>
        </xdr:cNvPr>
        <xdr:cNvCxnSpPr/>
      </xdr:nvCxnSpPr>
      <xdr:spPr>
        <a:xfrm>
          <a:off x="14592300" y="172612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23495</xdr:rowOff>
    </xdr:from>
    <xdr:to>
      <xdr:col>72</xdr:col>
      <xdr:colOff>38100</xdr:colOff>
      <xdr:row>100</xdr:row>
      <xdr:rowOff>125095</xdr:rowOff>
    </xdr:to>
    <xdr:sp macro="" textlink="">
      <xdr:nvSpPr>
        <xdr:cNvPr id="786" name="楕円 785">
          <a:extLst>
            <a:ext uri="{FF2B5EF4-FFF2-40B4-BE49-F238E27FC236}">
              <a16:creationId xmlns:a16="http://schemas.microsoft.com/office/drawing/2014/main" id="{13E9CB40-D1C6-4043-8042-3C82A62B0B13}"/>
            </a:ext>
          </a:extLst>
        </xdr:cNvPr>
        <xdr:cNvSpPr/>
      </xdr:nvSpPr>
      <xdr:spPr>
        <a:xfrm>
          <a:off x="13652500" y="1716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74295</xdr:rowOff>
    </xdr:from>
    <xdr:to>
      <xdr:col>76</xdr:col>
      <xdr:colOff>114300</xdr:colOff>
      <xdr:row>100</xdr:row>
      <xdr:rowOff>116205</xdr:rowOff>
    </xdr:to>
    <xdr:cxnSp macro="">
      <xdr:nvCxnSpPr>
        <xdr:cNvPr id="787" name="直線コネクタ 786">
          <a:extLst>
            <a:ext uri="{FF2B5EF4-FFF2-40B4-BE49-F238E27FC236}">
              <a16:creationId xmlns:a16="http://schemas.microsoft.com/office/drawing/2014/main" id="{B79D2DA6-4F2E-4CDE-B151-637DAC38C89D}"/>
            </a:ext>
          </a:extLst>
        </xdr:cNvPr>
        <xdr:cNvCxnSpPr/>
      </xdr:nvCxnSpPr>
      <xdr:spPr>
        <a:xfrm>
          <a:off x="13703300" y="172192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153036</xdr:rowOff>
    </xdr:from>
    <xdr:to>
      <xdr:col>67</xdr:col>
      <xdr:colOff>101600</xdr:colOff>
      <xdr:row>100</xdr:row>
      <xdr:rowOff>83186</xdr:rowOff>
    </xdr:to>
    <xdr:sp macro="" textlink="">
      <xdr:nvSpPr>
        <xdr:cNvPr id="788" name="楕円 787">
          <a:extLst>
            <a:ext uri="{FF2B5EF4-FFF2-40B4-BE49-F238E27FC236}">
              <a16:creationId xmlns:a16="http://schemas.microsoft.com/office/drawing/2014/main" id="{E036E524-D4B0-4F7D-8074-622017DBEA77}"/>
            </a:ext>
          </a:extLst>
        </xdr:cNvPr>
        <xdr:cNvSpPr/>
      </xdr:nvSpPr>
      <xdr:spPr>
        <a:xfrm>
          <a:off x="12763500" y="1712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32386</xdr:rowOff>
    </xdr:from>
    <xdr:to>
      <xdr:col>71</xdr:col>
      <xdr:colOff>177800</xdr:colOff>
      <xdr:row>100</xdr:row>
      <xdr:rowOff>74295</xdr:rowOff>
    </xdr:to>
    <xdr:cxnSp macro="">
      <xdr:nvCxnSpPr>
        <xdr:cNvPr id="789" name="直線コネクタ 788">
          <a:extLst>
            <a:ext uri="{FF2B5EF4-FFF2-40B4-BE49-F238E27FC236}">
              <a16:creationId xmlns:a16="http://schemas.microsoft.com/office/drawing/2014/main" id="{00C5B7B3-734E-4613-B740-FBE752D87F25}"/>
            </a:ext>
          </a:extLst>
        </xdr:cNvPr>
        <xdr:cNvCxnSpPr/>
      </xdr:nvCxnSpPr>
      <xdr:spPr>
        <a:xfrm>
          <a:off x="12814300" y="171773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142891</xdr:rowOff>
    </xdr:from>
    <xdr:ext cx="405111" cy="259045"/>
    <xdr:sp macro="" textlink="">
      <xdr:nvSpPr>
        <xdr:cNvPr id="790" name="n_1aveValue【庁舎】&#10;有形固定資産減価償却率">
          <a:extLst>
            <a:ext uri="{FF2B5EF4-FFF2-40B4-BE49-F238E27FC236}">
              <a16:creationId xmlns:a16="http://schemas.microsoft.com/office/drawing/2014/main" id="{91EE3B0B-81C8-4B7B-9A11-CC116580346E}"/>
            </a:ext>
          </a:extLst>
        </xdr:cNvPr>
        <xdr:cNvSpPr txBox="1"/>
      </xdr:nvSpPr>
      <xdr:spPr>
        <a:xfrm>
          <a:off x="15266044" y="17802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167657</xdr:rowOff>
    </xdr:from>
    <xdr:ext cx="405111" cy="259045"/>
    <xdr:sp macro="" textlink="">
      <xdr:nvSpPr>
        <xdr:cNvPr id="791" name="n_2aveValue【庁舎】&#10;有形固定資産減価償却率">
          <a:extLst>
            <a:ext uri="{FF2B5EF4-FFF2-40B4-BE49-F238E27FC236}">
              <a16:creationId xmlns:a16="http://schemas.microsoft.com/office/drawing/2014/main" id="{D953F404-62F4-41DC-8EAC-DB7D0DDECBC1}"/>
            </a:ext>
          </a:extLst>
        </xdr:cNvPr>
        <xdr:cNvSpPr txBox="1"/>
      </xdr:nvSpPr>
      <xdr:spPr>
        <a:xfrm>
          <a:off x="14389744" y="1782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22877</xdr:rowOff>
    </xdr:from>
    <xdr:ext cx="405111" cy="259045"/>
    <xdr:sp macro="" textlink="">
      <xdr:nvSpPr>
        <xdr:cNvPr id="792" name="n_3aveValue【庁舎】&#10;有形固定資産減価償却率">
          <a:extLst>
            <a:ext uri="{FF2B5EF4-FFF2-40B4-BE49-F238E27FC236}">
              <a16:creationId xmlns:a16="http://schemas.microsoft.com/office/drawing/2014/main" id="{DD4254D7-0658-4299-BEB6-67AC6507AF03}"/>
            </a:ext>
          </a:extLst>
        </xdr:cNvPr>
        <xdr:cNvSpPr txBox="1"/>
      </xdr:nvSpPr>
      <xdr:spPr>
        <a:xfrm>
          <a:off x="13500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9541</xdr:rowOff>
    </xdr:from>
    <xdr:ext cx="405111" cy="259045"/>
    <xdr:sp macro="" textlink="">
      <xdr:nvSpPr>
        <xdr:cNvPr id="793" name="n_4aveValue【庁舎】&#10;有形固定資産減価償却率">
          <a:extLst>
            <a:ext uri="{FF2B5EF4-FFF2-40B4-BE49-F238E27FC236}">
              <a16:creationId xmlns:a16="http://schemas.microsoft.com/office/drawing/2014/main" id="{4B93BF6C-DBE9-4C77-ABE8-CFE775CE692B}"/>
            </a:ext>
          </a:extLst>
        </xdr:cNvPr>
        <xdr:cNvSpPr txBox="1"/>
      </xdr:nvSpPr>
      <xdr:spPr>
        <a:xfrm>
          <a:off x="12611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53991</xdr:rowOff>
    </xdr:from>
    <xdr:ext cx="405111" cy="259045"/>
    <xdr:sp macro="" textlink="">
      <xdr:nvSpPr>
        <xdr:cNvPr id="794" name="n_1mainValue【庁舎】&#10;有形固定資産減価償却率">
          <a:extLst>
            <a:ext uri="{FF2B5EF4-FFF2-40B4-BE49-F238E27FC236}">
              <a16:creationId xmlns:a16="http://schemas.microsoft.com/office/drawing/2014/main" id="{65183524-197B-4338-95DD-C06F9D3C0138}"/>
            </a:ext>
          </a:extLst>
        </xdr:cNvPr>
        <xdr:cNvSpPr txBox="1"/>
      </xdr:nvSpPr>
      <xdr:spPr>
        <a:xfrm>
          <a:off x="15266044" y="1702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12082</xdr:rowOff>
    </xdr:from>
    <xdr:ext cx="405111" cy="259045"/>
    <xdr:sp macro="" textlink="">
      <xdr:nvSpPr>
        <xdr:cNvPr id="795" name="n_2mainValue【庁舎】&#10;有形固定資産減価償却率">
          <a:extLst>
            <a:ext uri="{FF2B5EF4-FFF2-40B4-BE49-F238E27FC236}">
              <a16:creationId xmlns:a16="http://schemas.microsoft.com/office/drawing/2014/main" id="{424374D0-A44E-4A19-BD28-89FB28963CBD}"/>
            </a:ext>
          </a:extLst>
        </xdr:cNvPr>
        <xdr:cNvSpPr txBox="1"/>
      </xdr:nvSpPr>
      <xdr:spPr>
        <a:xfrm>
          <a:off x="14389744" y="1698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141622</xdr:rowOff>
    </xdr:from>
    <xdr:ext cx="405111" cy="259045"/>
    <xdr:sp macro="" textlink="">
      <xdr:nvSpPr>
        <xdr:cNvPr id="796" name="n_3mainValue【庁舎】&#10;有形固定資産減価償却率">
          <a:extLst>
            <a:ext uri="{FF2B5EF4-FFF2-40B4-BE49-F238E27FC236}">
              <a16:creationId xmlns:a16="http://schemas.microsoft.com/office/drawing/2014/main" id="{870275C5-A9F2-49F8-A509-BAC5D3B5854E}"/>
            </a:ext>
          </a:extLst>
        </xdr:cNvPr>
        <xdr:cNvSpPr txBox="1"/>
      </xdr:nvSpPr>
      <xdr:spPr>
        <a:xfrm>
          <a:off x="13500744" y="1694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99713</xdr:rowOff>
    </xdr:from>
    <xdr:ext cx="405111" cy="259045"/>
    <xdr:sp macro="" textlink="">
      <xdr:nvSpPr>
        <xdr:cNvPr id="797" name="n_4mainValue【庁舎】&#10;有形固定資産減価償却率">
          <a:extLst>
            <a:ext uri="{FF2B5EF4-FFF2-40B4-BE49-F238E27FC236}">
              <a16:creationId xmlns:a16="http://schemas.microsoft.com/office/drawing/2014/main" id="{CEDA2DB9-E5AF-4FCD-A5DD-100BD3A03650}"/>
            </a:ext>
          </a:extLst>
        </xdr:cNvPr>
        <xdr:cNvSpPr txBox="1"/>
      </xdr:nvSpPr>
      <xdr:spPr>
        <a:xfrm>
          <a:off x="12611744" y="1690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D9447355-1FDC-4859-BBD2-A70FDD029BF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44906B3A-4A76-41F6-B9AE-7709066A165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F0C1725C-D8A2-4E9D-BA6B-D5D0D657A2D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A6FFC6D5-07AC-4DF4-B389-8DF21D41AAE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18CB0FEE-E75D-40EC-8ECF-4E0AFB3CA43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88699BF6-89A5-4B25-B6AE-B423DD34FDB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34B331F-E9A0-451B-9F94-538F08A6C6E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EE3A3A6F-05EE-48C5-AA4F-CA9345D796D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E1248FBC-542B-4B6C-936E-3F294059B1C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2B68639B-2166-4302-9CD0-23EA0D7DD2A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22F30E02-459C-4540-88E0-DF04903D778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C7EF034B-F80A-47CD-8A54-D85AF4A612B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9335BDD3-DE93-43D8-86F3-EE82F058522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FF2587B1-4575-4486-A8BD-226BAF7CB44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8B7FABBB-477B-42B1-AB47-BBFD0BAD8C4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849814EF-8F58-4FF1-82D8-2403AB1B9C3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264C9CBC-7B6B-44E1-AF24-80B51DC8ACD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ABC7F573-8EB9-4942-8BD5-9245EF9EFE9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AC798792-B26C-464B-A9A7-CF22F26943E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55318FDD-FAD6-444C-874A-44F1659408F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A5152E03-2F36-4E1E-9BE1-6365592114E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0E9D6818-E4FE-4842-8093-BEF71977889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庁舎】&#10;一人当たり面積グラフ枠">
          <a:extLst>
            <a:ext uri="{FF2B5EF4-FFF2-40B4-BE49-F238E27FC236}">
              <a16:creationId xmlns:a16="http://schemas.microsoft.com/office/drawing/2014/main" id="{6EA787DE-D175-4FA8-9C4A-695CC4869AD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821" name="直線コネクタ 820">
          <a:extLst>
            <a:ext uri="{FF2B5EF4-FFF2-40B4-BE49-F238E27FC236}">
              <a16:creationId xmlns:a16="http://schemas.microsoft.com/office/drawing/2014/main" id="{6A7D1349-2B48-47D1-B5CA-5A144056CCEE}"/>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822" name="【庁舎】&#10;一人当たり面積最小値テキスト">
          <a:extLst>
            <a:ext uri="{FF2B5EF4-FFF2-40B4-BE49-F238E27FC236}">
              <a16:creationId xmlns:a16="http://schemas.microsoft.com/office/drawing/2014/main" id="{23823F12-2776-4FDA-AB35-D52F86B840B9}"/>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823" name="直線コネクタ 822">
          <a:extLst>
            <a:ext uri="{FF2B5EF4-FFF2-40B4-BE49-F238E27FC236}">
              <a16:creationId xmlns:a16="http://schemas.microsoft.com/office/drawing/2014/main" id="{9A8D73DB-13DD-40BB-ABEA-786CFE673B9F}"/>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824" name="【庁舎】&#10;一人当たり面積最大値テキスト">
          <a:extLst>
            <a:ext uri="{FF2B5EF4-FFF2-40B4-BE49-F238E27FC236}">
              <a16:creationId xmlns:a16="http://schemas.microsoft.com/office/drawing/2014/main" id="{8AFFA9D3-ADE0-4F52-A1F8-E04649CDE923}"/>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825" name="直線コネクタ 824">
          <a:extLst>
            <a:ext uri="{FF2B5EF4-FFF2-40B4-BE49-F238E27FC236}">
              <a16:creationId xmlns:a16="http://schemas.microsoft.com/office/drawing/2014/main" id="{C50891CF-7422-479F-957C-19CE7071AF99}"/>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86377</xdr:rowOff>
    </xdr:from>
    <xdr:ext cx="469744" cy="259045"/>
    <xdr:sp macro="" textlink="">
      <xdr:nvSpPr>
        <xdr:cNvPr id="826" name="【庁舎】&#10;一人当たり面積平均値テキスト">
          <a:extLst>
            <a:ext uri="{FF2B5EF4-FFF2-40B4-BE49-F238E27FC236}">
              <a16:creationId xmlns:a16="http://schemas.microsoft.com/office/drawing/2014/main" id="{306E657C-D8DD-4F14-9E00-0A2B439718DD}"/>
            </a:ext>
          </a:extLst>
        </xdr:cNvPr>
        <xdr:cNvSpPr txBox="1"/>
      </xdr:nvSpPr>
      <xdr:spPr>
        <a:xfrm>
          <a:off x="22199600" y="1791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827" name="フローチャート: 判断 826">
          <a:extLst>
            <a:ext uri="{FF2B5EF4-FFF2-40B4-BE49-F238E27FC236}">
              <a16:creationId xmlns:a16="http://schemas.microsoft.com/office/drawing/2014/main" id="{C3847FD4-1C4F-4CD0-BC24-772678E75467}"/>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828" name="フローチャート: 判断 827">
          <a:extLst>
            <a:ext uri="{FF2B5EF4-FFF2-40B4-BE49-F238E27FC236}">
              <a16:creationId xmlns:a16="http://schemas.microsoft.com/office/drawing/2014/main" id="{72FE6625-C5B4-46B3-BEF5-94CF7105DB18}"/>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829" name="フローチャート: 判断 828">
          <a:extLst>
            <a:ext uri="{FF2B5EF4-FFF2-40B4-BE49-F238E27FC236}">
              <a16:creationId xmlns:a16="http://schemas.microsoft.com/office/drawing/2014/main" id="{B93ED091-40EF-4034-ACD7-C05D15473537}"/>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30" name="フローチャート: 判断 829">
          <a:extLst>
            <a:ext uri="{FF2B5EF4-FFF2-40B4-BE49-F238E27FC236}">
              <a16:creationId xmlns:a16="http://schemas.microsoft.com/office/drawing/2014/main" id="{1AD92810-739A-4059-9826-0CCC454F0E38}"/>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831" name="フローチャート: 判断 830">
          <a:extLst>
            <a:ext uri="{FF2B5EF4-FFF2-40B4-BE49-F238E27FC236}">
              <a16:creationId xmlns:a16="http://schemas.microsoft.com/office/drawing/2014/main" id="{7BCCBD83-9FE5-44DC-8DE0-006F223782D0}"/>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F4409A51-2C6E-4795-894E-47B90E1CD07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CCE423E-2142-49F1-8FF0-24C70B831B7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F3766793-9993-49E8-9839-B3F23F0AADC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E5F81261-9AE4-4C61-A3E8-5884F00E54C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5F50423A-49EA-4B75-B5BC-CD490E28868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29211</xdr:rowOff>
    </xdr:from>
    <xdr:to>
      <xdr:col>116</xdr:col>
      <xdr:colOff>114300</xdr:colOff>
      <xdr:row>106</xdr:row>
      <xdr:rowOff>130811</xdr:rowOff>
    </xdr:to>
    <xdr:sp macro="" textlink="">
      <xdr:nvSpPr>
        <xdr:cNvPr id="837" name="楕円 836">
          <a:extLst>
            <a:ext uri="{FF2B5EF4-FFF2-40B4-BE49-F238E27FC236}">
              <a16:creationId xmlns:a16="http://schemas.microsoft.com/office/drawing/2014/main" id="{747D42F2-C228-4EEC-B8E8-EC1A59E425D3}"/>
            </a:ext>
          </a:extLst>
        </xdr:cNvPr>
        <xdr:cNvSpPr/>
      </xdr:nvSpPr>
      <xdr:spPr>
        <a:xfrm>
          <a:off x="221107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7638</xdr:rowOff>
    </xdr:from>
    <xdr:ext cx="469744" cy="259045"/>
    <xdr:sp macro="" textlink="">
      <xdr:nvSpPr>
        <xdr:cNvPr id="838" name="【庁舎】&#10;一人当たり面積該当値テキスト">
          <a:extLst>
            <a:ext uri="{FF2B5EF4-FFF2-40B4-BE49-F238E27FC236}">
              <a16:creationId xmlns:a16="http://schemas.microsoft.com/office/drawing/2014/main" id="{89E74472-263C-4ED3-83E1-AFCF6ED72FED}"/>
            </a:ext>
          </a:extLst>
        </xdr:cNvPr>
        <xdr:cNvSpPr txBox="1"/>
      </xdr:nvSpPr>
      <xdr:spPr>
        <a:xfrm>
          <a:off x="22199600"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29211</xdr:rowOff>
    </xdr:from>
    <xdr:to>
      <xdr:col>112</xdr:col>
      <xdr:colOff>38100</xdr:colOff>
      <xdr:row>106</xdr:row>
      <xdr:rowOff>130811</xdr:rowOff>
    </xdr:to>
    <xdr:sp macro="" textlink="">
      <xdr:nvSpPr>
        <xdr:cNvPr id="839" name="楕円 838">
          <a:extLst>
            <a:ext uri="{FF2B5EF4-FFF2-40B4-BE49-F238E27FC236}">
              <a16:creationId xmlns:a16="http://schemas.microsoft.com/office/drawing/2014/main" id="{7CF63FAF-20B2-416A-BF85-CF4EEB68BFBF}"/>
            </a:ext>
          </a:extLst>
        </xdr:cNvPr>
        <xdr:cNvSpPr/>
      </xdr:nvSpPr>
      <xdr:spPr>
        <a:xfrm>
          <a:off x="21272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80011</xdr:rowOff>
    </xdr:from>
    <xdr:to>
      <xdr:col>116</xdr:col>
      <xdr:colOff>63500</xdr:colOff>
      <xdr:row>106</xdr:row>
      <xdr:rowOff>80011</xdr:rowOff>
    </xdr:to>
    <xdr:cxnSp macro="">
      <xdr:nvCxnSpPr>
        <xdr:cNvPr id="840" name="直線コネクタ 839">
          <a:extLst>
            <a:ext uri="{FF2B5EF4-FFF2-40B4-BE49-F238E27FC236}">
              <a16:creationId xmlns:a16="http://schemas.microsoft.com/office/drawing/2014/main" id="{B19DD693-8ACD-4BEE-BBD2-4974CF69E1B7}"/>
            </a:ext>
          </a:extLst>
        </xdr:cNvPr>
        <xdr:cNvCxnSpPr/>
      </xdr:nvCxnSpPr>
      <xdr:spPr>
        <a:xfrm>
          <a:off x="21323300" y="182537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29211</xdr:rowOff>
    </xdr:from>
    <xdr:to>
      <xdr:col>107</xdr:col>
      <xdr:colOff>101600</xdr:colOff>
      <xdr:row>106</xdr:row>
      <xdr:rowOff>130811</xdr:rowOff>
    </xdr:to>
    <xdr:sp macro="" textlink="">
      <xdr:nvSpPr>
        <xdr:cNvPr id="841" name="楕円 840">
          <a:extLst>
            <a:ext uri="{FF2B5EF4-FFF2-40B4-BE49-F238E27FC236}">
              <a16:creationId xmlns:a16="http://schemas.microsoft.com/office/drawing/2014/main" id="{08AAA203-955B-4F3F-84D9-6DA28808E405}"/>
            </a:ext>
          </a:extLst>
        </xdr:cNvPr>
        <xdr:cNvSpPr/>
      </xdr:nvSpPr>
      <xdr:spPr>
        <a:xfrm>
          <a:off x="20383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80011</xdr:rowOff>
    </xdr:from>
    <xdr:to>
      <xdr:col>111</xdr:col>
      <xdr:colOff>177800</xdr:colOff>
      <xdr:row>106</xdr:row>
      <xdr:rowOff>80011</xdr:rowOff>
    </xdr:to>
    <xdr:cxnSp macro="">
      <xdr:nvCxnSpPr>
        <xdr:cNvPr id="842" name="直線コネクタ 841">
          <a:extLst>
            <a:ext uri="{FF2B5EF4-FFF2-40B4-BE49-F238E27FC236}">
              <a16:creationId xmlns:a16="http://schemas.microsoft.com/office/drawing/2014/main" id="{0EF7D3EF-E244-48B3-80AF-090177B2EF5D}"/>
            </a:ext>
          </a:extLst>
        </xdr:cNvPr>
        <xdr:cNvCxnSpPr/>
      </xdr:nvCxnSpPr>
      <xdr:spPr>
        <a:xfrm>
          <a:off x="20434300" y="182537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843" name="楕円 842">
          <a:extLst>
            <a:ext uri="{FF2B5EF4-FFF2-40B4-BE49-F238E27FC236}">
              <a16:creationId xmlns:a16="http://schemas.microsoft.com/office/drawing/2014/main" id="{65A97FAF-A83E-44BC-9759-DE76E36D0225}"/>
            </a:ext>
          </a:extLst>
        </xdr:cNvPr>
        <xdr:cNvSpPr/>
      </xdr:nvSpPr>
      <xdr:spPr>
        <a:xfrm>
          <a:off x="19494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80011</xdr:rowOff>
    </xdr:to>
    <xdr:cxnSp macro="">
      <xdr:nvCxnSpPr>
        <xdr:cNvPr id="844" name="直線コネクタ 843">
          <a:extLst>
            <a:ext uri="{FF2B5EF4-FFF2-40B4-BE49-F238E27FC236}">
              <a16:creationId xmlns:a16="http://schemas.microsoft.com/office/drawing/2014/main" id="{70972010-96CA-4447-9EC3-565D1FB26058}"/>
            </a:ext>
          </a:extLst>
        </xdr:cNvPr>
        <xdr:cNvCxnSpPr/>
      </xdr:nvCxnSpPr>
      <xdr:spPr>
        <a:xfrm>
          <a:off x="19545300" y="182499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25400</xdr:rowOff>
    </xdr:from>
    <xdr:to>
      <xdr:col>98</xdr:col>
      <xdr:colOff>38100</xdr:colOff>
      <xdr:row>106</xdr:row>
      <xdr:rowOff>127000</xdr:rowOff>
    </xdr:to>
    <xdr:sp macro="" textlink="">
      <xdr:nvSpPr>
        <xdr:cNvPr id="845" name="楕円 844">
          <a:extLst>
            <a:ext uri="{FF2B5EF4-FFF2-40B4-BE49-F238E27FC236}">
              <a16:creationId xmlns:a16="http://schemas.microsoft.com/office/drawing/2014/main" id="{89C53EEF-72AF-4CB1-9980-7B5D8176B535}"/>
            </a:ext>
          </a:extLst>
        </xdr:cNvPr>
        <xdr:cNvSpPr/>
      </xdr:nvSpPr>
      <xdr:spPr>
        <a:xfrm>
          <a:off x="18605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76200</xdr:rowOff>
    </xdr:from>
    <xdr:to>
      <xdr:col>102</xdr:col>
      <xdr:colOff>114300</xdr:colOff>
      <xdr:row>106</xdr:row>
      <xdr:rowOff>76200</xdr:rowOff>
    </xdr:to>
    <xdr:cxnSp macro="">
      <xdr:nvCxnSpPr>
        <xdr:cNvPr id="846" name="直線コネクタ 845">
          <a:extLst>
            <a:ext uri="{FF2B5EF4-FFF2-40B4-BE49-F238E27FC236}">
              <a16:creationId xmlns:a16="http://schemas.microsoft.com/office/drawing/2014/main" id="{9C41FEAA-D7B8-46FE-8245-9573B5030BE7}"/>
            </a:ext>
          </a:extLst>
        </xdr:cNvPr>
        <xdr:cNvCxnSpPr/>
      </xdr:nvCxnSpPr>
      <xdr:spPr>
        <a:xfrm>
          <a:off x="18656300" y="1824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847" name="n_1aveValue【庁舎】&#10;一人当たり面積">
          <a:extLst>
            <a:ext uri="{FF2B5EF4-FFF2-40B4-BE49-F238E27FC236}">
              <a16:creationId xmlns:a16="http://schemas.microsoft.com/office/drawing/2014/main" id="{625DF961-64E3-416B-93C0-C2066D147CA5}"/>
            </a:ext>
          </a:extLst>
        </xdr:cNvPr>
        <xdr:cNvSpPr txBox="1"/>
      </xdr:nvSpPr>
      <xdr:spPr>
        <a:xfrm>
          <a:off x="21075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848" name="n_2aveValue【庁舎】&#10;一人当たり面積">
          <a:extLst>
            <a:ext uri="{FF2B5EF4-FFF2-40B4-BE49-F238E27FC236}">
              <a16:creationId xmlns:a16="http://schemas.microsoft.com/office/drawing/2014/main" id="{31FD0D9B-585A-4A92-966A-0F4BC6B11DDD}"/>
            </a:ext>
          </a:extLst>
        </xdr:cNvPr>
        <xdr:cNvSpPr txBox="1"/>
      </xdr:nvSpPr>
      <xdr:spPr>
        <a:xfrm>
          <a:off x="20199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9" name="n_3aveValue【庁舎】&#10;一人当たり面積">
          <a:extLst>
            <a:ext uri="{FF2B5EF4-FFF2-40B4-BE49-F238E27FC236}">
              <a16:creationId xmlns:a16="http://schemas.microsoft.com/office/drawing/2014/main" id="{926FC4C5-52D6-47A3-9E86-55CB7477D677}"/>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850" name="n_4aveValue【庁舎】&#10;一人当たり面積">
          <a:extLst>
            <a:ext uri="{FF2B5EF4-FFF2-40B4-BE49-F238E27FC236}">
              <a16:creationId xmlns:a16="http://schemas.microsoft.com/office/drawing/2014/main" id="{9657797A-D8FB-4920-90F0-DC15EA7E344E}"/>
            </a:ext>
          </a:extLst>
        </xdr:cNvPr>
        <xdr:cNvSpPr txBox="1"/>
      </xdr:nvSpPr>
      <xdr:spPr>
        <a:xfrm>
          <a:off x="18421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121938</xdr:rowOff>
    </xdr:from>
    <xdr:ext cx="469744" cy="259045"/>
    <xdr:sp macro="" textlink="">
      <xdr:nvSpPr>
        <xdr:cNvPr id="851" name="n_1mainValue【庁舎】&#10;一人当たり面積">
          <a:extLst>
            <a:ext uri="{FF2B5EF4-FFF2-40B4-BE49-F238E27FC236}">
              <a16:creationId xmlns:a16="http://schemas.microsoft.com/office/drawing/2014/main" id="{08AE0FF8-47E1-463D-8B46-5AD9A5F976AD}"/>
            </a:ext>
          </a:extLst>
        </xdr:cNvPr>
        <xdr:cNvSpPr txBox="1"/>
      </xdr:nvSpPr>
      <xdr:spPr>
        <a:xfrm>
          <a:off x="21075727" y="1829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121938</xdr:rowOff>
    </xdr:from>
    <xdr:ext cx="469744" cy="259045"/>
    <xdr:sp macro="" textlink="">
      <xdr:nvSpPr>
        <xdr:cNvPr id="852" name="n_2mainValue【庁舎】&#10;一人当たり面積">
          <a:extLst>
            <a:ext uri="{FF2B5EF4-FFF2-40B4-BE49-F238E27FC236}">
              <a16:creationId xmlns:a16="http://schemas.microsoft.com/office/drawing/2014/main" id="{8D3938CA-C895-4FB4-A394-ABDDFE2519F5}"/>
            </a:ext>
          </a:extLst>
        </xdr:cNvPr>
        <xdr:cNvSpPr txBox="1"/>
      </xdr:nvSpPr>
      <xdr:spPr>
        <a:xfrm>
          <a:off x="20199427" y="1829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118127</xdr:rowOff>
    </xdr:from>
    <xdr:ext cx="469744" cy="259045"/>
    <xdr:sp macro="" textlink="">
      <xdr:nvSpPr>
        <xdr:cNvPr id="853" name="n_3mainValue【庁舎】&#10;一人当たり面積">
          <a:extLst>
            <a:ext uri="{FF2B5EF4-FFF2-40B4-BE49-F238E27FC236}">
              <a16:creationId xmlns:a16="http://schemas.microsoft.com/office/drawing/2014/main" id="{6DDDE6A6-678C-4FDF-A02E-9A32353AE927}"/>
            </a:ext>
          </a:extLst>
        </xdr:cNvPr>
        <xdr:cNvSpPr txBox="1"/>
      </xdr:nvSpPr>
      <xdr:spPr>
        <a:xfrm>
          <a:off x="19310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118127</xdr:rowOff>
    </xdr:from>
    <xdr:ext cx="469744" cy="259045"/>
    <xdr:sp macro="" textlink="">
      <xdr:nvSpPr>
        <xdr:cNvPr id="854" name="n_4mainValue【庁舎】&#10;一人当たり面積">
          <a:extLst>
            <a:ext uri="{FF2B5EF4-FFF2-40B4-BE49-F238E27FC236}">
              <a16:creationId xmlns:a16="http://schemas.microsoft.com/office/drawing/2014/main" id="{B4960143-727E-4DE7-AFFA-E07C3BE08081}"/>
            </a:ext>
          </a:extLst>
        </xdr:cNvPr>
        <xdr:cNvSpPr txBox="1"/>
      </xdr:nvSpPr>
      <xdr:spPr>
        <a:xfrm>
          <a:off x="18421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196866D2-52D2-4CD5-8346-CBB28D97786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20A18E30-1F46-4857-94C7-697044CF904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24644E4A-1BB0-493F-85D0-A4D11A0934F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「庁舎」については、平成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年度に新庁舎が竣工したことにより、類似団体内平均値と比較し、有形固定資産減価償却率は低い水準を保っている。</a:t>
          </a:r>
          <a:endParaRPr lang="ja-JP" altLang="ja-JP" sz="1400">
            <a:effectLst/>
          </a:endParaRPr>
        </a:p>
        <a:p>
          <a:r>
            <a:rPr kumimoji="1" lang="ja-JP" altLang="ja-JP" sz="1100">
              <a:solidFill>
                <a:schemeClr val="dk1"/>
              </a:solidFill>
              <a:effectLst/>
              <a:latin typeface="+mn-lt"/>
              <a:ea typeface="+mn-ea"/>
              <a:cs typeface="+mn-cs"/>
            </a:rPr>
            <a:t>　一方で「図書館」、「福祉施設」、「一般廃棄物処理施設」及び「消防施設」については、有形固定資産減価償却率が高い傾向にあるため、公共施設等総合管理計画等に基づき、適切な維持管理に取り組む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104548786</v>
      </c>
      <c r="BO4" s="484"/>
      <c r="BP4" s="484"/>
      <c r="BQ4" s="484"/>
      <c r="BR4" s="484"/>
      <c r="BS4" s="484"/>
      <c r="BT4" s="484"/>
      <c r="BU4" s="485"/>
      <c r="BV4" s="483">
        <v>94119950</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9.6</v>
      </c>
      <c r="CU4" s="624"/>
      <c r="CV4" s="624"/>
      <c r="CW4" s="624"/>
      <c r="CX4" s="624"/>
      <c r="CY4" s="624"/>
      <c r="CZ4" s="624"/>
      <c r="DA4" s="625"/>
      <c r="DB4" s="623">
        <v>14.1</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99566622</v>
      </c>
      <c r="BO5" s="455"/>
      <c r="BP5" s="455"/>
      <c r="BQ5" s="455"/>
      <c r="BR5" s="455"/>
      <c r="BS5" s="455"/>
      <c r="BT5" s="455"/>
      <c r="BU5" s="456"/>
      <c r="BV5" s="454">
        <v>87242624</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98.3</v>
      </c>
      <c r="CU5" s="452"/>
      <c r="CV5" s="452"/>
      <c r="CW5" s="452"/>
      <c r="CX5" s="452"/>
      <c r="CY5" s="452"/>
      <c r="CZ5" s="452"/>
      <c r="DA5" s="453"/>
      <c r="DB5" s="451">
        <v>95.9</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4982164</v>
      </c>
      <c r="BO6" s="455"/>
      <c r="BP6" s="455"/>
      <c r="BQ6" s="455"/>
      <c r="BR6" s="455"/>
      <c r="BS6" s="455"/>
      <c r="BT6" s="455"/>
      <c r="BU6" s="456"/>
      <c r="BV6" s="454">
        <v>6877326</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99</v>
      </c>
      <c r="CU6" s="598"/>
      <c r="CV6" s="598"/>
      <c r="CW6" s="598"/>
      <c r="CX6" s="598"/>
      <c r="CY6" s="598"/>
      <c r="CZ6" s="598"/>
      <c r="DA6" s="599"/>
      <c r="DB6" s="597">
        <v>97.5</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101</v>
      </c>
      <c r="AV7" s="513"/>
      <c r="AW7" s="513"/>
      <c r="AX7" s="513"/>
      <c r="AY7" s="468" t="s">
        <v>102</v>
      </c>
      <c r="AZ7" s="469"/>
      <c r="BA7" s="469"/>
      <c r="BB7" s="469"/>
      <c r="BC7" s="469"/>
      <c r="BD7" s="469"/>
      <c r="BE7" s="469"/>
      <c r="BF7" s="469"/>
      <c r="BG7" s="469"/>
      <c r="BH7" s="469"/>
      <c r="BI7" s="469"/>
      <c r="BJ7" s="469"/>
      <c r="BK7" s="469"/>
      <c r="BL7" s="469"/>
      <c r="BM7" s="470"/>
      <c r="BN7" s="454">
        <v>401909</v>
      </c>
      <c r="BO7" s="455"/>
      <c r="BP7" s="455"/>
      <c r="BQ7" s="455"/>
      <c r="BR7" s="455"/>
      <c r="BS7" s="455"/>
      <c r="BT7" s="455"/>
      <c r="BU7" s="456"/>
      <c r="BV7" s="454">
        <v>398192</v>
      </c>
      <c r="BW7" s="455"/>
      <c r="BX7" s="455"/>
      <c r="BY7" s="455"/>
      <c r="BZ7" s="455"/>
      <c r="CA7" s="455"/>
      <c r="CB7" s="455"/>
      <c r="CC7" s="456"/>
      <c r="CD7" s="494" t="s">
        <v>103</v>
      </c>
      <c r="CE7" s="414"/>
      <c r="CF7" s="414"/>
      <c r="CG7" s="414"/>
      <c r="CH7" s="414"/>
      <c r="CI7" s="414"/>
      <c r="CJ7" s="414"/>
      <c r="CK7" s="414"/>
      <c r="CL7" s="414"/>
      <c r="CM7" s="414"/>
      <c r="CN7" s="414"/>
      <c r="CO7" s="414"/>
      <c r="CP7" s="414"/>
      <c r="CQ7" s="414"/>
      <c r="CR7" s="414"/>
      <c r="CS7" s="495"/>
      <c r="CT7" s="454">
        <v>47861069</v>
      </c>
      <c r="CU7" s="455"/>
      <c r="CV7" s="455"/>
      <c r="CW7" s="455"/>
      <c r="CX7" s="455"/>
      <c r="CY7" s="455"/>
      <c r="CZ7" s="455"/>
      <c r="DA7" s="456"/>
      <c r="DB7" s="454">
        <v>46113487</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104</v>
      </c>
      <c r="AN8" s="411"/>
      <c r="AO8" s="411"/>
      <c r="AP8" s="411"/>
      <c r="AQ8" s="411"/>
      <c r="AR8" s="411"/>
      <c r="AS8" s="411"/>
      <c r="AT8" s="412"/>
      <c r="AU8" s="512" t="s">
        <v>90</v>
      </c>
      <c r="AV8" s="513"/>
      <c r="AW8" s="513"/>
      <c r="AX8" s="513"/>
      <c r="AY8" s="468" t="s">
        <v>105</v>
      </c>
      <c r="AZ8" s="469"/>
      <c r="BA8" s="469"/>
      <c r="BB8" s="469"/>
      <c r="BC8" s="469"/>
      <c r="BD8" s="469"/>
      <c r="BE8" s="469"/>
      <c r="BF8" s="469"/>
      <c r="BG8" s="469"/>
      <c r="BH8" s="469"/>
      <c r="BI8" s="469"/>
      <c r="BJ8" s="469"/>
      <c r="BK8" s="469"/>
      <c r="BL8" s="469"/>
      <c r="BM8" s="470"/>
      <c r="BN8" s="454">
        <v>4580255</v>
      </c>
      <c r="BO8" s="455"/>
      <c r="BP8" s="455"/>
      <c r="BQ8" s="455"/>
      <c r="BR8" s="455"/>
      <c r="BS8" s="455"/>
      <c r="BT8" s="455"/>
      <c r="BU8" s="456"/>
      <c r="BV8" s="454">
        <v>6479134</v>
      </c>
      <c r="BW8" s="455"/>
      <c r="BX8" s="455"/>
      <c r="BY8" s="455"/>
      <c r="BZ8" s="455"/>
      <c r="CA8" s="455"/>
      <c r="CB8" s="455"/>
      <c r="CC8" s="456"/>
      <c r="CD8" s="494" t="s">
        <v>106</v>
      </c>
      <c r="CE8" s="414"/>
      <c r="CF8" s="414"/>
      <c r="CG8" s="414"/>
      <c r="CH8" s="414"/>
      <c r="CI8" s="414"/>
      <c r="CJ8" s="414"/>
      <c r="CK8" s="414"/>
      <c r="CL8" s="414"/>
      <c r="CM8" s="414"/>
      <c r="CN8" s="414"/>
      <c r="CO8" s="414"/>
      <c r="CP8" s="414"/>
      <c r="CQ8" s="414"/>
      <c r="CR8" s="414"/>
      <c r="CS8" s="495"/>
      <c r="CT8" s="557">
        <v>0.9</v>
      </c>
      <c r="CU8" s="558"/>
      <c r="CV8" s="558"/>
      <c r="CW8" s="558"/>
      <c r="CX8" s="558"/>
      <c r="CY8" s="558"/>
      <c r="CZ8" s="558"/>
      <c r="DA8" s="559"/>
      <c r="DB8" s="557">
        <v>0.9</v>
      </c>
      <c r="DC8" s="558"/>
      <c r="DD8" s="558"/>
      <c r="DE8" s="558"/>
      <c r="DF8" s="558"/>
      <c r="DG8" s="558"/>
      <c r="DH8" s="558"/>
      <c r="DI8" s="559"/>
    </row>
    <row r="9" spans="1:119" ht="18.75" customHeight="1" thickBot="1" x14ac:dyDescent="0.25">
      <c r="A9" s="163"/>
      <c r="B9" s="586" t="s">
        <v>107</v>
      </c>
      <c r="C9" s="587"/>
      <c r="D9" s="587"/>
      <c r="E9" s="587"/>
      <c r="F9" s="587"/>
      <c r="G9" s="587"/>
      <c r="H9" s="587"/>
      <c r="I9" s="587"/>
      <c r="J9" s="587"/>
      <c r="K9" s="505"/>
      <c r="L9" s="588" t="s">
        <v>108</v>
      </c>
      <c r="M9" s="589"/>
      <c r="N9" s="589"/>
      <c r="O9" s="589"/>
      <c r="P9" s="589"/>
      <c r="Q9" s="590"/>
      <c r="R9" s="591">
        <v>242389</v>
      </c>
      <c r="S9" s="592"/>
      <c r="T9" s="592"/>
      <c r="U9" s="592"/>
      <c r="V9" s="593"/>
      <c r="W9" s="523" t="s">
        <v>109</v>
      </c>
      <c r="X9" s="524"/>
      <c r="Y9" s="524"/>
      <c r="Z9" s="524"/>
      <c r="AA9" s="524"/>
      <c r="AB9" s="524"/>
      <c r="AC9" s="524"/>
      <c r="AD9" s="524"/>
      <c r="AE9" s="524"/>
      <c r="AF9" s="524"/>
      <c r="AG9" s="524"/>
      <c r="AH9" s="524"/>
      <c r="AI9" s="524"/>
      <c r="AJ9" s="524"/>
      <c r="AK9" s="524"/>
      <c r="AL9" s="594"/>
      <c r="AM9" s="511" t="s">
        <v>110</v>
      </c>
      <c r="AN9" s="411"/>
      <c r="AO9" s="411"/>
      <c r="AP9" s="411"/>
      <c r="AQ9" s="411"/>
      <c r="AR9" s="411"/>
      <c r="AS9" s="411"/>
      <c r="AT9" s="412"/>
      <c r="AU9" s="512" t="s">
        <v>90</v>
      </c>
      <c r="AV9" s="513"/>
      <c r="AW9" s="513"/>
      <c r="AX9" s="513"/>
      <c r="AY9" s="468" t="s">
        <v>111</v>
      </c>
      <c r="AZ9" s="469"/>
      <c r="BA9" s="469"/>
      <c r="BB9" s="469"/>
      <c r="BC9" s="469"/>
      <c r="BD9" s="469"/>
      <c r="BE9" s="469"/>
      <c r="BF9" s="469"/>
      <c r="BG9" s="469"/>
      <c r="BH9" s="469"/>
      <c r="BI9" s="469"/>
      <c r="BJ9" s="469"/>
      <c r="BK9" s="469"/>
      <c r="BL9" s="469"/>
      <c r="BM9" s="470"/>
      <c r="BN9" s="454">
        <v>-1898879</v>
      </c>
      <c r="BO9" s="455"/>
      <c r="BP9" s="455"/>
      <c r="BQ9" s="455"/>
      <c r="BR9" s="455"/>
      <c r="BS9" s="455"/>
      <c r="BT9" s="455"/>
      <c r="BU9" s="456"/>
      <c r="BV9" s="454">
        <v>-770956</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9.4</v>
      </c>
      <c r="CU9" s="452"/>
      <c r="CV9" s="452"/>
      <c r="CW9" s="452"/>
      <c r="CX9" s="452"/>
      <c r="CY9" s="452"/>
      <c r="CZ9" s="452"/>
      <c r="DA9" s="453"/>
      <c r="DB9" s="451">
        <v>9.3000000000000007</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239348</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759947</v>
      </c>
      <c r="BO10" s="455"/>
      <c r="BP10" s="455"/>
      <c r="BQ10" s="455"/>
      <c r="BR10" s="455"/>
      <c r="BS10" s="455"/>
      <c r="BT10" s="455"/>
      <c r="BU10" s="456"/>
      <c r="BV10" s="454">
        <v>191648</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247345</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95752</v>
      </c>
      <c r="BO12" s="455"/>
      <c r="BP12" s="455"/>
      <c r="BQ12" s="455"/>
      <c r="BR12" s="455"/>
      <c r="BS12" s="455"/>
      <c r="BT12" s="455"/>
      <c r="BU12" s="456"/>
      <c r="BV12" s="454">
        <v>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244750</v>
      </c>
      <c r="S13" s="542"/>
      <c r="T13" s="542"/>
      <c r="U13" s="542"/>
      <c r="V13" s="543"/>
      <c r="W13" s="544" t="s">
        <v>131</v>
      </c>
      <c r="X13" s="440"/>
      <c r="Y13" s="440"/>
      <c r="Z13" s="440"/>
      <c r="AA13" s="440"/>
      <c r="AB13" s="441"/>
      <c r="AC13" s="407">
        <v>854</v>
      </c>
      <c r="AD13" s="408"/>
      <c r="AE13" s="408"/>
      <c r="AF13" s="408"/>
      <c r="AG13" s="409"/>
      <c r="AH13" s="407">
        <v>998</v>
      </c>
      <c r="AI13" s="408"/>
      <c r="AJ13" s="408"/>
      <c r="AK13" s="408"/>
      <c r="AL13" s="467"/>
      <c r="AM13" s="511" t="s">
        <v>132</v>
      </c>
      <c r="AN13" s="411"/>
      <c r="AO13" s="411"/>
      <c r="AP13" s="411"/>
      <c r="AQ13" s="411"/>
      <c r="AR13" s="411"/>
      <c r="AS13" s="411"/>
      <c r="AT13" s="412"/>
      <c r="AU13" s="512" t="s">
        <v>101</v>
      </c>
      <c r="AV13" s="513"/>
      <c r="AW13" s="513"/>
      <c r="AX13" s="513"/>
      <c r="AY13" s="468" t="s">
        <v>133</v>
      </c>
      <c r="AZ13" s="469"/>
      <c r="BA13" s="469"/>
      <c r="BB13" s="469"/>
      <c r="BC13" s="469"/>
      <c r="BD13" s="469"/>
      <c r="BE13" s="469"/>
      <c r="BF13" s="469"/>
      <c r="BG13" s="469"/>
      <c r="BH13" s="469"/>
      <c r="BI13" s="469"/>
      <c r="BJ13" s="469"/>
      <c r="BK13" s="469"/>
      <c r="BL13" s="469"/>
      <c r="BM13" s="470"/>
      <c r="BN13" s="454">
        <v>-1234684</v>
      </c>
      <c r="BO13" s="455"/>
      <c r="BP13" s="455"/>
      <c r="BQ13" s="455"/>
      <c r="BR13" s="455"/>
      <c r="BS13" s="455"/>
      <c r="BT13" s="455"/>
      <c r="BU13" s="456"/>
      <c r="BV13" s="454">
        <v>-579308</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4.8</v>
      </c>
      <c r="CU13" s="452"/>
      <c r="CV13" s="452"/>
      <c r="CW13" s="452"/>
      <c r="CX13" s="452"/>
      <c r="CY13" s="452"/>
      <c r="CZ13" s="452"/>
      <c r="DA13" s="453"/>
      <c r="DB13" s="451">
        <v>3.9</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247785</v>
      </c>
      <c r="S14" s="542"/>
      <c r="T14" s="542"/>
      <c r="U14" s="542"/>
      <c r="V14" s="543"/>
      <c r="W14" s="545"/>
      <c r="X14" s="443"/>
      <c r="Y14" s="443"/>
      <c r="Z14" s="443"/>
      <c r="AA14" s="443"/>
      <c r="AB14" s="444"/>
      <c r="AC14" s="534">
        <v>0.8</v>
      </c>
      <c r="AD14" s="535"/>
      <c r="AE14" s="535"/>
      <c r="AF14" s="535"/>
      <c r="AG14" s="536"/>
      <c r="AH14" s="534">
        <v>1</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17.2</v>
      </c>
      <c r="CU14" s="552"/>
      <c r="CV14" s="552"/>
      <c r="CW14" s="552"/>
      <c r="CX14" s="552"/>
      <c r="CY14" s="552"/>
      <c r="CZ14" s="552"/>
      <c r="DA14" s="553"/>
      <c r="DB14" s="551">
        <v>16.3</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245423</v>
      </c>
      <c r="S15" s="542"/>
      <c r="T15" s="542"/>
      <c r="U15" s="542"/>
      <c r="V15" s="543"/>
      <c r="W15" s="544" t="s">
        <v>137</v>
      </c>
      <c r="X15" s="440"/>
      <c r="Y15" s="440"/>
      <c r="Z15" s="440"/>
      <c r="AA15" s="440"/>
      <c r="AB15" s="441"/>
      <c r="AC15" s="407">
        <v>21478</v>
      </c>
      <c r="AD15" s="408"/>
      <c r="AE15" s="408"/>
      <c r="AF15" s="408"/>
      <c r="AG15" s="409"/>
      <c r="AH15" s="407">
        <v>23903</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33805179</v>
      </c>
      <c r="BO15" s="484"/>
      <c r="BP15" s="484"/>
      <c r="BQ15" s="484"/>
      <c r="BR15" s="484"/>
      <c r="BS15" s="484"/>
      <c r="BT15" s="484"/>
      <c r="BU15" s="485"/>
      <c r="BV15" s="483">
        <v>32523320</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21.1</v>
      </c>
      <c r="AD16" s="535"/>
      <c r="AE16" s="535"/>
      <c r="AF16" s="535"/>
      <c r="AG16" s="536"/>
      <c r="AH16" s="534">
        <v>23.4</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37992122</v>
      </c>
      <c r="BO16" s="455"/>
      <c r="BP16" s="455"/>
      <c r="BQ16" s="455"/>
      <c r="BR16" s="455"/>
      <c r="BS16" s="455"/>
      <c r="BT16" s="455"/>
      <c r="BU16" s="456"/>
      <c r="BV16" s="454">
        <v>36211051</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79522</v>
      </c>
      <c r="AD17" s="408"/>
      <c r="AE17" s="408"/>
      <c r="AF17" s="408"/>
      <c r="AG17" s="409"/>
      <c r="AH17" s="407">
        <v>77257</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43356819</v>
      </c>
      <c r="BO17" s="455"/>
      <c r="BP17" s="455"/>
      <c r="BQ17" s="455"/>
      <c r="BR17" s="455"/>
      <c r="BS17" s="455"/>
      <c r="BT17" s="455"/>
      <c r="BU17" s="456"/>
      <c r="BV17" s="454">
        <v>41624452</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35.700000000000003</v>
      </c>
      <c r="M18" s="507"/>
      <c r="N18" s="507"/>
      <c r="O18" s="507"/>
      <c r="P18" s="507"/>
      <c r="Q18" s="507"/>
      <c r="R18" s="508"/>
      <c r="S18" s="508"/>
      <c r="T18" s="508"/>
      <c r="U18" s="508"/>
      <c r="V18" s="509"/>
      <c r="W18" s="525"/>
      <c r="X18" s="526"/>
      <c r="Y18" s="526"/>
      <c r="Z18" s="526"/>
      <c r="AA18" s="526"/>
      <c r="AB18" s="550"/>
      <c r="AC18" s="424">
        <v>78.099999999999994</v>
      </c>
      <c r="AD18" s="425"/>
      <c r="AE18" s="425"/>
      <c r="AF18" s="425"/>
      <c r="AG18" s="510"/>
      <c r="AH18" s="424">
        <v>75.599999999999994</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48542905</v>
      </c>
      <c r="BO18" s="455"/>
      <c r="BP18" s="455"/>
      <c r="BQ18" s="455"/>
      <c r="BR18" s="455"/>
      <c r="BS18" s="455"/>
      <c r="BT18" s="455"/>
      <c r="BU18" s="456"/>
      <c r="BV18" s="454">
        <v>45453952</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6790</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62989281</v>
      </c>
      <c r="BO19" s="455"/>
      <c r="BP19" s="455"/>
      <c r="BQ19" s="455"/>
      <c r="BR19" s="455"/>
      <c r="BS19" s="455"/>
      <c r="BT19" s="455"/>
      <c r="BU19" s="456"/>
      <c r="BV19" s="454">
        <v>63049434</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102532</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64918952</v>
      </c>
      <c r="BO22" s="484"/>
      <c r="BP22" s="484"/>
      <c r="BQ22" s="484"/>
      <c r="BR22" s="484"/>
      <c r="BS22" s="484"/>
      <c r="BT22" s="484"/>
      <c r="BU22" s="485"/>
      <c r="BV22" s="483">
        <v>59671908</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38502988</v>
      </c>
      <c r="BO23" s="455"/>
      <c r="BP23" s="455"/>
      <c r="BQ23" s="455"/>
      <c r="BR23" s="455"/>
      <c r="BS23" s="455"/>
      <c r="BT23" s="455"/>
      <c r="BU23" s="456"/>
      <c r="BV23" s="454">
        <v>37772395</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9580</v>
      </c>
      <c r="R24" s="408"/>
      <c r="S24" s="408"/>
      <c r="T24" s="408"/>
      <c r="U24" s="408"/>
      <c r="V24" s="409"/>
      <c r="W24" s="497"/>
      <c r="X24" s="434"/>
      <c r="Y24" s="435"/>
      <c r="Z24" s="410" t="s">
        <v>162</v>
      </c>
      <c r="AA24" s="411"/>
      <c r="AB24" s="411"/>
      <c r="AC24" s="411"/>
      <c r="AD24" s="411"/>
      <c r="AE24" s="411"/>
      <c r="AF24" s="411"/>
      <c r="AG24" s="412"/>
      <c r="AH24" s="407">
        <v>1618</v>
      </c>
      <c r="AI24" s="408"/>
      <c r="AJ24" s="408"/>
      <c r="AK24" s="408"/>
      <c r="AL24" s="409"/>
      <c r="AM24" s="407">
        <v>5070812</v>
      </c>
      <c r="AN24" s="408"/>
      <c r="AO24" s="408"/>
      <c r="AP24" s="408"/>
      <c r="AQ24" s="408"/>
      <c r="AR24" s="409"/>
      <c r="AS24" s="407">
        <v>3134</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43223691</v>
      </c>
      <c r="BO24" s="455"/>
      <c r="BP24" s="455"/>
      <c r="BQ24" s="455"/>
      <c r="BR24" s="455"/>
      <c r="BS24" s="455"/>
      <c r="BT24" s="455"/>
      <c r="BU24" s="456"/>
      <c r="BV24" s="454">
        <v>35986708</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2</v>
      </c>
      <c r="M25" s="408"/>
      <c r="N25" s="408"/>
      <c r="O25" s="408"/>
      <c r="P25" s="409"/>
      <c r="Q25" s="407">
        <v>7860</v>
      </c>
      <c r="R25" s="408"/>
      <c r="S25" s="408"/>
      <c r="T25" s="408"/>
      <c r="U25" s="408"/>
      <c r="V25" s="409"/>
      <c r="W25" s="497"/>
      <c r="X25" s="434"/>
      <c r="Y25" s="435"/>
      <c r="Z25" s="410" t="s">
        <v>165</v>
      </c>
      <c r="AA25" s="411"/>
      <c r="AB25" s="411"/>
      <c r="AC25" s="411"/>
      <c r="AD25" s="411"/>
      <c r="AE25" s="411"/>
      <c r="AF25" s="411"/>
      <c r="AG25" s="412"/>
      <c r="AH25" s="407">
        <v>313</v>
      </c>
      <c r="AI25" s="408"/>
      <c r="AJ25" s="408"/>
      <c r="AK25" s="408"/>
      <c r="AL25" s="409"/>
      <c r="AM25" s="407">
        <v>990958</v>
      </c>
      <c r="AN25" s="408"/>
      <c r="AO25" s="408"/>
      <c r="AP25" s="408"/>
      <c r="AQ25" s="408"/>
      <c r="AR25" s="409"/>
      <c r="AS25" s="407">
        <v>3166</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34812704</v>
      </c>
      <c r="BO25" s="484"/>
      <c r="BP25" s="484"/>
      <c r="BQ25" s="484"/>
      <c r="BR25" s="484"/>
      <c r="BS25" s="484"/>
      <c r="BT25" s="484"/>
      <c r="BU25" s="485"/>
      <c r="BV25" s="483">
        <v>38306911</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7130</v>
      </c>
      <c r="R26" s="408"/>
      <c r="S26" s="408"/>
      <c r="T26" s="408"/>
      <c r="U26" s="408"/>
      <c r="V26" s="409"/>
      <c r="W26" s="497"/>
      <c r="X26" s="434"/>
      <c r="Y26" s="435"/>
      <c r="Z26" s="410" t="s">
        <v>168</v>
      </c>
      <c r="AA26" s="465"/>
      <c r="AB26" s="465"/>
      <c r="AC26" s="465"/>
      <c r="AD26" s="465"/>
      <c r="AE26" s="465"/>
      <c r="AF26" s="465"/>
      <c r="AG26" s="466"/>
      <c r="AH26" s="407">
        <v>197</v>
      </c>
      <c r="AI26" s="408"/>
      <c r="AJ26" s="408"/>
      <c r="AK26" s="408"/>
      <c r="AL26" s="409"/>
      <c r="AM26" s="407">
        <v>607154</v>
      </c>
      <c r="AN26" s="408"/>
      <c r="AO26" s="408"/>
      <c r="AP26" s="408"/>
      <c r="AQ26" s="408"/>
      <c r="AR26" s="409"/>
      <c r="AS26" s="407">
        <v>3082</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5770</v>
      </c>
      <c r="R27" s="408"/>
      <c r="S27" s="408"/>
      <c r="T27" s="408"/>
      <c r="U27" s="408"/>
      <c r="V27" s="409"/>
      <c r="W27" s="497"/>
      <c r="X27" s="434"/>
      <c r="Y27" s="435"/>
      <c r="Z27" s="410" t="s">
        <v>171</v>
      </c>
      <c r="AA27" s="411"/>
      <c r="AB27" s="411"/>
      <c r="AC27" s="411"/>
      <c r="AD27" s="411"/>
      <c r="AE27" s="411"/>
      <c r="AF27" s="411"/>
      <c r="AG27" s="412"/>
      <c r="AH27" s="407">
        <v>21</v>
      </c>
      <c r="AI27" s="408"/>
      <c r="AJ27" s="408"/>
      <c r="AK27" s="408"/>
      <c r="AL27" s="409"/>
      <c r="AM27" s="407">
        <v>76083</v>
      </c>
      <c r="AN27" s="408"/>
      <c r="AO27" s="408"/>
      <c r="AP27" s="408"/>
      <c r="AQ27" s="408"/>
      <c r="AR27" s="409"/>
      <c r="AS27" s="407">
        <v>3623</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4990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6120746</v>
      </c>
      <c r="BO28" s="484"/>
      <c r="BP28" s="484"/>
      <c r="BQ28" s="484"/>
      <c r="BR28" s="484"/>
      <c r="BS28" s="484"/>
      <c r="BT28" s="484"/>
      <c r="BU28" s="485"/>
      <c r="BV28" s="483">
        <v>5456552</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26</v>
      </c>
      <c r="M29" s="408"/>
      <c r="N29" s="408"/>
      <c r="O29" s="408"/>
      <c r="P29" s="409"/>
      <c r="Q29" s="407">
        <v>4670</v>
      </c>
      <c r="R29" s="408"/>
      <c r="S29" s="408"/>
      <c r="T29" s="408"/>
      <c r="U29" s="408"/>
      <c r="V29" s="409"/>
      <c r="W29" s="498"/>
      <c r="X29" s="499"/>
      <c r="Y29" s="500"/>
      <c r="Z29" s="410" t="s">
        <v>177</v>
      </c>
      <c r="AA29" s="411"/>
      <c r="AB29" s="411"/>
      <c r="AC29" s="411"/>
      <c r="AD29" s="411"/>
      <c r="AE29" s="411"/>
      <c r="AF29" s="411"/>
      <c r="AG29" s="412"/>
      <c r="AH29" s="407">
        <v>1639</v>
      </c>
      <c r="AI29" s="408"/>
      <c r="AJ29" s="408"/>
      <c r="AK29" s="408"/>
      <c r="AL29" s="409"/>
      <c r="AM29" s="407">
        <v>5146895</v>
      </c>
      <c r="AN29" s="408"/>
      <c r="AO29" s="408"/>
      <c r="AP29" s="408"/>
      <c r="AQ29" s="408"/>
      <c r="AR29" s="409"/>
      <c r="AS29" s="407">
        <v>3140</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t="s">
        <v>122</v>
      </c>
      <c r="BO29" s="455"/>
      <c r="BP29" s="455"/>
      <c r="BQ29" s="455"/>
      <c r="BR29" s="455"/>
      <c r="BS29" s="455"/>
      <c r="BT29" s="455"/>
      <c r="BU29" s="456"/>
      <c r="BV29" s="454" t="s">
        <v>122</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97.7</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16209940</v>
      </c>
      <c r="BO30" s="489"/>
      <c r="BP30" s="489"/>
      <c r="BQ30" s="489"/>
      <c r="BR30" s="489"/>
      <c r="BS30" s="489"/>
      <c r="BT30" s="489"/>
      <c r="BU30" s="490"/>
      <c r="BV30" s="488">
        <v>13198412</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3</v>
      </c>
      <c r="V34" s="402"/>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IF('各会計、関係団体の財政状況及び健全化判断比率'!B31="","",'各会計、関係団体の財政状況及び健全化判断比率'!B31)</f>
        <v>公共下水道事業会計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8</v>
      </c>
      <c r="BX34" s="402"/>
      <c r="BY34" s="403" t="str">
        <f>IF('各会計、関係団体の財政状況及び健全化判断比率'!B68="","",'各会計、関係団体の財政状況及び健全化判断比率'!B68)</f>
        <v>神奈川県後期高齢者医療広域連合（一般会計）</v>
      </c>
      <c r="BZ34" s="403"/>
      <c r="CA34" s="403"/>
      <c r="CB34" s="403"/>
      <c r="CC34" s="403"/>
      <c r="CD34" s="403"/>
      <c r="CE34" s="403"/>
      <c r="CF34" s="403"/>
      <c r="CG34" s="403"/>
      <c r="CH34" s="403"/>
      <c r="CI34" s="403"/>
      <c r="CJ34" s="403"/>
      <c r="CK34" s="403"/>
      <c r="CL34" s="403"/>
      <c r="CM34" s="403"/>
      <c r="CN34" s="163"/>
      <c r="CO34" s="402">
        <f>IF(CQ34="","",MAX(C34:D43,U34:V43,AM34:AN43,BE34:BF43,BW34:BX43)+1)</f>
        <v>10</v>
      </c>
      <c r="CP34" s="402"/>
      <c r="CQ34" s="403" t="str">
        <f>IF('各会計、関係団体の財政状況及び健全化判断比率'!BS7="","",'各会計、関係団体の財政状況及び健全化判断比率'!BS7)</f>
        <v>茅ヶ崎市文化・スポーツ振興財団</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公共用地先行取得事業特別会計</v>
      </c>
      <c r="F35" s="403"/>
      <c r="G35" s="403"/>
      <c r="H35" s="403"/>
      <c r="I35" s="403"/>
      <c r="J35" s="403"/>
      <c r="K35" s="403"/>
      <c r="L35" s="403"/>
      <c r="M35" s="403"/>
      <c r="N35" s="403"/>
      <c r="O35" s="403"/>
      <c r="P35" s="403"/>
      <c r="Q35" s="403"/>
      <c r="R35" s="403"/>
      <c r="S35" s="403"/>
      <c r="T35" s="163"/>
      <c r="U35" s="402">
        <f>IF(W35="","",U34+1)</f>
        <v>4</v>
      </c>
      <c r="V35" s="402"/>
      <c r="W35" s="403" t="str">
        <f>IF('各会計、関係団体の財政状況及び健全化判断比率'!B29="","",'各会計、関係団体の財政状況及び健全化判断比率'!B29)</f>
        <v>後期高齢者医療事業特別会計</v>
      </c>
      <c r="X35" s="403"/>
      <c r="Y35" s="403"/>
      <c r="Z35" s="403"/>
      <c r="AA35" s="403"/>
      <c r="AB35" s="403"/>
      <c r="AC35" s="403"/>
      <c r="AD35" s="403"/>
      <c r="AE35" s="403"/>
      <c r="AF35" s="403"/>
      <c r="AG35" s="403"/>
      <c r="AH35" s="403"/>
      <c r="AI35" s="403"/>
      <c r="AJ35" s="403"/>
      <c r="AK35" s="403"/>
      <c r="AL35" s="163"/>
      <c r="AM35" s="402">
        <f t="shared" ref="AM35:AM43" si="0">IF(AO35="","",AM34+1)</f>
        <v>7</v>
      </c>
      <c r="AN35" s="402"/>
      <c r="AO35" s="403" t="str">
        <f>IF('各会計、関係団体の財政状況及び健全化判断比率'!B32="","",'各会計、関係団体の財政状況及び健全化判断比率'!B32)</f>
        <v>病院事業会計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9</v>
      </c>
      <c r="BX35" s="402"/>
      <c r="BY35" s="403" t="str">
        <f>IF('各会計、関係団体の財政状況及び健全化判断比率'!B69="","",'各会計、関係団体の財政状況及び健全化判断比率'!B69)</f>
        <v>神奈川県後期高齢者医療広域連合（後期高齢者医療特別会計）</v>
      </c>
      <c r="BZ35" s="403"/>
      <c r="CA35" s="403"/>
      <c r="CB35" s="403"/>
      <c r="CC35" s="403"/>
      <c r="CD35" s="403"/>
      <c r="CE35" s="403"/>
      <c r="CF35" s="403"/>
      <c r="CG35" s="403"/>
      <c r="CH35" s="403"/>
      <c r="CI35" s="403"/>
      <c r="CJ35" s="403"/>
      <c r="CK35" s="403"/>
      <c r="CL35" s="403"/>
      <c r="CM35" s="403"/>
      <c r="CN35" s="163"/>
      <c r="CO35" s="402">
        <f t="shared" ref="CO35:CO43" si="3">IF(CQ35="","",CO34+1)</f>
        <v>11</v>
      </c>
      <c r="CP35" s="402"/>
      <c r="CQ35" s="403" t="str">
        <f>IF('各会計、関係団体の財政状況及び健全化判断比率'!BS8="","",'各会計、関係団体の財政状況及び健全化判断比率'!BS8)</f>
        <v>茅ヶ崎市土地開発公社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5</v>
      </c>
      <c r="V36" s="402"/>
      <c r="W36" s="403" t="str">
        <f>IF('各会計、関係団体の財政状況及び健全化判断比率'!B30="","",'各会計、関係団体の財政状況及び健全化判断比率'!B30)</f>
        <v>介護保険事業特別会計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t="str">
        <f t="shared" si="2"/>
        <v/>
      </c>
      <c r="BX36" s="402"/>
      <c r="BY36" s="403" t="str">
        <f>IF('各会計、関係団体の財政状況及び健全化判断比率'!B70="","",'各会計、関係団体の財政状況及び健全化判断比率'!B70)</f>
        <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t="str">
        <f t="shared" si="2"/>
        <v/>
      </c>
      <c r="BX37" s="402"/>
      <c r="BY37" s="403" t="str">
        <f>IF('各会計、関係団体の財政状況及び健全化判断比率'!B71="","",'各会計、関係団体の財政状況及び健全化判断比率'!B71)</f>
        <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t="str">
        <f t="shared" si="2"/>
        <v/>
      </c>
      <c r="BX38" s="402"/>
      <c r="BY38" s="403" t="str">
        <f>IF('各会計、関係団体の財政状況及び健全化判断比率'!B72="","",'各会計、関係団体の財政状況及び健全化判断比率'!B72)</f>
        <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t="str">
        <f t="shared" si="2"/>
        <v/>
      </c>
      <c r="BX39" s="402"/>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str">
        <f t="shared" si="2"/>
        <v/>
      </c>
      <c r="BX40" s="402"/>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cJ0RFZs/iXudfjHB8I6nepgNxZoHcxsTziGfwocC282TTNpJJwgMMF4hnx3VQNNVtMW+5N5wkLpnBhnWyRbrJw==" saltValue="dTL8eNn9g++y5Ch4/h5Qp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39181460</v>
      </c>
      <c r="S5" s="712"/>
      <c r="T5" s="712"/>
      <c r="U5" s="712"/>
      <c r="V5" s="712"/>
      <c r="W5" s="712"/>
      <c r="X5" s="712"/>
      <c r="Y5" s="737"/>
      <c r="Z5" s="750">
        <v>37.5</v>
      </c>
      <c r="AA5" s="750"/>
      <c r="AB5" s="750"/>
      <c r="AC5" s="750"/>
      <c r="AD5" s="751">
        <v>35530908</v>
      </c>
      <c r="AE5" s="751"/>
      <c r="AF5" s="751"/>
      <c r="AG5" s="751"/>
      <c r="AH5" s="751"/>
      <c r="AI5" s="751"/>
      <c r="AJ5" s="751"/>
      <c r="AK5" s="751"/>
      <c r="AL5" s="738">
        <v>72.5</v>
      </c>
      <c r="AM5" s="720"/>
      <c r="AN5" s="720"/>
      <c r="AO5" s="739"/>
      <c r="AP5" s="714" t="s">
        <v>216</v>
      </c>
      <c r="AQ5" s="715"/>
      <c r="AR5" s="715"/>
      <c r="AS5" s="715"/>
      <c r="AT5" s="715"/>
      <c r="AU5" s="715"/>
      <c r="AV5" s="715"/>
      <c r="AW5" s="715"/>
      <c r="AX5" s="715"/>
      <c r="AY5" s="715"/>
      <c r="AZ5" s="715"/>
      <c r="BA5" s="715"/>
      <c r="BB5" s="715"/>
      <c r="BC5" s="715"/>
      <c r="BD5" s="715"/>
      <c r="BE5" s="715"/>
      <c r="BF5" s="716"/>
      <c r="BG5" s="656">
        <v>35530908</v>
      </c>
      <c r="BH5" s="657"/>
      <c r="BI5" s="657"/>
      <c r="BJ5" s="657"/>
      <c r="BK5" s="657"/>
      <c r="BL5" s="657"/>
      <c r="BM5" s="657"/>
      <c r="BN5" s="658"/>
      <c r="BO5" s="694">
        <v>90.7</v>
      </c>
      <c r="BP5" s="694"/>
      <c r="BQ5" s="694"/>
      <c r="BR5" s="694"/>
      <c r="BS5" s="695">
        <v>133273</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399334</v>
      </c>
      <c r="S6" s="657"/>
      <c r="T6" s="657"/>
      <c r="U6" s="657"/>
      <c r="V6" s="657"/>
      <c r="W6" s="657"/>
      <c r="X6" s="657"/>
      <c r="Y6" s="658"/>
      <c r="Z6" s="694">
        <v>0.4</v>
      </c>
      <c r="AA6" s="694"/>
      <c r="AB6" s="694"/>
      <c r="AC6" s="694"/>
      <c r="AD6" s="695">
        <v>399334</v>
      </c>
      <c r="AE6" s="695"/>
      <c r="AF6" s="695"/>
      <c r="AG6" s="695"/>
      <c r="AH6" s="695"/>
      <c r="AI6" s="695"/>
      <c r="AJ6" s="695"/>
      <c r="AK6" s="695"/>
      <c r="AL6" s="659">
        <v>0.8</v>
      </c>
      <c r="AM6" s="660"/>
      <c r="AN6" s="660"/>
      <c r="AO6" s="696"/>
      <c r="AP6" s="653" t="s">
        <v>221</v>
      </c>
      <c r="AQ6" s="654"/>
      <c r="AR6" s="654"/>
      <c r="AS6" s="654"/>
      <c r="AT6" s="654"/>
      <c r="AU6" s="654"/>
      <c r="AV6" s="654"/>
      <c r="AW6" s="654"/>
      <c r="AX6" s="654"/>
      <c r="AY6" s="654"/>
      <c r="AZ6" s="654"/>
      <c r="BA6" s="654"/>
      <c r="BB6" s="654"/>
      <c r="BC6" s="654"/>
      <c r="BD6" s="654"/>
      <c r="BE6" s="654"/>
      <c r="BF6" s="655"/>
      <c r="BG6" s="656">
        <v>35530908</v>
      </c>
      <c r="BH6" s="657"/>
      <c r="BI6" s="657"/>
      <c r="BJ6" s="657"/>
      <c r="BK6" s="657"/>
      <c r="BL6" s="657"/>
      <c r="BM6" s="657"/>
      <c r="BN6" s="658"/>
      <c r="BO6" s="694">
        <v>90.7</v>
      </c>
      <c r="BP6" s="694"/>
      <c r="BQ6" s="694"/>
      <c r="BR6" s="694"/>
      <c r="BS6" s="695">
        <v>133273</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408128</v>
      </c>
      <c r="CS6" s="657"/>
      <c r="CT6" s="657"/>
      <c r="CU6" s="657"/>
      <c r="CV6" s="657"/>
      <c r="CW6" s="657"/>
      <c r="CX6" s="657"/>
      <c r="CY6" s="658"/>
      <c r="CZ6" s="738">
        <v>0.4</v>
      </c>
      <c r="DA6" s="720"/>
      <c r="DB6" s="720"/>
      <c r="DC6" s="740"/>
      <c r="DD6" s="662" t="s">
        <v>122</v>
      </c>
      <c r="DE6" s="657"/>
      <c r="DF6" s="657"/>
      <c r="DG6" s="657"/>
      <c r="DH6" s="657"/>
      <c r="DI6" s="657"/>
      <c r="DJ6" s="657"/>
      <c r="DK6" s="657"/>
      <c r="DL6" s="657"/>
      <c r="DM6" s="657"/>
      <c r="DN6" s="657"/>
      <c r="DO6" s="657"/>
      <c r="DP6" s="658"/>
      <c r="DQ6" s="662">
        <v>407636</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19906</v>
      </c>
      <c r="S7" s="657"/>
      <c r="T7" s="657"/>
      <c r="U7" s="657"/>
      <c r="V7" s="657"/>
      <c r="W7" s="657"/>
      <c r="X7" s="657"/>
      <c r="Y7" s="658"/>
      <c r="Z7" s="694">
        <v>0</v>
      </c>
      <c r="AA7" s="694"/>
      <c r="AB7" s="694"/>
      <c r="AC7" s="694"/>
      <c r="AD7" s="695">
        <v>19906</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18928667</v>
      </c>
      <c r="BH7" s="657"/>
      <c r="BI7" s="657"/>
      <c r="BJ7" s="657"/>
      <c r="BK7" s="657"/>
      <c r="BL7" s="657"/>
      <c r="BM7" s="657"/>
      <c r="BN7" s="658"/>
      <c r="BO7" s="694">
        <v>48.3</v>
      </c>
      <c r="BP7" s="694"/>
      <c r="BQ7" s="694"/>
      <c r="BR7" s="694"/>
      <c r="BS7" s="695">
        <v>133273</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8592762</v>
      </c>
      <c r="CS7" s="657"/>
      <c r="CT7" s="657"/>
      <c r="CU7" s="657"/>
      <c r="CV7" s="657"/>
      <c r="CW7" s="657"/>
      <c r="CX7" s="657"/>
      <c r="CY7" s="658"/>
      <c r="CZ7" s="694">
        <v>8.6</v>
      </c>
      <c r="DA7" s="694"/>
      <c r="DB7" s="694"/>
      <c r="DC7" s="694"/>
      <c r="DD7" s="662">
        <v>179362</v>
      </c>
      <c r="DE7" s="657"/>
      <c r="DF7" s="657"/>
      <c r="DG7" s="657"/>
      <c r="DH7" s="657"/>
      <c r="DI7" s="657"/>
      <c r="DJ7" s="657"/>
      <c r="DK7" s="657"/>
      <c r="DL7" s="657"/>
      <c r="DM7" s="657"/>
      <c r="DN7" s="657"/>
      <c r="DO7" s="657"/>
      <c r="DP7" s="658"/>
      <c r="DQ7" s="662">
        <v>6951734</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455460</v>
      </c>
      <c r="S8" s="657"/>
      <c r="T8" s="657"/>
      <c r="U8" s="657"/>
      <c r="V8" s="657"/>
      <c r="W8" s="657"/>
      <c r="X8" s="657"/>
      <c r="Y8" s="658"/>
      <c r="Z8" s="694">
        <v>0.4</v>
      </c>
      <c r="AA8" s="694"/>
      <c r="AB8" s="694"/>
      <c r="AC8" s="694"/>
      <c r="AD8" s="695">
        <v>455460</v>
      </c>
      <c r="AE8" s="695"/>
      <c r="AF8" s="695"/>
      <c r="AG8" s="695"/>
      <c r="AH8" s="695"/>
      <c r="AI8" s="695"/>
      <c r="AJ8" s="695"/>
      <c r="AK8" s="695"/>
      <c r="AL8" s="659">
        <v>0.9</v>
      </c>
      <c r="AM8" s="660"/>
      <c r="AN8" s="660"/>
      <c r="AO8" s="696"/>
      <c r="AP8" s="653" t="s">
        <v>227</v>
      </c>
      <c r="AQ8" s="654"/>
      <c r="AR8" s="654"/>
      <c r="AS8" s="654"/>
      <c r="AT8" s="654"/>
      <c r="AU8" s="654"/>
      <c r="AV8" s="654"/>
      <c r="AW8" s="654"/>
      <c r="AX8" s="654"/>
      <c r="AY8" s="654"/>
      <c r="AZ8" s="654"/>
      <c r="BA8" s="654"/>
      <c r="BB8" s="654"/>
      <c r="BC8" s="654"/>
      <c r="BD8" s="654"/>
      <c r="BE8" s="654"/>
      <c r="BF8" s="655"/>
      <c r="BG8" s="656">
        <v>393445</v>
      </c>
      <c r="BH8" s="657"/>
      <c r="BI8" s="657"/>
      <c r="BJ8" s="657"/>
      <c r="BK8" s="657"/>
      <c r="BL8" s="657"/>
      <c r="BM8" s="657"/>
      <c r="BN8" s="658"/>
      <c r="BO8" s="694">
        <v>1</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40569570</v>
      </c>
      <c r="CS8" s="657"/>
      <c r="CT8" s="657"/>
      <c r="CU8" s="657"/>
      <c r="CV8" s="657"/>
      <c r="CW8" s="657"/>
      <c r="CX8" s="657"/>
      <c r="CY8" s="658"/>
      <c r="CZ8" s="694">
        <v>40.700000000000003</v>
      </c>
      <c r="DA8" s="694"/>
      <c r="DB8" s="694"/>
      <c r="DC8" s="694"/>
      <c r="DD8" s="662">
        <v>233617</v>
      </c>
      <c r="DE8" s="657"/>
      <c r="DF8" s="657"/>
      <c r="DG8" s="657"/>
      <c r="DH8" s="657"/>
      <c r="DI8" s="657"/>
      <c r="DJ8" s="657"/>
      <c r="DK8" s="657"/>
      <c r="DL8" s="657"/>
      <c r="DM8" s="657"/>
      <c r="DN8" s="657"/>
      <c r="DO8" s="657"/>
      <c r="DP8" s="658"/>
      <c r="DQ8" s="662">
        <v>20268230</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653507</v>
      </c>
      <c r="S9" s="657"/>
      <c r="T9" s="657"/>
      <c r="U9" s="657"/>
      <c r="V9" s="657"/>
      <c r="W9" s="657"/>
      <c r="X9" s="657"/>
      <c r="Y9" s="658"/>
      <c r="Z9" s="694">
        <v>0.6</v>
      </c>
      <c r="AA9" s="694"/>
      <c r="AB9" s="694"/>
      <c r="AC9" s="694"/>
      <c r="AD9" s="695">
        <v>653507</v>
      </c>
      <c r="AE9" s="695"/>
      <c r="AF9" s="695"/>
      <c r="AG9" s="695"/>
      <c r="AH9" s="695"/>
      <c r="AI9" s="695"/>
      <c r="AJ9" s="695"/>
      <c r="AK9" s="695"/>
      <c r="AL9" s="659">
        <v>1.3</v>
      </c>
      <c r="AM9" s="660"/>
      <c r="AN9" s="660"/>
      <c r="AO9" s="696"/>
      <c r="AP9" s="653" t="s">
        <v>230</v>
      </c>
      <c r="AQ9" s="654"/>
      <c r="AR9" s="654"/>
      <c r="AS9" s="654"/>
      <c r="AT9" s="654"/>
      <c r="AU9" s="654"/>
      <c r="AV9" s="654"/>
      <c r="AW9" s="654"/>
      <c r="AX9" s="654"/>
      <c r="AY9" s="654"/>
      <c r="AZ9" s="654"/>
      <c r="BA9" s="654"/>
      <c r="BB9" s="654"/>
      <c r="BC9" s="654"/>
      <c r="BD9" s="654"/>
      <c r="BE9" s="654"/>
      <c r="BF9" s="655"/>
      <c r="BG9" s="656">
        <v>17113662</v>
      </c>
      <c r="BH9" s="657"/>
      <c r="BI9" s="657"/>
      <c r="BJ9" s="657"/>
      <c r="BK9" s="657"/>
      <c r="BL9" s="657"/>
      <c r="BM9" s="657"/>
      <c r="BN9" s="658"/>
      <c r="BO9" s="694">
        <v>43.7</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11014526</v>
      </c>
      <c r="CS9" s="657"/>
      <c r="CT9" s="657"/>
      <c r="CU9" s="657"/>
      <c r="CV9" s="657"/>
      <c r="CW9" s="657"/>
      <c r="CX9" s="657"/>
      <c r="CY9" s="658"/>
      <c r="CZ9" s="694">
        <v>11.1</v>
      </c>
      <c r="DA9" s="694"/>
      <c r="DB9" s="694"/>
      <c r="DC9" s="694"/>
      <c r="DD9" s="662">
        <v>1338290</v>
      </c>
      <c r="DE9" s="657"/>
      <c r="DF9" s="657"/>
      <c r="DG9" s="657"/>
      <c r="DH9" s="657"/>
      <c r="DI9" s="657"/>
      <c r="DJ9" s="657"/>
      <c r="DK9" s="657"/>
      <c r="DL9" s="657"/>
      <c r="DM9" s="657"/>
      <c r="DN9" s="657"/>
      <c r="DO9" s="657"/>
      <c r="DP9" s="658"/>
      <c r="DQ9" s="662">
        <v>7376872</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466126</v>
      </c>
      <c r="BH10" s="657"/>
      <c r="BI10" s="657"/>
      <c r="BJ10" s="657"/>
      <c r="BK10" s="657"/>
      <c r="BL10" s="657"/>
      <c r="BM10" s="657"/>
      <c r="BN10" s="658"/>
      <c r="BO10" s="694">
        <v>1.2</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233597</v>
      </c>
      <c r="CS10" s="657"/>
      <c r="CT10" s="657"/>
      <c r="CU10" s="657"/>
      <c r="CV10" s="657"/>
      <c r="CW10" s="657"/>
      <c r="CX10" s="657"/>
      <c r="CY10" s="658"/>
      <c r="CZ10" s="694">
        <v>0.2</v>
      </c>
      <c r="DA10" s="694"/>
      <c r="DB10" s="694"/>
      <c r="DC10" s="694"/>
      <c r="DD10" s="662">
        <v>4532</v>
      </c>
      <c r="DE10" s="657"/>
      <c r="DF10" s="657"/>
      <c r="DG10" s="657"/>
      <c r="DH10" s="657"/>
      <c r="DI10" s="657"/>
      <c r="DJ10" s="657"/>
      <c r="DK10" s="657"/>
      <c r="DL10" s="657"/>
      <c r="DM10" s="657"/>
      <c r="DN10" s="657"/>
      <c r="DO10" s="657"/>
      <c r="DP10" s="658"/>
      <c r="DQ10" s="662">
        <v>126534</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5408493</v>
      </c>
      <c r="S11" s="657"/>
      <c r="T11" s="657"/>
      <c r="U11" s="657"/>
      <c r="V11" s="657"/>
      <c r="W11" s="657"/>
      <c r="X11" s="657"/>
      <c r="Y11" s="658"/>
      <c r="Z11" s="659">
        <v>5.2</v>
      </c>
      <c r="AA11" s="660"/>
      <c r="AB11" s="660"/>
      <c r="AC11" s="661"/>
      <c r="AD11" s="662">
        <v>5408493</v>
      </c>
      <c r="AE11" s="657"/>
      <c r="AF11" s="657"/>
      <c r="AG11" s="657"/>
      <c r="AH11" s="657"/>
      <c r="AI11" s="657"/>
      <c r="AJ11" s="657"/>
      <c r="AK11" s="658"/>
      <c r="AL11" s="659">
        <v>11</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955434</v>
      </c>
      <c r="BH11" s="657"/>
      <c r="BI11" s="657"/>
      <c r="BJ11" s="657"/>
      <c r="BK11" s="657"/>
      <c r="BL11" s="657"/>
      <c r="BM11" s="657"/>
      <c r="BN11" s="658"/>
      <c r="BO11" s="694">
        <v>2.4</v>
      </c>
      <c r="BP11" s="694"/>
      <c r="BQ11" s="694"/>
      <c r="BR11" s="694"/>
      <c r="BS11" s="695">
        <v>133273</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250680</v>
      </c>
      <c r="CS11" s="657"/>
      <c r="CT11" s="657"/>
      <c r="CU11" s="657"/>
      <c r="CV11" s="657"/>
      <c r="CW11" s="657"/>
      <c r="CX11" s="657"/>
      <c r="CY11" s="658"/>
      <c r="CZ11" s="694">
        <v>0.3</v>
      </c>
      <c r="DA11" s="694"/>
      <c r="DB11" s="694"/>
      <c r="DC11" s="694"/>
      <c r="DD11" s="662">
        <v>53869</v>
      </c>
      <c r="DE11" s="657"/>
      <c r="DF11" s="657"/>
      <c r="DG11" s="657"/>
      <c r="DH11" s="657"/>
      <c r="DI11" s="657"/>
      <c r="DJ11" s="657"/>
      <c r="DK11" s="657"/>
      <c r="DL11" s="657"/>
      <c r="DM11" s="657"/>
      <c r="DN11" s="657"/>
      <c r="DO11" s="657"/>
      <c r="DP11" s="658"/>
      <c r="DQ11" s="662">
        <v>175068</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51839</v>
      </c>
      <c r="S12" s="657"/>
      <c r="T12" s="657"/>
      <c r="U12" s="657"/>
      <c r="V12" s="657"/>
      <c r="W12" s="657"/>
      <c r="X12" s="657"/>
      <c r="Y12" s="658"/>
      <c r="Z12" s="694">
        <v>0</v>
      </c>
      <c r="AA12" s="694"/>
      <c r="AB12" s="694"/>
      <c r="AC12" s="694"/>
      <c r="AD12" s="695">
        <v>51839</v>
      </c>
      <c r="AE12" s="695"/>
      <c r="AF12" s="695"/>
      <c r="AG12" s="695"/>
      <c r="AH12" s="695"/>
      <c r="AI12" s="695"/>
      <c r="AJ12" s="695"/>
      <c r="AK12" s="695"/>
      <c r="AL12" s="659">
        <v>0.1</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15056152</v>
      </c>
      <c r="BH12" s="657"/>
      <c r="BI12" s="657"/>
      <c r="BJ12" s="657"/>
      <c r="BK12" s="657"/>
      <c r="BL12" s="657"/>
      <c r="BM12" s="657"/>
      <c r="BN12" s="658"/>
      <c r="BO12" s="694">
        <v>38.4</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3294531</v>
      </c>
      <c r="CS12" s="657"/>
      <c r="CT12" s="657"/>
      <c r="CU12" s="657"/>
      <c r="CV12" s="657"/>
      <c r="CW12" s="657"/>
      <c r="CX12" s="657"/>
      <c r="CY12" s="658"/>
      <c r="CZ12" s="694">
        <v>3.3</v>
      </c>
      <c r="DA12" s="694"/>
      <c r="DB12" s="694"/>
      <c r="DC12" s="694"/>
      <c r="DD12" s="662">
        <v>1751518</v>
      </c>
      <c r="DE12" s="657"/>
      <c r="DF12" s="657"/>
      <c r="DG12" s="657"/>
      <c r="DH12" s="657"/>
      <c r="DI12" s="657"/>
      <c r="DJ12" s="657"/>
      <c r="DK12" s="657"/>
      <c r="DL12" s="657"/>
      <c r="DM12" s="657"/>
      <c r="DN12" s="657"/>
      <c r="DO12" s="657"/>
      <c r="DP12" s="658"/>
      <c r="DQ12" s="662">
        <v>467201</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14980420</v>
      </c>
      <c r="BH13" s="657"/>
      <c r="BI13" s="657"/>
      <c r="BJ13" s="657"/>
      <c r="BK13" s="657"/>
      <c r="BL13" s="657"/>
      <c r="BM13" s="657"/>
      <c r="BN13" s="658"/>
      <c r="BO13" s="694">
        <v>38.200000000000003</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9687096</v>
      </c>
      <c r="CS13" s="657"/>
      <c r="CT13" s="657"/>
      <c r="CU13" s="657"/>
      <c r="CV13" s="657"/>
      <c r="CW13" s="657"/>
      <c r="CX13" s="657"/>
      <c r="CY13" s="658"/>
      <c r="CZ13" s="694">
        <v>9.6999999999999993</v>
      </c>
      <c r="DA13" s="694"/>
      <c r="DB13" s="694"/>
      <c r="DC13" s="694"/>
      <c r="DD13" s="662">
        <v>4597614</v>
      </c>
      <c r="DE13" s="657"/>
      <c r="DF13" s="657"/>
      <c r="DG13" s="657"/>
      <c r="DH13" s="657"/>
      <c r="DI13" s="657"/>
      <c r="DJ13" s="657"/>
      <c r="DK13" s="657"/>
      <c r="DL13" s="657"/>
      <c r="DM13" s="657"/>
      <c r="DN13" s="657"/>
      <c r="DO13" s="657"/>
      <c r="DP13" s="658"/>
      <c r="DQ13" s="662">
        <v>4640552</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378405</v>
      </c>
      <c r="BH14" s="657"/>
      <c r="BI14" s="657"/>
      <c r="BJ14" s="657"/>
      <c r="BK14" s="657"/>
      <c r="BL14" s="657"/>
      <c r="BM14" s="657"/>
      <c r="BN14" s="658"/>
      <c r="BO14" s="694">
        <v>1</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3845766</v>
      </c>
      <c r="CS14" s="657"/>
      <c r="CT14" s="657"/>
      <c r="CU14" s="657"/>
      <c r="CV14" s="657"/>
      <c r="CW14" s="657"/>
      <c r="CX14" s="657"/>
      <c r="CY14" s="658"/>
      <c r="CZ14" s="694">
        <v>3.9</v>
      </c>
      <c r="DA14" s="694"/>
      <c r="DB14" s="694"/>
      <c r="DC14" s="694"/>
      <c r="DD14" s="662">
        <v>661519</v>
      </c>
      <c r="DE14" s="657"/>
      <c r="DF14" s="657"/>
      <c r="DG14" s="657"/>
      <c r="DH14" s="657"/>
      <c r="DI14" s="657"/>
      <c r="DJ14" s="657"/>
      <c r="DK14" s="657"/>
      <c r="DL14" s="657"/>
      <c r="DM14" s="657"/>
      <c r="DN14" s="657"/>
      <c r="DO14" s="657"/>
      <c r="DP14" s="658"/>
      <c r="DQ14" s="662">
        <v>2638597</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108913</v>
      </c>
      <c r="S15" s="657"/>
      <c r="T15" s="657"/>
      <c r="U15" s="657"/>
      <c r="V15" s="657"/>
      <c r="W15" s="657"/>
      <c r="X15" s="657"/>
      <c r="Y15" s="658"/>
      <c r="Z15" s="694">
        <v>0.1</v>
      </c>
      <c r="AA15" s="694"/>
      <c r="AB15" s="694"/>
      <c r="AC15" s="694"/>
      <c r="AD15" s="695">
        <v>108913</v>
      </c>
      <c r="AE15" s="695"/>
      <c r="AF15" s="695"/>
      <c r="AG15" s="695"/>
      <c r="AH15" s="695"/>
      <c r="AI15" s="695"/>
      <c r="AJ15" s="695"/>
      <c r="AK15" s="695"/>
      <c r="AL15" s="659">
        <v>0.2</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1167684</v>
      </c>
      <c r="BH15" s="657"/>
      <c r="BI15" s="657"/>
      <c r="BJ15" s="657"/>
      <c r="BK15" s="657"/>
      <c r="BL15" s="657"/>
      <c r="BM15" s="657"/>
      <c r="BN15" s="658"/>
      <c r="BO15" s="694">
        <v>3</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15755205</v>
      </c>
      <c r="CS15" s="657"/>
      <c r="CT15" s="657"/>
      <c r="CU15" s="657"/>
      <c r="CV15" s="657"/>
      <c r="CW15" s="657"/>
      <c r="CX15" s="657"/>
      <c r="CY15" s="658"/>
      <c r="CZ15" s="694">
        <v>15.8</v>
      </c>
      <c r="DA15" s="694"/>
      <c r="DB15" s="694"/>
      <c r="DC15" s="694"/>
      <c r="DD15" s="662">
        <v>5766066</v>
      </c>
      <c r="DE15" s="657"/>
      <c r="DF15" s="657"/>
      <c r="DG15" s="657"/>
      <c r="DH15" s="657"/>
      <c r="DI15" s="657"/>
      <c r="DJ15" s="657"/>
      <c r="DK15" s="657"/>
      <c r="DL15" s="657"/>
      <c r="DM15" s="657"/>
      <c r="DN15" s="657"/>
      <c r="DO15" s="657"/>
      <c r="DP15" s="658"/>
      <c r="DQ15" s="662">
        <v>9064819</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403112</v>
      </c>
      <c r="S16" s="657"/>
      <c r="T16" s="657"/>
      <c r="U16" s="657"/>
      <c r="V16" s="657"/>
      <c r="W16" s="657"/>
      <c r="X16" s="657"/>
      <c r="Y16" s="658"/>
      <c r="Z16" s="694">
        <v>0.4</v>
      </c>
      <c r="AA16" s="694"/>
      <c r="AB16" s="694"/>
      <c r="AC16" s="694"/>
      <c r="AD16" s="695">
        <v>403112</v>
      </c>
      <c r="AE16" s="695"/>
      <c r="AF16" s="695"/>
      <c r="AG16" s="695"/>
      <c r="AH16" s="695"/>
      <c r="AI16" s="695"/>
      <c r="AJ16" s="695"/>
      <c r="AK16" s="695"/>
      <c r="AL16" s="659">
        <v>0.8</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v>480</v>
      </c>
      <c r="CS16" s="657"/>
      <c r="CT16" s="657"/>
      <c r="CU16" s="657"/>
      <c r="CV16" s="657"/>
      <c r="CW16" s="657"/>
      <c r="CX16" s="657"/>
      <c r="CY16" s="658"/>
      <c r="CZ16" s="694">
        <v>0</v>
      </c>
      <c r="DA16" s="694"/>
      <c r="DB16" s="694"/>
      <c r="DC16" s="694"/>
      <c r="DD16" s="662" t="s">
        <v>122</v>
      </c>
      <c r="DE16" s="657"/>
      <c r="DF16" s="657"/>
      <c r="DG16" s="657"/>
      <c r="DH16" s="657"/>
      <c r="DI16" s="657"/>
      <c r="DJ16" s="657"/>
      <c r="DK16" s="657"/>
      <c r="DL16" s="657"/>
      <c r="DM16" s="657"/>
      <c r="DN16" s="657"/>
      <c r="DO16" s="657"/>
      <c r="DP16" s="658"/>
      <c r="DQ16" s="662">
        <v>480</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1491122</v>
      </c>
      <c r="S17" s="657"/>
      <c r="T17" s="657"/>
      <c r="U17" s="657"/>
      <c r="V17" s="657"/>
      <c r="W17" s="657"/>
      <c r="X17" s="657"/>
      <c r="Y17" s="658"/>
      <c r="Z17" s="694">
        <v>1.4</v>
      </c>
      <c r="AA17" s="694"/>
      <c r="AB17" s="694"/>
      <c r="AC17" s="694"/>
      <c r="AD17" s="695">
        <v>1491122</v>
      </c>
      <c r="AE17" s="695"/>
      <c r="AF17" s="695"/>
      <c r="AG17" s="695"/>
      <c r="AH17" s="695"/>
      <c r="AI17" s="695"/>
      <c r="AJ17" s="695"/>
      <c r="AK17" s="695"/>
      <c r="AL17" s="659">
        <v>3</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5914281</v>
      </c>
      <c r="CS17" s="657"/>
      <c r="CT17" s="657"/>
      <c r="CU17" s="657"/>
      <c r="CV17" s="657"/>
      <c r="CW17" s="657"/>
      <c r="CX17" s="657"/>
      <c r="CY17" s="658"/>
      <c r="CZ17" s="694">
        <v>5.9</v>
      </c>
      <c r="DA17" s="694"/>
      <c r="DB17" s="694"/>
      <c r="DC17" s="694"/>
      <c r="DD17" s="662" t="s">
        <v>122</v>
      </c>
      <c r="DE17" s="657"/>
      <c r="DF17" s="657"/>
      <c r="DG17" s="657"/>
      <c r="DH17" s="657"/>
      <c r="DI17" s="657"/>
      <c r="DJ17" s="657"/>
      <c r="DK17" s="657"/>
      <c r="DL17" s="657"/>
      <c r="DM17" s="657"/>
      <c r="DN17" s="657"/>
      <c r="DO17" s="657"/>
      <c r="DP17" s="658"/>
      <c r="DQ17" s="662">
        <v>5914281</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312374</v>
      </c>
      <c r="S18" s="657"/>
      <c r="T18" s="657"/>
      <c r="U18" s="657"/>
      <c r="V18" s="657"/>
      <c r="W18" s="657"/>
      <c r="X18" s="657"/>
      <c r="Y18" s="658"/>
      <c r="Z18" s="694">
        <v>0.3</v>
      </c>
      <c r="AA18" s="694"/>
      <c r="AB18" s="694"/>
      <c r="AC18" s="694"/>
      <c r="AD18" s="695">
        <v>312374</v>
      </c>
      <c r="AE18" s="695"/>
      <c r="AF18" s="695"/>
      <c r="AG18" s="695"/>
      <c r="AH18" s="695"/>
      <c r="AI18" s="695"/>
      <c r="AJ18" s="695"/>
      <c r="AK18" s="695"/>
      <c r="AL18" s="659">
        <v>0.6</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1177170</v>
      </c>
      <c r="S19" s="657"/>
      <c r="T19" s="657"/>
      <c r="U19" s="657"/>
      <c r="V19" s="657"/>
      <c r="W19" s="657"/>
      <c r="X19" s="657"/>
      <c r="Y19" s="658"/>
      <c r="Z19" s="694">
        <v>1.1000000000000001</v>
      </c>
      <c r="AA19" s="694"/>
      <c r="AB19" s="694"/>
      <c r="AC19" s="694"/>
      <c r="AD19" s="695">
        <v>1177170</v>
      </c>
      <c r="AE19" s="695"/>
      <c r="AF19" s="695"/>
      <c r="AG19" s="695"/>
      <c r="AH19" s="695"/>
      <c r="AI19" s="695"/>
      <c r="AJ19" s="695"/>
      <c r="AK19" s="695"/>
      <c r="AL19" s="659">
        <v>2.4</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3650552</v>
      </c>
      <c r="BH19" s="657"/>
      <c r="BI19" s="657"/>
      <c r="BJ19" s="657"/>
      <c r="BK19" s="657"/>
      <c r="BL19" s="657"/>
      <c r="BM19" s="657"/>
      <c r="BN19" s="658"/>
      <c r="BO19" s="694">
        <v>9.3000000000000007</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1578</v>
      </c>
      <c r="S20" s="657"/>
      <c r="T20" s="657"/>
      <c r="U20" s="657"/>
      <c r="V20" s="657"/>
      <c r="W20" s="657"/>
      <c r="X20" s="657"/>
      <c r="Y20" s="658"/>
      <c r="Z20" s="694">
        <v>0</v>
      </c>
      <c r="AA20" s="694"/>
      <c r="AB20" s="694"/>
      <c r="AC20" s="694"/>
      <c r="AD20" s="695">
        <v>1578</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3650552</v>
      </c>
      <c r="BH20" s="657"/>
      <c r="BI20" s="657"/>
      <c r="BJ20" s="657"/>
      <c r="BK20" s="657"/>
      <c r="BL20" s="657"/>
      <c r="BM20" s="657"/>
      <c r="BN20" s="658"/>
      <c r="BO20" s="694">
        <v>9.3000000000000007</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99566622</v>
      </c>
      <c r="CS20" s="657"/>
      <c r="CT20" s="657"/>
      <c r="CU20" s="657"/>
      <c r="CV20" s="657"/>
      <c r="CW20" s="657"/>
      <c r="CX20" s="657"/>
      <c r="CY20" s="658"/>
      <c r="CZ20" s="694">
        <v>100</v>
      </c>
      <c r="DA20" s="694"/>
      <c r="DB20" s="694"/>
      <c r="DC20" s="694"/>
      <c r="DD20" s="662">
        <v>14586387</v>
      </c>
      <c r="DE20" s="657"/>
      <c r="DF20" s="657"/>
      <c r="DG20" s="657"/>
      <c r="DH20" s="657"/>
      <c r="DI20" s="657"/>
      <c r="DJ20" s="657"/>
      <c r="DK20" s="657"/>
      <c r="DL20" s="657"/>
      <c r="DM20" s="657"/>
      <c r="DN20" s="657"/>
      <c r="DO20" s="657"/>
      <c r="DP20" s="658"/>
      <c r="DQ20" s="662">
        <v>58032004</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4456209</v>
      </c>
      <c r="S21" s="657"/>
      <c r="T21" s="657"/>
      <c r="U21" s="657"/>
      <c r="V21" s="657"/>
      <c r="W21" s="657"/>
      <c r="X21" s="657"/>
      <c r="Y21" s="658"/>
      <c r="Z21" s="694">
        <v>4.3</v>
      </c>
      <c r="AA21" s="694"/>
      <c r="AB21" s="694"/>
      <c r="AC21" s="694"/>
      <c r="AD21" s="695">
        <v>4170551</v>
      </c>
      <c r="AE21" s="695"/>
      <c r="AF21" s="695"/>
      <c r="AG21" s="695"/>
      <c r="AH21" s="695"/>
      <c r="AI21" s="695"/>
      <c r="AJ21" s="695"/>
      <c r="AK21" s="695"/>
      <c r="AL21" s="659">
        <v>8.5</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4170551</v>
      </c>
      <c r="S22" s="657"/>
      <c r="T22" s="657"/>
      <c r="U22" s="657"/>
      <c r="V22" s="657"/>
      <c r="W22" s="657"/>
      <c r="X22" s="657"/>
      <c r="Y22" s="658"/>
      <c r="Z22" s="694">
        <v>4</v>
      </c>
      <c r="AA22" s="694"/>
      <c r="AB22" s="694"/>
      <c r="AC22" s="694"/>
      <c r="AD22" s="695">
        <v>4170551</v>
      </c>
      <c r="AE22" s="695"/>
      <c r="AF22" s="695"/>
      <c r="AG22" s="695"/>
      <c r="AH22" s="695"/>
      <c r="AI22" s="695"/>
      <c r="AJ22" s="695"/>
      <c r="AK22" s="695"/>
      <c r="AL22" s="659">
        <v>8.5</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285658</v>
      </c>
      <c r="S23" s="657"/>
      <c r="T23" s="657"/>
      <c r="U23" s="657"/>
      <c r="V23" s="657"/>
      <c r="W23" s="657"/>
      <c r="X23" s="657"/>
      <c r="Y23" s="658"/>
      <c r="Z23" s="694">
        <v>0.3</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v>3650552</v>
      </c>
      <c r="BH23" s="657"/>
      <c r="BI23" s="657"/>
      <c r="BJ23" s="657"/>
      <c r="BK23" s="657"/>
      <c r="BL23" s="657"/>
      <c r="BM23" s="657"/>
      <c r="BN23" s="658"/>
      <c r="BO23" s="694">
        <v>9.3000000000000007</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49908163</v>
      </c>
      <c r="CS24" s="712"/>
      <c r="CT24" s="712"/>
      <c r="CU24" s="712"/>
      <c r="CV24" s="712"/>
      <c r="CW24" s="712"/>
      <c r="CX24" s="712"/>
      <c r="CY24" s="737"/>
      <c r="CZ24" s="738">
        <v>50.1</v>
      </c>
      <c r="DA24" s="720"/>
      <c r="DB24" s="720"/>
      <c r="DC24" s="740"/>
      <c r="DD24" s="736">
        <v>30239671</v>
      </c>
      <c r="DE24" s="712"/>
      <c r="DF24" s="712"/>
      <c r="DG24" s="712"/>
      <c r="DH24" s="712"/>
      <c r="DI24" s="712"/>
      <c r="DJ24" s="712"/>
      <c r="DK24" s="737"/>
      <c r="DL24" s="736">
        <v>27946544</v>
      </c>
      <c r="DM24" s="712"/>
      <c r="DN24" s="712"/>
      <c r="DO24" s="712"/>
      <c r="DP24" s="712"/>
      <c r="DQ24" s="712"/>
      <c r="DR24" s="712"/>
      <c r="DS24" s="712"/>
      <c r="DT24" s="712"/>
      <c r="DU24" s="712"/>
      <c r="DV24" s="737"/>
      <c r="DW24" s="738">
        <v>56.6</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52629355</v>
      </c>
      <c r="S25" s="657"/>
      <c r="T25" s="657"/>
      <c r="U25" s="657"/>
      <c r="V25" s="657"/>
      <c r="W25" s="657"/>
      <c r="X25" s="657"/>
      <c r="Y25" s="658"/>
      <c r="Z25" s="694">
        <v>50.3</v>
      </c>
      <c r="AA25" s="694"/>
      <c r="AB25" s="694"/>
      <c r="AC25" s="694"/>
      <c r="AD25" s="695">
        <v>48693145</v>
      </c>
      <c r="AE25" s="695"/>
      <c r="AF25" s="695"/>
      <c r="AG25" s="695"/>
      <c r="AH25" s="695"/>
      <c r="AI25" s="695"/>
      <c r="AJ25" s="695"/>
      <c r="AK25" s="695"/>
      <c r="AL25" s="659">
        <v>99.3</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16020331</v>
      </c>
      <c r="CS25" s="669"/>
      <c r="CT25" s="669"/>
      <c r="CU25" s="669"/>
      <c r="CV25" s="669"/>
      <c r="CW25" s="669"/>
      <c r="CX25" s="669"/>
      <c r="CY25" s="670"/>
      <c r="CZ25" s="659">
        <v>16.100000000000001</v>
      </c>
      <c r="DA25" s="671"/>
      <c r="DB25" s="671"/>
      <c r="DC25" s="672"/>
      <c r="DD25" s="662">
        <v>14573743</v>
      </c>
      <c r="DE25" s="669"/>
      <c r="DF25" s="669"/>
      <c r="DG25" s="669"/>
      <c r="DH25" s="669"/>
      <c r="DI25" s="669"/>
      <c r="DJ25" s="669"/>
      <c r="DK25" s="670"/>
      <c r="DL25" s="662">
        <v>14566997</v>
      </c>
      <c r="DM25" s="669"/>
      <c r="DN25" s="669"/>
      <c r="DO25" s="669"/>
      <c r="DP25" s="669"/>
      <c r="DQ25" s="669"/>
      <c r="DR25" s="669"/>
      <c r="DS25" s="669"/>
      <c r="DT25" s="669"/>
      <c r="DU25" s="669"/>
      <c r="DV25" s="670"/>
      <c r="DW25" s="659">
        <v>29.5</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19428</v>
      </c>
      <c r="S26" s="657"/>
      <c r="T26" s="657"/>
      <c r="U26" s="657"/>
      <c r="V26" s="657"/>
      <c r="W26" s="657"/>
      <c r="X26" s="657"/>
      <c r="Y26" s="658"/>
      <c r="Z26" s="694">
        <v>0</v>
      </c>
      <c r="AA26" s="694"/>
      <c r="AB26" s="694"/>
      <c r="AC26" s="694"/>
      <c r="AD26" s="695">
        <v>19428</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11228512</v>
      </c>
      <c r="CS26" s="657"/>
      <c r="CT26" s="657"/>
      <c r="CU26" s="657"/>
      <c r="CV26" s="657"/>
      <c r="CW26" s="657"/>
      <c r="CX26" s="657"/>
      <c r="CY26" s="658"/>
      <c r="CZ26" s="659">
        <v>11.3</v>
      </c>
      <c r="DA26" s="671"/>
      <c r="DB26" s="671"/>
      <c r="DC26" s="672"/>
      <c r="DD26" s="662">
        <v>10255293</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1334411</v>
      </c>
      <c r="S27" s="657"/>
      <c r="T27" s="657"/>
      <c r="U27" s="657"/>
      <c r="V27" s="657"/>
      <c r="W27" s="657"/>
      <c r="X27" s="657"/>
      <c r="Y27" s="658"/>
      <c r="Z27" s="694">
        <v>1.3</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39181460</v>
      </c>
      <c r="BH27" s="657"/>
      <c r="BI27" s="657"/>
      <c r="BJ27" s="657"/>
      <c r="BK27" s="657"/>
      <c r="BL27" s="657"/>
      <c r="BM27" s="657"/>
      <c r="BN27" s="658"/>
      <c r="BO27" s="694">
        <v>100</v>
      </c>
      <c r="BP27" s="694"/>
      <c r="BQ27" s="694"/>
      <c r="BR27" s="694"/>
      <c r="BS27" s="695">
        <v>133273</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27973551</v>
      </c>
      <c r="CS27" s="669"/>
      <c r="CT27" s="669"/>
      <c r="CU27" s="669"/>
      <c r="CV27" s="669"/>
      <c r="CW27" s="669"/>
      <c r="CX27" s="669"/>
      <c r="CY27" s="670"/>
      <c r="CZ27" s="659">
        <v>28.1</v>
      </c>
      <c r="DA27" s="671"/>
      <c r="DB27" s="671"/>
      <c r="DC27" s="672"/>
      <c r="DD27" s="662">
        <v>9751647</v>
      </c>
      <c r="DE27" s="669"/>
      <c r="DF27" s="669"/>
      <c r="DG27" s="669"/>
      <c r="DH27" s="669"/>
      <c r="DI27" s="669"/>
      <c r="DJ27" s="669"/>
      <c r="DK27" s="670"/>
      <c r="DL27" s="662">
        <v>7465266</v>
      </c>
      <c r="DM27" s="669"/>
      <c r="DN27" s="669"/>
      <c r="DO27" s="669"/>
      <c r="DP27" s="669"/>
      <c r="DQ27" s="669"/>
      <c r="DR27" s="669"/>
      <c r="DS27" s="669"/>
      <c r="DT27" s="669"/>
      <c r="DU27" s="669"/>
      <c r="DV27" s="670"/>
      <c r="DW27" s="659">
        <v>15.1</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516764</v>
      </c>
      <c r="S28" s="657"/>
      <c r="T28" s="657"/>
      <c r="U28" s="657"/>
      <c r="V28" s="657"/>
      <c r="W28" s="657"/>
      <c r="X28" s="657"/>
      <c r="Y28" s="658"/>
      <c r="Z28" s="694">
        <v>0.5</v>
      </c>
      <c r="AA28" s="694"/>
      <c r="AB28" s="694"/>
      <c r="AC28" s="694"/>
      <c r="AD28" s="695">
        <v>200526</v>
      </c>
      <c r="AE28" s="695"/>
      <c r="AF28" s="695"/>
      <c r="AG28" s="695"/>
      <c r="AH28" s="695"/>
      <c r="AI28" s="695"/>
      <c r="AJ28" s="695"/>
      <c r="AK28" s="695"/>
      <c r="AL28" s="659">
        <v>0.4</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5914281</v>
      </c>
      <c r="CS28" s="657"/>
      <c r="CT28" s="657"/>
      <c r="CU28" s="657"/>
      <c r="CV28" s="657"/>
      <c r="CW28" s="657"/>
      <c r="CX28" s="657"/>
      <c r="CY28" s="658"/>
      <c r="CZ28" s="659">
        <v>5.9</v>
      </c>
      <c r="DA28" s="671"/>
      <c r="DB28" s="671"/>
      <c r="DC28" s="672"/>
      <c r="DD28" s="662">
        <v>5914281</v>
      </c>
      <c r="DE28" s="657"/>
      <c r="DF28" s="657"/>
      <c r="DG28" s="657"/>
      <c r="DH28" s="657"/>
      <c r="DI28" s="657"/>
      <c r="DJ28" s="657"/>
      <c r="DK28" s="658"/>
      <c r="DL28" s="662">
        <v>5914281</v>
      </c>
      <c r="DM28" s="657"/>
      <c r="DN28" s="657"/>
      <c r="DO28" s="657"/>
      <c r="DP28" s="657"/>
      <c r="DQ28" s="657"/>
      <c r="DR28" s="657"/>
      <c r="DS28" s="657"/>
      <c r="DT28" s="657"/>
      <c r="DU28" s="657"/>
      <c r="DV28" s="658"/>
      <c r="DW28" s="659">
        <v>12</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1146738</v>
      </c>
      <c r="S29" s="657"/>
      <c r="T29" s="657"/>
      <c r="U29" s="657"/>
      <c r="V29" s="657"/>
      <c r="W29" s="657"/>
      <c r="X29" s="657"/>
      <c r="Y29" s="658"/>
      <c r="Z29" s="694">
        <v>1.1000000000000001</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5910854</v>
      </c>
      <c r="CS29" s="669"/>
      <c r="CT29" s="669"/>
      <c r="CU29" s="669"/>
      <c r="CV29" s="669"/>
      <c r="CW29" s="669"/>
      <c r="CX29" s="669"/>
      <c r="CY29" s="670"/>
      <c r="CZ29" s="659">
        <v>5.9</v>
      </c>
      <c r="DA29" s="671"/>
      <c r="DB29" s="671"/>
      <c r="DC29" s="672"/>
      <c r="DD29" s="662">
        <v>5910854</v>
      </c>
      <c r="DE29" s="669"/>
      <c r="DF29" s="669"/>
      <c r="DG29" s="669"/>
      <c r="DH29" s="669"/>
      <c r="DI29" s="669"/>
      <c r="DJ29" s="669"/>
      <c r="DK29" s="670"/>
      <c r="DL29" s="662">
        <v>5910854</v>
      </c>
      <c r="DM29" s="669"/>
      <c r="DN29" s="669"/>
      <c r="DO29" s="669"/>
      <c r="DP29" s="669"/>
      <c r="DQ29" s="669"/>
      <c r="DR29" s="669"/>
      <c r="DS29" s="669"/>
      <c r="DT29" s="669"/>
      <c r="DU29" s="669"/>
      <c r="DV29" s="670"/>
      <c r="DW29" s="659">
        <v>12</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18822585</v>
      </c>
      <c r="S30" s="657"/>
      <c r="T30" s="657"/>
      <c r="U30" s="657"/>
      <c r="V30" s="657"/>
      <c r="W30" s="657"/>
      <c r="X30" s="657"/>
      <c r="Y30" s="658"/>
      <c r="Z30" s="694">
        <v>18</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5700055</v>
      </c>
      <c r="CS30" s="657"/>
      <c r="CT30" s="657"/>
      <c r="CU30" s="657"/>
      <c r="CV30" s="657"/>
      <c r="CW30" s="657"/>
      <c r="CX30" s="657"/>
      <c r="CY30" s="658"/>
      <c r="CZ30" s="659">
        <v>5.7</v>
      </c>
      <c r="DA30" s="671"/>
      <c r="DB30" s="671"/>
      <c r="DC30" s="672"/>
      <c r="DD30" s="662">
        <v>5700055</v>
      </c>
      <c r="DE30" s="657"/>
      <c r="DF30" s="657"/>
      <c r="DG30" s="657"/>
      <c r="DH30" s="657"/>
      <c r="DI30" s="657"/>
      <c r="DJ30" s="657"/>
      <c r="DK30" s="658"/>
      <c r="DL30" s="662">
        <v>5700055</v>
      </c>
      <c r="DM30" s="657"/>
      <c r="DN30" s="657"/>
      <c r="DO30" s="657"/>
      <c r="DP30" s="657"/>
      <c r="DQ30" s="657"/>
      <c r="DR30" s="657"/>
      <c r="DS30" s="657"/>
      <c r="DT30" s="657"/>
      <c r="DU30" s="657"/>
      <c r="DV30" s="658"/>
      <c r="DW30" s="659">
        <v>11.5</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99.4</v>
      </c>
      <c r="BH31" s="719"/>
      <c r="BI31" s="719"/>
      <c r="BJ31" s="719"/>
      <c r="BK31" s="719"/>
      <c r="BL31" s="719"/>
      <c r="BM31" s="720">
        <v>98.6</v>
      </c>
      <c r="BN31" s="719"/>
      <c r="BO31" s="719"/>
      <c r="BP31" s="719"/>
      <c r="BQ31" s="721"/>
      <c r="BR31" s="718">
        <v>99.4</v>
      </c>
      <c r="BS31" s="719"/>
      <c r="BT31" s="719"/>
      <c r="BU31" s="719"/>
      <c r="BV31" s="719"/>
      <c r="BW31" s="719"/>
      <c r="BX31" s="720">
        <v>98.6</v>
      </c>
      <c r="BY31" s="719"/>
      <c r="BZ31" s="719"/>
      <c r="CA31" s="719"/>
      <c r="CB31" s="721"/>
      <c r="CD31" s="677"/>
      <c r="CE31" s="678"/>
      <c r="CF31" s="653" t="s">
        <v>300</v>
      </c>
      <c r="CG31" s="654"/>
      <c r="CH31" s="654"/>
      <c r="CI31" s="654"/>
      <c r="CJ31" s="654"/>
      <c r="CK31" s="654"/>
      <c r="CL31" s="654"/>
      <c r="CM31" s="654"/>
      <c r="CN31" s="654"/>
      <c r="CO31" s="654"/>
      <c r="CP31" s="654"/>
      <c r="CQ31" s="655"/>
      <c r="CR31" s="656">
        <v>210799</v>
      </c>
      <c r="CS31" s="669"/>
      <c r="CT31" s="669"/>
      <c r="CU31" s="669"/>
      <c r="CV31" s="669"/>
      <c r="CW31" s="669"/>
      <c r="CX31" s="669"/>
      <c r="CY31" s="670"/>
      <c r="CZ31" s="659">
        <v>0.2</v>
      </c>
      <c r="DA31" s="671"/>
      <c r="DB31" s="671"/>
      <c r="DC31" s="672"/>
      <c r="DD31" s="662">
        <v>210799</v>
      </c>
      <c r="DE31" s="669"/>
      <c r="DF31" s="669"/>
      <c r="DG31" s="669"/>
      <c r="DH31" s="669"/>
      <c r="DI31" s="669"/>
      <c r="DJ31" s="669"/>
      <c r="DK31" s="670"/>
      <c r="DL31" s="662">
        <v>210799</v>
      </c>
      <c r="DM31" s="669"/>
      <c r="DN31" s="669"/>
      <c r="DO31" s="669"/>
      <c r="DP31" s="669"/>
      <c r="DQ31" s="669"/>
      <c r="DR31" s="669"/>
      <c r="DS31" s="669"/>
      <c r="DT31" s="669"/>
      <c r="DU31" s="669"/>
      <c r="DV31" s="670"/>
      <c r="DW31" s="659">
        <v>0.4</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6901753</v>
      </c>
      <c r="S32" s="657"/>
      <c r="T32" s="657"/>
      <c r="U32" s="657"/>
      <c r="V32" s="657"/>
      <c r="W32" s="657"/>
      <c r="X32" s="657"/>
      <c r="Y32" s="658"/>
      <c r="Z32" s="694">
        <v>6.6</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99.3</v>
      </c>
      <c r="BH32" s="669"/>
      <c r="BI32" s="669"/>
      <c r="BJ32" s="669"/>
      <c r="BK32" s="669"/>
      <c r="BL32" s="669"/>
      <c r="BM32" s="660">
        <v>98.1</v>
      </c>
      <c r="BN32" s="669"/>
      <c r="BO32" s="669"/>
      <c r="BP32" s="669"/>
      <c r="BQ32" s="692"/>
      <c r="BR32" s="722">
        <v>99.2</v>
      </c>
      <c r="BS32" s="669"/>
      <c r="BT32" s="669"/>
      <c r="BU32" s="669"/>
      <c r="BV32" s="669"/>
      <c r="BW32" s="669"/>
      <c r="BX32" s="660">
        <v>98.1</v>
      </c>
      <c r="BY32" s="669"/>
      <c r="BZ32" s="669"/>
      <c r="CA32" s="669"/>
      <c r="CB32" s="692"/>
      <c r="CD32" s="679"/>
      <c r="CE32" s="680"/>
      <c r="CF32" s="653" t="s">
        <v>304</v>
      </c>
      <c r="CG32" s="654"/>
      <c r="CH32" s="654"/>
      <c r="CI32" s="654"/>
      <c r="CJ32" s="654"/>
      <c r="CK32" s="654"/>
      <c r="CL32" s="654"/>
      <c r="CM32" s="654"/>
      <c r="CN32" s="654"/>
      <c r="CO32" s="654"/>
      <c r="CP32" s="654"/>
      <c r="CQ32" s="655"/>
      <c r="CR32" s="656">
        <v>3427</v>
      </c>
      <c r="CS32" s="657"/>
      <c r="CT32" s="657"/>
      <c r="CU32" s="657"/>
      <c r="CV32" s="657"/>
      <c r="CW32" s="657"/>
      <c r="CX32" s="657"/>
      <c r="CY32" s="658"/>
      <c r="CZ32" s="659">
        <v>0</v>
      </c>
      <c r="DA32" s="671"/>
      <c r="DB32" s="671"/>
      <c r="DC32" s="672"/>
      <c r="DD32" s="662">
        <v>3427</v>
      </c>
      <c r="DE32" s="657"/>
      <c r="DF32" s="657"/>
      <c r="DG32" s="657"/>
      <c r="DH32" s="657"/>
      <c r="DI32" s="657"/>
      <c r="DJ32" s="657"/>
      <c r="DK32" s="658"/>
      <c r="DL32" s="662">
        <v>3427</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222817</v>
      </c>
      <c r="S33" s="657"/>
      <c r="T33" s="657"/>
      <c r="U33" s="657"/>
      <c r="V33" s="657"/>
      <c r="W33" s="657"/>
      <c r="X33" s="657"/>
      <c r="Y33" s="658"/>
      <c r="Z33" s="694">
        <v>0.2</v>
      </c>
      <c r="AA33" s="694"/>
      <c r="AB33" s="694"/>
      <c r="AC33" s="694"/>
      <c r="AD33" s="695">
        <v>113183</v>
      </c>
      <c r="AE33" s="695"/>
      <c r="AF33" s="695"/>
      <c r="AG33" s="695"/>
      <c r="AH33" s="695"/>
      <c r="AI33" s="695"/>
      <c r="AJ33" s="695"/>
      <c r="AK33" s="695"/>
      <c r="AL33" s="659">
        <v>0.2</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99.5</v>
      </c>
      <c r="BH33" s="641"/>
      <c r="BI33" s="641"/>
      <c r="BJ33" s="641"/>
      <c r="BK33" s="641"/>
      <c r="BL33" s="641"/>
      <c r="BM33" s="687">
        <v>99</v>
      </c>
      <c r="BN33" s="641"/>
      <c r="BO33" s="641"/>
      <c r="BP33" s="641"/>
      <c r="BQ33" s="704"/>
      <c r="BR33" s="717">
        <v>99.6</v>
      </c>
      <c r="BS33" s="641"/>
      <c r="BT33" s="641"/>
      <c r="BU33" s="641"/>
      <c r="BV33" s="641"/>
      <c r="BW33" s="641"/>
      <c r="BX33" s="687">
        <v>99</v>
      </c>
      <c r="BY33" s="641"/>
      <c r="BZ33" s="641"/>
      <c r="CA33" s="641"/>
      <c r="CB33" s="704"/>
      <c r="CD33" s="653" t="s">
        <v>307</v>
      </c>
      <c r="CE33" s="654"/>
      <c r="CF33" s="654"/>
      <c r="CG33" s="654"/>
      <c r="CH33" s="654"/>
      <c r="CI33" s="654"/>
      <c r="CJ33" s="654"/>
      <c r="CK33" s="654"/>
      <c r="CL33" s="654"/>
      <c r="CM33" s="654"/>
      <c r="CN33" s="654"/>
      <c r="CO33" s="654"/>
      <c r="CP33" s="654"/>
      <c r="CQ33" s="655"/>
      <c r="CR33" s="656">
        <v>35071592</v>
      </c>
      <c r="CS33" s="669"/>
      <c r="CT33" s="669"/>
      <c r="CU33" s="669"/>
      <c r="CV33" s="669"/>
      <c r="CW33" s="669"/>
      <c r="CX33" s="669"/>
      <c r="CY33" s="670"/>
      <c r="CZ33" s="659">
        <v>35.200000000000003</v>
      </c>
      <c r="DA33" s="671"/>
      <c r="DB33" s="671"/>
      <c r="DC33" s="672"/>
      <c r="DD33" s="662">
        <v>26349654</v>
      </c>
      <c r="DE33" s="669"/>
      <c r="DF33" s="669"/>
      <c r="DG33" s="669"/>
      <c r="DH33" s="669"/>
      <c r="DI33" s="669"/>
      <c r="DJ33" s="669"/>
      <c r="DK33" s="670"/>
      <c r="DL33" s="662">
        <v>20596361</v>
      </c>
      <c r="DM33" s="669"/>
      <c r="DN33" s="669"/>
      <c r="DO33" s="669"/>
      <c r="DP33" s="669"/>
      <c r="DQ33" s="669"/>
      <c r="DR33" s="669"/>
      <c r="DS33" s="669"/>
      <c r="DT33" s="669"/>
      <c r="DU33" s="669"/>
      <c r="DV33" s="670"/>
      <c r="DW33" s="659">
        <v>41.7</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167354</v>
      </c>
      <c r="S34" s="657"/>
      <c r="T34" s="657"/>
      <c r="U34" s="657"/>
      <c r="V34" s="657"/>
      <c r="W34" s="657"/>
      <c r="X34" s="657"/>
      <c r="Y34" s="658"/>
      <c r="Z34" s="694">
        <v>0.2</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12587837</v>
      </c>
      <c r="CS34" s="657"/>
      <c r="CT34" s="657"/>
      <c r="CU34" s="657"/>
      <c r="CV34" s="657"/>
      <c r="CW34" s="657"/>
      <c r="CX34" s="657"/>
      <c r="CY34" s="658"/>
      <c r="CZ34" s="659">
        <v>12.6</v>
      </c>
      <c r="DA34" s="671"/>
      <c r="DB34" s="671"/>
      <c r="DC34" s="672"/>
      <c r="DD34" s="662">
        <v>8862691</v>
      </c>
      <c r="DE34" s="657"/>
      <c r="DF34" s="657"/>
      <c r="DG34" s="657"/>
      <c r="DH34" s="657"/>
      <c r="DI34" s="657"/>
      <c r="DJ34" s="657"/>
      <c r="DK34" s="658"/>
      <c r="DL34" s="662">
        <v>8562445</v>
      </c>
      <c r="DM34" s="657"/>
      <c r="DN34" s="657"/>
      <c r="DO34" s="657"/>
      <c r="DP34" s="657"/>
      <c r="DQ34" s="657"/>
      <c r="DR34" s="657"/>
      <c r="DS34" s="657"/>
      <c r="DT34" s="657"/>
      <c r="DU34" s="657"/>
      <c r="DV34" s="658"/>
      <c r="DW34" s="659">
        <v>17.3</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925227</v>
      </c>
      <c r="S35" s="657"/>
      <c r="T35" s="657"/>
      <c r="U35" s="657"/>
      <c r="V35" s="657"/>
      <c r="W35" s="657"/>
      <c r="X35" s="657"/>
      <c r="Y35" s="658"/>
      <c r="Z35" s="694">
        <v>0.9</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471272</v>
      </c>
      <c r="CS35" s="669"/>
      <c r="CT35" s="669"/>
      <c r="CU35" s="669"/>
      <c r="CV35" s="669"/>
      <c r="CW35" s="669"/>
      <c r="CX35" s="669"/>
      <c r="CY35" s="670"/>
      <c r="CZ35" s="659">
        <v>0.5</v>
      </c>
      <c r="DA35" s="671"/>
      <c r="DB35" s="671"/>
      <c r="DC35" s="672"/>
      <c r="DD35" s="662">
        <v>373111</v>
      </c>
      <c r="DE35" s="669"/>
      <c r="DF35" s="669"/>
      <c r="DG35" s="669"/>
      <c r="DH35" s="669"/>
      <c r="DI35" s="669"/>
      <c r="DJ35" s="669"/>
      <c r="DK35" s="670"/>
      <c r="DL35" s="662">
        <v>373111</v>
      </c>
      <c r="DM35" s="669"/>
      <c r="DN35" s="669"/>
      <c r="DO35" s="669"/>
      <c r="DP35" s="669"/>
      <c r="DQ35" s="669"/>
      <c r="DR35" s="669"/>
      <c r="DS35" s="669"/>
      <c r="DT35" s="669"/>
      <c r="DU35" s="669"/>
      <c r="DV35" s="670"/>
      <c r="DW35" s="659">
        <v>0.8</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6877326</v>
      </c>
      <c r="S36" s="657"/>
      <c r="T36" s="657"/>
      <c r="U36" s="657"/>
      <c r="V36" s="657"/>
      <c r="W36" s="657"/>
      <c r="X36" s="657"/>
      <c r="Y36" s="658"/>
      <c r="Z36" s="694">
        <v>6.6</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11473061</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473014</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7801599</v>
      </c>
      <c r="CS36" s="657"/>
      <c r="CT36" s="657"/>
      <c r="CU36" s="657"/>
      <c r="CV36" s="657"/>
      <c r="CW36" s="657"/>
      <c r="CX36" s="657"/>
      <c r="CY36" s="658"/>
      <c r="CZ36" s="659">
        <v>7.8</v>
      </c>
      <c r="DA36" s="671"/>
      <c r="DB36" s="671"/>
      <c r="DC36" s="672"/>
      <c r="DD36" s="662">
        <v>6754255</v>
      </c>
      <c r="DE36" s="657"/>
      <c r="DF36" s="657"/>
      <c r="DG36" s="657"/>
      <c r="DH36" s="657"/>
      <c r="DI36" s="657"/>
      <c r="DJ36" s="657"/>
      <c r="DK36" s="658"/>
      <c r="DL36" s="662">
        <v>5666247</v>
      </c>
      <c r="DM36" s="657"/>
      <c r="DN36" s="657"/>
      <c r="DO36" s="657"/>
      <c r="DP36" s="657"/>
      <c r="DQ36" s="657"/>
      <c r="DR36" s="657"/>
      <c r="DS36" s="657"/>
      <c r="DT36" s="657"/>
      <c r="DU36" s="657"/>
      <c r="DV36" s="658"/>
      <c r="DW36" s="659">
        <v>11.5</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4037929</v>
      </c>
      <c r="S37" s="657"/>
      <c r="T37" s="657"/>
      <c r="U37" s="657"/>
      <c r="V37" s="657"/>
      <c r="W37" s="657"/>
      <c r="X37" s="657"/>
      <c r="Y37" s="658"/>
      <c r="Z37" s="694">
        <v>3.9</v>
      </c>
      <c r="AA37" s="694"/>
      <c r="AB37" s="694"/>
      <c r="AC37" s="694"/>
      <c r="AD37" s="695">
        <v>5</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v>2113984</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418498</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8403</v>
      </c>
      <c r="CS37" s="669"/>
      <c r="CT37" s="669"/>
      <c r="CU37" s="669"/>
      <c r="CV37" s="669"/>
      <c r="CW37" s="669"/>
      <c r="CX37" s="669"/>
      <c r="CY37" s="670"/>
      <c r="CZ37" s="659">
        <v>0</v>
      </c>
      <c r="DA37" s="671"/>
      <c r="DB37" s="671"/>
      <c r="DC37" s="672"/>
      <c r="DD37" s="662">
        <v>8403</v>
      </c>
      <c r="DE37" s="669"/>
      <c r="DF37" s="669"/>
      <c r="DG37" s="669"/>
      <c r="DH37" s="669"/>
      <c r="DI37" s="669"/>
      <c r="DJ37" s="669"/>
      <c r="DK37" s="670"/>
      <c r="DL37" s="662">
        <v>8403</v>
      </c>
      <c r="DM37" s="669"/>
      <c r="DN37" s="669"/>
      <c r="DO37" s="669"/>
      <c r="DP37" s="669"/>
      <c r="DQ37" s="669"/>
      <c r="DR37" s="669"/>
      <c r="DS37" s="669"/>
      <c r="DT37" s="669"/>
      <c r="DU37" s="669"/>
      <c r="DV37" s="670"/>
      <c r="DW37" s="659">
        <v>0</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10947099</v>
      </c>
      <c r="S38" s="657"/>
      <c r="T38" s="657"/>
      <c r="U38" s="657"/>
      <c r="V38" s="657"/>
      <c r="W38" s="657"/>
      <c r="X38" s="657"/>
      <c r="Y38" s="658"/>
      <c r="Z38" s="694">
        <v>10.5</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1718430</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29047</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7640647</v>
      </c>
      <c r="CS38" s="657"/>
      <c r="CT38" s="657"/>
      <c r="CU38" s="657"/>
      <c r="CV38" s="657"/>
      <c r="CW38" s="657"/>
      <c r="CX38" s="657"/>
      <c r="CY38" s="658"/>
      <c r="CZ38" s="659">
        <v>7.7</v>
      </c>
      <c r="DA38" s="671"/>
      <c r="DB38" s="671"/>
      <c r="DC38" s="672"/>
      <c r="DD38" s="662">
        <v>6236262</v>
      </c>
      <c r="DE38" s="657"/>
      <c r="DF38" s="657"/>
      <c r="DG38" s="657"/>
      <c r="DH38" s="657"/>
      <c r="DI38" s="657"/>
      <c r="DJ38" s="657"/>
      <c r="DK38" s="658"/>
      <c r="DL38" s="662">
        <v>5994558</v>
      </c>
      <c r="DM38" s="657"/>
      <c r="DN38" s="657"/>
      <c r="DO38" s="657"/>
      <c r="DP38" s="657"/>
      <c r="DQ38" s="657"/>
      <c r="DR38" s="657"/>
      <c r="DS38" s="657"/>
      <c r="DT38" s="657"/>
      <c r="DU38" s="657"/>
      <c r="DV38" s="658"/>
      <c r="DW38" s="659">
        <v>12.1</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v>2666</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42306</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4528723</v>
      </c>
      <c r="CS39" s="669"/>
      <c r="CT39" s="669"/>
      <c r="CU39" s="669"/>
      <c r="CV39" s="669"/>
      <c r="CW39" s="669"/>
      <c r="CX39" s="669"/>
      <c r="CY39" s="670"/>
      <c r="CZ39" s="659">
        <v>4.5</v>
      </c>
      <c r="DA39" s="671"/>
      <c r="DB39" s="671"/>
      <c r="DC39" s="672"/>
      <c r="DD39" s="662">
        <v>3890768</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333699</v>
      </c>
      <c r="S40" s="657"/>
      <c r="T40" s="657"/>
      <c r="U40" s="657"/>
      <c r="V40" s="657"/>
      <c r="W40" s="657"/>
      <c r="X40" s="657"/>
      <c r="Y40" s="658"/>
      <c r="Z40" s="694">
        <v>0.3</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126</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2041514</v>
      </c>
      <c r="CS40" s="657"/>
      <c r="CT40" s="657"/>
      <c r="CU40" s="657"/>
      <c r="CV40" s="657"/>
      <c r="CW40" s="657"/>
      <c r="CX40" s="657"/>
      <c r="CY40" s="658"/>
      <c r="CZ40" s="659">
        <v>2.1</v>
      </c>
      <c r="DA40" s="671"/>
      <c r="DB40" s="671"/>
      <c r="DC40" s="672"/>
      <c r="DD40" s="662">
        <v>232567</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104548786</v>
      </c>
      <c r="S41" s="681"/>
      <c r="T41" s="681"/>
      <c r="U41" s="681"/>
      <c r="V41" s="681"/>
      <c r="W41" s="681"/>
      <c r="X41" s="681"/>
      <c r="Y41" s="684"/>
      <c r="Z41" s="685">
        <v>100</v>
      </c>
      <c r="AA41" s="685"/>
      <c r="AB41" s="685"/>
      <c r="AC41" s="685"/>
      <c r="AD41" s="686">
        <v>49026287</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1643093</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v>1</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5994888</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332</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14586867</v>
      </c>
      <c r="CS42" s="669"/>
      <c r="CT42" s="669"/>
      <c r="CU42" s="669"/>
      <c r="CV42" s="669"/>
      <c r="CW42" s="669"/>
      <c r="CX42" s="669"/>
      <c r="CY42" s="670"/>
      <c r="CZ42" s="659">
        <v>14.7</v>
      </c>
      <c r="DA42" s="671"/>
      <c r="DB42" s="671"/>
      <c r="DC42" s="672"/>
      <c r="DD42" s="662">
        <v>1442679</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223241</v>
      </c>
      <c r="CS43" s="669"/>
      <c r="CT43" s="669"/>
      <c r="CU43" s="669"/>
      <c r="CV43" s="669"/>
      <c r="CW43" s="669"/>
      <c r="CX43" s="669"/>
      <c r="CY43" s="670"/>
      <c r="CZ43" s="659">
        <v>0.2</v>
      </c>
      <c r="DA43" s="671"/>
      <c r="DB43" s="671"/>
      <c r="DC43" s="672"/>
      <c r="DD43" s="662">
        <v>164741</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14586387</v>
      </c>
      <c r="CS44" s="657"/>
      <c r="CT44" s="657"/>
      <c r="CU44" s="657"/>
      <c r="CV44" s="657"/>
      <c r="CW44" s="657"/>
      <c r="CX44" s="657"/>
      <c r="CY44" s="658"/>
      <c r="CZ44" s="659">
        <v>14.6</v>
      </c>
      <c r="DA44" s="660"/>
      <c r="DB44" s="660"/>
      <c r="DC44" s="661"/>
      <c r="DD44" s="662">
        <v>1442199</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2633414</v>
      </c>
      <c r="CS45" s="669"/>
      <c r="CT45" s="669"/>
      <c r="CU45" s="669"/>
      <c r="CV45" s="669"/>
      <c r="CW45" s="669"/>
      <c r="CX45" s="669"/>
      <c r="CY45" s="670"/>
      <c r="CZ45" s="659">
        <v>2.6</v>
      </c>
      <c r="DA45" s="671"/>
      <c r="DB45" s="671"/>
      <c r="DC45" s="672"/>
      <c r="DD45" s="662">
        <v>202671</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11952973</v>
      </c>
      <c r="CS46" s="657"/>
      <c r="CT46" s="657"/>
      <c r="CU46" s="657"/>
      <c r="CV46" s="657"/>
      <c r="CW46" s="657"/>
      <c r="CX46" s="657"/>
      <c r="CY46" s="658"/>
      <c r="CZ46" s="659">
        <v>12</v>
      </c>
      <c r="DA46" s="660"/>
      <c r="DB46" s="660"/>
      <c r="DC46" s="661"/>
      <c r="DD46" s="662">
        <v>1239528</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480</v>
      </c>
      <c r="CS47" s="669"/>
      <c r="CT47" s="669"/>
      <c r="CU47" s="669"/>
      <c r="CV47" s="669"/>
      <c r="CW47" s="669"/>
      <c r="CX47" s="669"/>
      <c r="CY47" s="670"/>
      <c r="CZ47" s="659">
        <v>0</v>
      </c>
      <c r="DA47" s="671"/>
      <c r="DB47" s="671"/>
      <c r="DC47" s="672"/>
      <c r="DD47" s="662">
        <v>480</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99566622</v>
      </c>
      <c r="CS49" s="641"/>
      <c r="CT49" s="641"/>
      <c r="CU49" s="641"/>
      <c r="CV49" s="641"/>
      <c r="CW49" s="641"/>
      <c r="CX49" s="641"/>
      <c r="CY49" s="642"/>
      <c r="CZ49" s="643">
        <v>100</v>
      </c>
      <c r="DA49" s="644"/>
      <c r="DB49" s="644"/>
      <c r="DC49" s="645"/>
      <c r="DD49" s="646">
        <v>58032004</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Wphzf6E6XC5vYD/6KAV5JFIn1bmxriMocuZJJ9A7FSAKGp61F2n3ondtj1dZU2YTxslQIK/AHOBnM0XCiqFnlA==" saltValue="4AjA33xzPzSOjzMr08166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104250</v>
      </c>
      <c r="R7" s="1138"/>
      <c r="S7" s="1138"/>
      <c r="T7" s="1138"/>
      <c r="U7" s="1138"/>
      <c r="V7" s="1138">
        <v>99269</v>
      </c>
      <c r="W7" s="1138"/>
      <c r="X7" s="1138"/>
      <c r="Y7" s="1138"/>
      <c r="Z7" s="1138"/>
      <c r="AA7" s="1138">
        <v>4982</v>
      </c>
      <c r="AB7" s="1138"/>
      <c r="AC7" s="1138"/>
      <c r="AD7" s="1138"/>
      <c r="AE7" s="1139"/>
      <c r="AF7" s="1140">
        <v>4580</v>
      </c>
      <c r="AG7" s="1141"/>
      <c r="AH7" s="1141"/>
      <c r="AI7" s="1141"/>
      <c r="AJ7" s="1142"/>
      <c r="AK7" s="1143">
        <v>925</v>
      </c>
      <c r="AL7" s="1144"/>
      <c r="AM7" s="1144"/>
      <c r="AN7" s="1144"/>
      <c r="AO7" s="1144"/>
      <c r="AP7" s="1144">
        <v>64409</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549</v>
      </c>
      <c r="BT7" s="1135"/>
      <c r="BU7" s="1135"/>
      <c r="BV7" s="1135"/>
      <c r="BW7" s="1135"/>
      <c r="BX7" s="1135"/>
      <c r="BY7" s="1135"/>
      <c r="BZ7" s="1135"/>
      <c r="CA7" s="1135"/>
      <c r="CB7" s="1135"/>
      <c r="CC7" s="1135"/>
      <c r="CD7" s="1135"/>
      <c r="CE7" s="1135"/>
      <c r="CF7" s="1135"/>
      <c r="CG7" s="1147"/>
      <c r="CH7" s="1131">
        <v>0</v>
      </c>
      <c r="CI7" s="1132"/>
      <c r="CJ7" s="1132"/>
      <c r="CK7" s="1132"/>
      <c r="CL7" s="1133"/>
      <c r="CM7" s="1131">
        <v>427</v>
      </c>
      <c r="CN7" s="1132"/>
      <c r="CO7" s="1132"/>
      <c r="CP7" s="1132"/>
      <c r="CQ7" s="1133"/>
      <c r="CR7" s="1131">
        <v>300</v>
      </c>
      <c r="CS7" s="1132"/>
      <c r="CT7" s="1132"/>
      <c r="CU7" s="1132"/>
      <c r="CV7" s="1133"/>
      <c r="CW7" s="1131" t="s">
        <v>550</v>
      </c>
      <c r="CX7" s="1132"/>
      <c r="CY7" s="1132"/>
      <c r="CZ7" s="1132"/>
      <c r="DA7" s="1133"/>
      <c r="DB7" s="1131" t="s">
        <v>553</v>
      </c>
      <c r="DC7" s="1132"/>
      <c r="DD7" s="1132"/>
      <c r="DE7" s="1132"/>
      <c r="DF7" s="1133"/>
      <c r="DG7" s="1131" t="s">
        <v>550</v>
      </c>
      <c r="DH7" s="1132"/>
      <c r="DI7" s="1132"/>
      <c r="DJ7" s="1132"/>
      <c r="DK7" s="1133"/>
      <c r="DL7" s="1131" t="s">
        <v>550</v>
      </c>
      <c r="DM7" s="1132"/>
      <c r="DN7" s="1132"/>
      <c r="DO7" s="1132"/>
      <c r="DP7" s="1133"/>
      <c r="DQ7" s="1131" t="s">
        <v>550</v>
      </c>
      <c r="DR7" s="1132"/>
      <c r="DS7" s="1132"/>
      <c r="DT7" s="1132"/>
      <c r="DU7" s="1133"/>
      <c r="DV7" s="1134"/>
      <c r="DW7" s="1135"/>
      <c r="DX7" s="1135"/>
      <c r="DY7" s="1135"/>
      <c r="DZ7" s="1136"/>
      <c r="EA7" s="216"/>
    </row>
    <row r="8" spans="1:131" s="217" customFormat="1" ht="26.25" customHeight="1" x14ac:dyDescent="0.2">
      <c r="A8" s="220">
        <v>2</v>
      </c>
      <c r="B8" s="1065" t="s">
        <v>375</v>
      </c>
      <c r="C8" s="1066"/>
      <c r="D8" s="1066"/>
      <c r="E8" s="1066"/>
      <c r="F8" s="1066"/>
      <c r="G8" s="1066"/>
      <c r="H8" s="1066"/>
      <c r="I8" s="1066"/>
      <c r="J8" s="1066"/>
      <c r="K8" s="1066"/>
      <c r="L8" s="1066"/>
      <c r="M8" s="1066"/>
      <c r="N8" s="1066"/>
      <c r="O8" s="1066"/>
      <c r="P8" s="1067"/>
      <c r="Q8" s="1073">
        <v>538</v>
      </c>
      <c r="R8" s="1074"/>
      <c r="S8" s="1074"/>
      <c r="T8" s="1074"/>
      <c r="U8" s="1074"/>
      <c r="V8" s="1074">
        <v>537</v>
      </c>
      <c r="W8" s="1074"/>
      <c r="X8" s="1074"/>
      <c r="Y8" s="1074"/>
      <c r="Z8" s="1074"/>
      <c r="AA8" s="1074">
        <v>0</v>
      </c>
      <c r="AB8" s="1074"/>
      <c r="AC8" s="1074"/>
      <c r="AD8" s="1074"/>
      <c r="AE8" s="1075"/>
      <c r="AF8" s="1070">
        <v>0</v>
      </c>
      <c r="AG8" s="1071"/>
      <c r="AH8" s="1071"/>
      <c r="AI8" s="1071"/>
      <c r="AJ8" s="1072"/>
      <c r="AK8" s="1115">
        <v>55</v>
      </c>
      <c r="AL8" s="1116"/>
      <c r="AM8" s="1116"/>
      <c r="AN8" s="1116"/>
      <c r="AO8" s="1116"/>
      <c r="AP8" s="1116">
        <v>553</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t="s">
        <v>548</v>
      </c>
      <c r="BT8" s="1028"/>
      <c r="BU8" s="1028"/>
      <c r="BV8" s="1028"/>
      <c r="BW8" s="1028"/>
      <c r="BX8" s="1028"/>
      <c r="BY8" s="1028"/>
      <c r="BZ8" s="1028"/>
      <c r="CA8" s="1028"/>
      <c r="CB8" s="1028"/>
      <c r="CC8" s="1028"/>
      <c r="CD8" s="1028"/>
      <c r="CE8" s="1028"/>
      <c r="CF8" s="1028"/>
      <c r="CG8" s="1049"/>
      <c r="CH8" s="1024">
        <v>27</v>
      </c>
      <c r="CI8" s="1025"/>
      <c r="CJ8" s="1025"/>
      <c r="CK8" s="1025"/>
      <c r="CL8" s="1026"/>
      <c r="CM8" s="1024">
        <v>801</v>
      </c>
      <c r="CN8" s="1025"/>
      <c r="CO8" s="1025"/>
      <c r="CP8" s="1025"/>
      <c r="CQ8" s="1026"/>
      <c r="CR8" s="1024">
        <v>5</v>
      </c>
      <c r="CS8" s="1025"/>
      <c r="CT8" s="1025"/>
      <c r="CU8" s="1025"/>
      <c r="CV8" s="1026"/>
      <c r="CW8" s="1024" t="s">
        <v>550</v>
      </c>
      <c r="CX8" s="1025"/>
      <c r="CY8" s="1025"/>
      <c r="CZ8" s="1025"/>
      <c r="DA8" s="1026"/>
      <c r="DB8" s="1024">
        <v>500</v>
      </c>
      <c r="DC8" s="1025"/>
      <c r="DD8" s="1025"/>
      <c r="DE8" s="1025"/>
      <c r="DF8" s="1026"/>
      <c r="DG8" s="1024" t="s">
        <v>550</v>
      </c>
      <c r="DH8" s="1025"/>
      <c r="DI8" s="1025"/>
      <c r="DJ8" s="1025"/>
      <c r="DK8" s="1026"/>
      <c r="DL8" s="1024">
        <v>3320</v>
      </c>
      <c r="DM8" s="1025"/>
      <c r="DN8" s="1025"/>
      <c r="DO8" s="1025"/>
      <c r="DP8" s="1026"/>
      <c r="DQ8" s="1024" t="s">
        <v>550</v>
      </c>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377</v>
      </c>
      <c r="B23" s="972" t="s">
        <v>378</v>
      </c>
      <c r="C23" s="973"/>
      <c r="D23" s="973"/>
      <c r="E23" s="973"/>
      <c r="F23" s="973"/>
      <c r="G23" s="973"/>
      <c r="H23" s="973"/>
      <c r="I23" s="973"/>
      <c r="J23" s="973"/>
      <c r="K23" s="973"/>
      <c r="L23" s="973"/>
      <c r="M23" s="973"/>
      <c r="N23" s="973"/>
      <c r="O23" s="973"/>
      <c r="P23" s="983"/>
      <c r="Q23" s="1102">
        <v>104733</v>
      </c>
      <c r="R23" s="1096"/>
      <c r="S23" s="1096"/>
      <c r="T23" s="1096"/>
      <c r="U23" s="1096"/>
      <c r="V23" s="1096">
        <v>99751</v>
      </c>
      <c r="W23" s="1096"/>
      <c r="X23" s="1096"/>
      <c r="Y23" s="1096"/>
      <c r="Z23" s="1096"/>
      <c r="AA23" s="1096">
        <v>4982</v>
      </c>
      <c r="AB23" s="1096"/>
      <c r="AC23" s="1096"/>
      <c r="AD23" s="1096"/>
      <c r="AE23" s="1103"/>
      <c r="AF23" s="1104">
        <v>4580</v>
      </c>
      <c r="AG23" s="1096"/>
      <c r="AH23" s="1096"/>
      <c r="AI23" s="1096"/>
      <c r="AJ23" s="1105"/>
      <c r="AK23" s="1106"/>
      <c r="AL23" s="1107"/>
      <c r="AM23" s="1107"/>
      <c r="AN23" s="1107"/>
      <c r="AO23" s="1107"/>
      <c r="AP23" s="1096">
        <v>64962</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389</v>
      </c>
      <c r="C28" s="1083"/>
      <c r="D28" s="1083"/>
      <c r="E28" s="1083"/>
      <c r="F28" s="1083"/>
      <c r="G28" s="1083"/>
      <c r="H28" s="1083"/>
      <c r="I28" s="1083"/>
      <c r="J28" s="1083"/>
      <c r="K28" s="1083"/>
      <c r="L28" s="1083"/>
      <c r="M28" s="1083"/>
      <c r="N28" s="1083"/>
      <c r="O28" s="1083"/>
      <c r="P28" s="1084"/>
      <c r="Q28" s="1085">
        <v>22148</v>
      </c>
      <c r="R28" s="1086"/>
      <c r="S28" s="1086"/>
      <c r="T28" s="1086"/>
      <c r="U28" s="1086"/>
      <c r="V28" s="1086">
        <v>21675</v>
      </c>
      <c r="W28" s="1086"/>
      <c r="X28" s="1086"/>
      <c r="Y28" s="1086"/>
      <c r="Z28" s="1086"/>
      <c r="AA28" s="1086">
        <v>473</v>
      </c>
      <c r="AB28" s="1086"/>
      <c r="AC28" s="1086"/>
      <c r="AD28" s="1086"/>
      <c r="AE28" s="1087"/>
      <c r="AF28" s="1088">
        <v>473</v>
      </c>
      <c r="AG28" s="1086"/>
      <c r="AH28" s="1086"/>
      <c r="AI28" s="1086"/>
      <c r="AJ28" s="1089"/>
      <c r="AK28" s="1077">
        <v>1921</v>
      </c>
      <c r="AL28" s="1078"/>
      <c r="AM28" s="1078"/>
      <c r="AN28" s="1078"/>
      <c r="AO28" s="1078"/>
      <c r="AP28" s="1078" t="s">
        <v>547</v>
      </c>
      <c r="AQ28" s="1078"/>
      <c r="AR28" s="1078"/>
      <c r="AS28" s="1078"/>
      <c r="AT28" s="1078"/>
      <c r="AU28" s="1078" t="s">
        <v>547</v>
      </c>
      <c r="AV28" s="1078"/>
      <c r="AW28" s="1078"/>
      <c r="AX28" s="1078"/>
      <c r="AY28" s="1078"/>
      <c r="AZ28" s="1079" t="s">
        <v>547</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390</v>
      </c>
      <c r="C29" s="1066"/>
      <c r="D29" s="1066"/>
      <c r="E29" s="1066"/>
      <c r="F29" s="1066"/>
      <c r="G29" s="1066"/>
      <c r="H29" s="1066"/>
      <c r="I29" s="1066"/>
      <c r="J29" s="1066"/>
      <c r="K29" s="1066"/>
      <c r="L29" s="1066"/>
      <c r="M29" s="1066"/>
      <c r="N29" s="1066"/>
      <c r="O29" s="1066"/>
      <c r="P29" s="1067"/>
      <c r="Q29" s="1073">
        <v>4760</v>
      </c>
      <c r="R29" s="1074"/>
      <c r="S29" s="1074"/>
      <c r="T29" s="1074"/>
      <c r="U29" s="1074"/>
      <c r="V29" s="1074">
        <v>4745</v>
      </c>
      <c r="W29" s="1074"/>
      <c r="X29" s="1074"/>
      <c r="Y29" s="1074"/>
      <c r="Z29" s="1074"/>
      <c r="AA29" s="1074">
        <v>15</v>
      </c>
      <c r="AB29" s="1074"/>
      <c r="AC29" s="1074"/>
      <c r="AD29" s="1074"/>
      <c r="AE29" s="1075"/>
      <c r="AF29" s="1070">
        <v>15</v>
      </c>
      <c r="AG29" s="1071"/>
      <c r="AH29" s="1071"/>
      <c r="AI29" s="1071"/>
      <c r="AJ29" s="1072"/>
      <c r="AK29" s="1015">
        <v>618</v>
      </c>
      <c r="AL29" s="1006"/>
      <c r="AM29" s="1006"/>
      <c r="AN29" s="1006"/>
      <c r="AO29" s="1006"/>
      <c r="AP29" s="1006" t="s">
        <v>547</v>
      </c>
      <c r="AQ29" s="1006"/>
      <c r="AR29" s="1006"/>
      <c r="AS29" s="1006"/>
      <c r="AT29" s="1006"/>
      <c r="AU29" s="1006" t="s">
        <v>547</v>
      </c>
      <c r="AV29" s="1006"/>
      <c r="AW29" s="1006"/>
      <c r="AX29" s="1006"/>
      <c r="AY29" s="1006"/>
      <c r="AZ29" s="1076" t="s">
        <v>547</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391</v>
      </c>
      <c r="C30" s="1066"/>
      <c r="D30" s="1066"/>
      <c r="E30" s="1066"/>
      <c r="F30" s="1066"/>
      <c r="G30" s="1066"/>
      <c r="H30" s="1066"/>
      <c r="I30" s="1066"/>
      <c r="J30" s="1066"/>
      <c r="K30" s="1066"/>
      <c r="L30" s="1066"/>
      <c r="M30" s="1066"/>
      <c r="N30" s="1066"/>
      <c r="O30" s="1066"/>
      <c r="P30" s="1067"/>
      <c r="Q30" s="1073">
        <v>19624</v>
      </c>
      <c r="R30" s="1074"/>
      <c r="S30" s="1074"/>
      <c r="T30" s="1074"/>
      <c r="U30" s="1074"/>
      <c r="V30" s="1074">
        <v>19050</v>
      </c>
      <c r="W30" s="1074"/>
      <c r="X30" s="1074"/>
      <c r="Y30" s="1074"/>
      <c r="Z30" s="1074"/>
      <c r="AA30" s="1074">
        <v>573</v>
      </c>
      <c r="AB30" s="1074"/>
      <c r="AC30" s="1074"/>
      <c r="AD30" s="1074"/>
      <c r="AE30" s="1075"/>
      <c r="AF30" s="1070">
        <v>573</v>
      </c>
      <c r="AG30" s="1071"/>
      <c r="AH30" s="1071"/>
      <c r="AI30" s="1071"/>
      <c r="AJ30" s="1072"/>
      <c r="AK30" s="1015">
        <v>3300</v>
      </c>
      <c r="AL30" s="1006"/>
      <c r="AM30" s="1006"/>
      <c r="AN30" s="1006"/>
      <c r="AO30" s="1006"/>
      <c r="AP30" s="1006" t="s">
        <v>547</v>
      </c>
      <c r="AQ30" s="1006"/>
      <c r="AR30" s="1006"/>
      <c r="AS30" s="1006"/>
      <c r="AT30" s="1006"/>
      <c r="AU30" s="1006" t="s">
        <v>547</v>
      </c>
      <c r="AV30" s="1006"/>
      <c r="AW30" s="1006"/>
      <c r="AX30" s="1006"/>
      <c r="AY30" s="1006"/>
      <c r="AZ30" s="1076" t="s">
        <v>547</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392</v>
      </c>
      <c r="C31" s="1066"/>
      <c r="D31" s="1066"/>
      <c r="E31" s="1066"/>
      <c r="F31" s="1066"/>
      <c r="G31" s="1066"/>
      <c r="H31" s="1066"/>
      <c r="I31" s="1066"/>
      <c r="J31" s="1066"/>
      <c r="K31" s="1066"/>
      <c r="L31" s="1066"/>
      <c r="M31" s="1066"/>
      <c r="N31" s="1066"/>
      <c r="O31" s="1066"/>
      <c r="P31" s="1067"/>
      <c r="Q31" s="1073">
        <v>5457</v>
      </c>
      <c r="R31" s="1074"/>
      <c r="S31" s="1074"/>
      <c r="T31" s="1074"/>
      <c r="U31" s="1074"/>
      <c r="V31" s="1074">
        <v>5011</v>
      </c>
      <c r="W31" s="1074"/>
      <c r="X31" s="1074"/>
      <c r="Y31" s="1074"/>
      <c r="Z31" s="1074"/>
      <c r="AA31" s="1074">
        <v>446</v>
      </c>
      <c r="AB31" s="1074"/>
      <c r="AC31" s="1074"/>
      <c r="AD31" s="1074"/>
      <c r="AE31" s="1075"/>
      <c r="AF31" s="1070">
        <v>2490</v>
      </c>
      <c r="AG31" s="1071"/>
      <c r="AH31" s="1071"/>
      <c r="AI31" s="1071"/>
      <c r="AJ31" s="1072"/>
      <c r="AK31" s="1015">
        <v>2114</v>
      </c>
      <c r="AL31" s="1006"/>
      <c r="AM31" s="1006"/>
      <c r="AN31" s="1006"/>
      <c r="AO31" s="1006"/>
      <c r="AP31" s="1006">
        <v>24365</v>
      </c>
      <c r="AQ31" s="1006"/>
      <c r="AR31" s="1006"/>
      <c r="AS31" s="1006"/>
      <c r="AT31" s="1006"/>
      <c r="AU31" s="1006">
        <v>13863</v>
      </c>
      <c r="AV31" s="1006"/>
      <c r="AW31" s="1006"/>
      <c r="AX31" s="1006"/>
      <c r="AY31" s="1006"/>
      <c r="AZ31" s="1076" t="s">
        <v>547</v>
      </c>
      <c r="BA31" s="1076"/>
      <c r="BB31" s="1076"/>
      <c r="BC31" s="1076"/>
      <c r="BD31" s="1076"/>
      <c r="BE31" s="1007" t="s">
        <v>393</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394</v>
      </c>
      <c r="C32" s="1066"/>
      <c r="D32" s="1066"/>
      <c r="E32" s="1066"/>
      <c r="F32" s="1066"/>
      <c r="G32" s="1066"/>
      <c r="H32" s="1066"/>
      <c r="I32" s="1066"/>
      <c r="J32" s="1066"/>
      <c r="K32" s="1066"/>
      <c r="L32" s="1066"/>
      <c r="M32" s="1066"/>
      <c r="N32" s="1066"/>
      <c r="O32" s="1066"/>
      <c r="P32" s="1067"/>
      <c r="Q32" s="1073">
        <v>13566</v>
      </c>
      <c r="R32" s="1074"/>
      <c r="S32" s="1074"/>
      <c r="T32" s="1074"/>
      <c r="U32" s="1074"/>
      <c r="V32" s="1074">
        <v>13998</v>
      </c>
      <c r="W32" s="1074"/>
      <c r="X32" s="1074"/>
      <c r="Y32" s="1074"/>
      <c r="Z32" s="1074"/>
      <c r="AA32" s="1074">
        <v>-432</v>
      </c>
      <c r="AB32" s="1074"/>
      <c r="AC32" s="1074"/>
      <c r="AD32" s="1074"/>
      <c r="AE32" s="1075"/>
      <c r="AF32" s="1070">
        <v>4544</v>
      </c>
      <c r="AG32" s="1071"/>
      <c r="AH32" s="1071"/>
      <c r="AI32" s="1071"/>
      <c r="AJ32" s="1072"/>
      <c r="AK32" s="1015">
        <v>1718</v>
      </c>
      <c r="AL32" s="1006"/>
      <c r="AM32" s="1006"/>
      <c r="AN32" s="1006"/>
      <c r="AO32" s="1006"/>
      <c r="AP32" s="1006">
        <v>8611</v>
      </c>
      <c r="AQ32" s="1006"/>
      <c r="AR32" s="1006"/>
      <c r="AS32" s="1006"/>
      <c r="AT32" s="1006"/>
      <c r="AU32" s="1006">
        <v>5502</v>
      </c>
      <c r="AV32" s="1006"/>
      <c r="AW32" s="1006"/>
      <c r="AX32" s="1006"/>
      <c r="AY32" s="1006"/>
      <c r="AZ32" s="1076" t="s">
        <v>547</v>
      </c>
      <c r="BA32" s="1076"/>
      <c r="BB32" s="1076"/>
      <c r="BC32" s="1076"/>
      <c r="BD32" s="1076"/>
      <c r="BE32" s="1007" t="s">
        <v>393</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395</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377</v>
      </c>
      <c r="B63" s="972" t="s">
        <v>396</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8095</v>
      </c>
      <c r="AG63" s="994"/>
      <c r="AH63" s="994"/>
      <c r="AI63" s="994"/>
      <c r="AJ63" s="1057"/>
      <c r="AK63" s="1058"/>
      <c r="AL63" s="998"/>
      <c r="AM63" s="998"/>
      <c r="AN63" s="998"/>
      <c r="AO63" s="998"/>
      <c r="AP63" s="994">
        <v>32975</v>
      </c>
      <c r="AQ63" s="994"/>
      <c r="AR63" s="994"/>
      <c r="AS63" s="994"/>
      <c r="AT63" s="994"/>
      <c r="AU63" s="994">
        <v>19366</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398</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399</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551</v>
      </c>
      <c r="C68" s="1021"/>
      <c r="D68" s="1021"/>
      <c r="E68" s="1021"/>
      <c r="F68" s="1021"/>
      <c r="G68" s="1021"/>
      <c r="H68" s="1021"/>
      <c r="I68" s="1021"/>
      <c r="J68" s="1021"/>
      <c r="K68" s="1021"/>
      <c r="L68" s="1021"/>
      <c r="M68" s="1021"/>
      <c r="N68" s="1021"/>
      <c r="O68" s="1021"/>
      <c r="P68" s="1022"/>
      <c r="Q68" s="1023">
        <v>5236</v>
      </c>
      <c r="R68" s="1017"/>
      <c r="S68" s="1017"/>
      <c r="T68" s="1017"/>
      <c r="U68" s="1017"/>
      <c r="V68" s="1017">
        <v>4899</v>
      </c>
      <c r="W68" s="1017"/>
      <c r="X68" s="1017"/>
      <c r="Y68" s="1017"/>
      <c r="Z68" s="1017"/>
      <c r="AA68" s="1017">
        <v>337</v>
      </c>
      <c r="AB68" s="1017"/>
      <c r="AC68" s="1017"/>
      <c r="AD68" s="1017"/>
      <c r="AE68" s="1017"/>
      <c r="AF68" s="1017">
        <v>337</v>
      </c>
      <c r="AG68" s="1017"/>
      <c r="AH68" s="1017"/>
      <c r="AI68" s="1017"/>
      <c r="AJ68" s="1017"/>
      <c r="AK68" s="1017">
        <v>863</v>
      </c>
      <c r="AL68" s="1017"/>
      <c r="AM68" s="1017"/>
      <c r="AN68" s="1017"/>
      <c r="AO68" s="1017"/>
      <c r="AP68" s="1017" t="s">
        <v>550</v>
      </c>
      <c r="AQ68" s="1017"/>
      <c r="AR68" s="1017"/>
      <c r="AS68" s="1017"/>
      <c r="AT68" s="1017"/>
      <c r="AU68" s="1017" t="s">
        <v>550</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552</v>
      </c>
      <c r="C69" s="1010"/>
      <c r="D69" s="1010"/>
      <c r="E69" s="1010"/>
      <c r="F69" s="1010"/>
      <c r="G69" s="1010"/>
      <c r="H69" s="1010"/>
      <c r="I69" s="1010"/>
      <c r="J69" s="1010"/>
      <c r="K69" s="1010"/>
      <c r="L69" s="1010"/>
      <c r="M69" s="1010"/>
      <c r="N69" s="1010"/>
      <c r="O69" s="1010"/>
      <c r="P69" s="1011"/>
      <c r="Q69" s="1012">
        <v>1148479</v>
      </c>
      <c r="R69" s="1006"/>
      <c r="S69" s="1006"/>
      <c r="T69" s="1006"/>
      <c r="U69" s="1006"/>
      <c r="V69" s="1006">
        <v>1132469</v>
      </c>
      <c r="W69" s="1006"/>
      <c r="X69" s="1006"/>
      <c r="Y69" s="1006"/>
      <c r="Z69" s="1006"/>
      <c r="AA69" s="1006">
        <v>16010</v>
      </c>
      <c r="AB69" s="1006"/>
      <c r="AC69" s="1006"/>
      <c r="AD69" s="1006"/>
      <c r="AE69" s="1006"/>
      <c r="AF69" s="1006">
        <v>16010</v>
      </c>
      <c r="AG69" s="1006"/>
      <c r="AH69" s="1006"/>
      <c r="AI69" s="1006"/>
      <c r="AJ69" s="1006"/>
      <c r="AK69" s="1006">
        <v>6316</v>
      </c>
      <c r="AL69" s="1006"/>
      <c r="AM69" s="1006"/>
      <c r="AN69" s="1006"/>
      <c r="AO69" s="1006"/>
      <c r="AP69" s="1006" t="s">
        <v>550</v>
      </c>
      <c r="AQ69" s="1006"/>
      <c r="AR69" s="1006"/>
      <c r="AS69" s="1006"/>
      <c r="AT69" s="1006"/>
      <c r="AU69" s="1006" t="s">
        <v>550</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c r="C70" s="1010"/>
      <c r="D70" s="1010"/>
      <c r="E70" s="1010"/>
      <c r="F70" s="1010"/>
      <c r="G70" s="1010"/>
      <c r="H70" s="1010"/>
      <c r="I70" s="1010"/>
      <c r="J70" s="1010"/>
      <c r="K70" s="1010"/>
      <c r="L70" s="1010"/>
      <c r="M70" s="1010"/>
      <c r="N70" s="1010"/>
      <c r="O70" s="1010"/>
      <c r="P70" s="1011"/>
      <c r="Q70" s="1012"/>
      <c r="R70" s="1006"/>
      <c r="S70" s="1006"/>
      <c r="T70" s="1006"/>
      <c r="U70" s="1006"/>
      <c r="V70" s="1006"/>
      <c r="W70" s="1006"/>
      <c r="X70" s="1006"/>
      <c r="Y70" s="1006"/>
      <c r="Z70" s="1006"/>
      <c r="AA70" s="1006"/>
      <c r="AB70" s="1006"/>
      <c r="AC70" s="1006"/>
      <c r="AD70" s="1006"/>
      <c r="AE70" s="1006"/>
      <c r="AF70" s="1006"/>
      <c r="AG70" s="1006"/>
      <c r="AH70" s="1006"/>
      <c r="AI70" s="1006"/>
      <c r="AJ70" s="1006"/>
      <c r="AK70" s="1006"/>
      <c r="AL70" s="1006"/>
      <c r="AM70" s="1006"/>
      <c r="AN70" s="1006"/>
      <c r="AO70" s="1006"/>
      <c r="AP70" s="1006"/>
      <c r="AQ70" s="1006"/>
      <c r="AR70" s="1006"/>
      <c r="AS70" s="1006"/>
      <c r="AT70" s="1006"/>
      <c r="AU70" s="1006"/>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c r="C71" s="1010"/>
      <c r="D71" s="1010"/>
      <c r="E71" s="1010"/>
      <c r="F71" s="1010"/>
      <c r="G71" s="1010"/>
      <c r="H71" s="1010"/>
      <c r="I71" s="1010"/>
      <c r="J71" s="1010"/>
      <c r="K71" s="1010"/>
      <c r="L71" s="1010"/>
      <c r="M71" s="1010"/>
      <c r="N71" s="1010"/>
      <c r="O71" s="1010"/>
      <c r="P71" s="1011"/>
      <c r="Q71" s="1012"/>
      <c r="R71" s="1006"/>
      <c r="S71" s="1006"/>
      <c r="T71" s="1006"/>
      <c r="U71" s="1006"/>
      <c r="V71" s="1006"/>
      <c r="W71" s="1006"/>
      <c r="X71" s="1006"/>
      <c r="Y71" s="1006"/>
      <c r="Z71" s="1006"/>
      <c r="AA71" s="1006"/>
      <c r="AB71" s="1006"/>
      <c r="AC71" s="1006"/>
      <c r="AD71" s="1006"/>
      <c r="AE71" s="1006"/>
      <c r="AF71" s="1006"/>
      <c r="AG71" s="1006"/>
      <c r="AH71" s="1006"/>
      <c r="AI71" s="1006"/>
      <c r="AJ71" s="1006"/>
      <c r="AK71" s="1006"/>
      <c r="AL71" s="1006"/>
      <c r="AM71" s="1006"/>
      <c r="AN71" s="1006"/>
      <c r="AO71" s="1006"/>
      <c r="AP71" s="1006"/>
      <c r="AQ71" s="1006"/>
      <c r="AR71" s="1006"/>
      <c r="AS71" s="1006"/>
      <c r="AT71" s="1006"/>
      <c r="AU71" s="1006"/>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c r="C72" s="1010"/>
      <c r="D72" s="1010"/>
      <c r="E72" s="1010"/>
      <c r="F72" s="1010"/>
      <c r="G72" s="1010"/>
      <c r="H72" s="1010"/>
      <c r="I72" s="1010"/>
      <c r="J72" s="1010"/>
      <c r="K72" s="1010"/>
      <c r="L72" s="1010"/>
      <c r="M72" s="1010"/>
      <c r="N72" s="1010"/>
      <c r="O72" s="1010"/>
      <c r="P72" s="1011"/>
      <c r="Q72" s="1012"/>
      <c r="R72" s="1006"/>
      <c r="S72" s="1006"/>
      <c r="T72" s="1006"/>
      <c r="U72" s="1006"/>
      <c r="V72" s="1006"/>
      <c r="W72" s="1006"/>
      <c r="X72" s="1006"/>
      <c r="Y72" s="1006"/>
      <c r="Z72" s="1006"/>
      <c r="AA72" s="1006"/>
      <c r="AB72" s="1006"/>
      <c r="AC72" s="1006"/>
      <c r="AD72" s="1006"/>
      <c r="AE72" s="1006"/>
      <c r="AF72" s="1006"/>
      <c r="AG72" s="1006"/>
      <c r="AH72" s="1006"/>
      <c r="AI72" s="1006"/>
      <c r="AJ72" s="1006"/>
      <c r="AK72" s="1006"/>
      <c r="AL72" s="1006"/>
      <c r="AM72" s="1006"/>
      <c r="AN72" s="1006"/>
      <c r="AO72" s="1006"/>
      <c r="AP72" s="1006"/>
      <c r="AQ72" s="1006"/>
      <c r="AR72" s="1006"/>
      <c r="AS72" s="1006"/>
      <c r="AT72" s="1006"/>
      <c r="AU72" s="1006"/>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377</v>
      </c>
      <c r="B88" s="972" t="s">
        <v>400</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16347</v>
      </c>
      <c r="AG88" s="994"/>
      <c r="AH88" s="994"/>
      <c r="AI88" s="994"/>
      <c r="AJ88" s="994"/>
      <c r="AK88" s="998"/>
      <c r="AL88" s="998"/>
      <c r="AM88" s="998"/>
      <c r="AN88" s="998"/>
      <c r="AO88" s="998"/>
      <c r="AP88" s="994" t="s">
        <v>554</v>
      </c>
      <c r="AQ88" s="994"/>
      <c r="AR88" s="994"/>
      <c r="AS88" s="994"/>
      <c r="AT88" s="994"/>
      <c r="AU88" s="994" t="s">
        <v>554</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2" t="s">
        <v>401</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305</v>
      </c>
      <c r="CS102" s="988"/>
      <c r="CT102" s="988"/>
      <c r="CU102" s="988"/>
      <c r="CV102" s="989"/>
      <c r="CW102" s="987" t="s">
        <v>550</v>
      </c>
      <c r="CX102" s="988"/>
      <c r="CY102" s="988"/>
      <c r="CZ102" s="988"/>
      <c r="DA102" s="989"/>
      <c r="DB102" s="987">
        <v>500</v>
      </c>
      <c r="DC102" s="988"/>
      <c r="DD102" s="988"/>
      <c r="DE102" s="988"/>
      <c r="DF102" s="989"/>
      <c r="DG102" s="987" t="s">
        <v>550</v>
      </c>
      <c r="DH102" s="988"/>
      <c r="DI102" s="988"/>
      <c r="DJ102" s="988"/>
      <c r="DK102" s="989"/>
      <c r="DL102" s="987">
        <v>3320</v>
      </c>
      <c r="DM102" s="988"/>
      <c r="DN102" s="988"/>
      <c r="DO102" s="988"/>
      <c r="DP102" s="989"/>
      <c r="DQ102" s="987" t="s">
        <v>550</v>
      </c>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402</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403</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406</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407</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408</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409</v>
      </c>
      <c r="AB109" s="931"/>
      <c r="AC109" s="931"/>
      <c r="AD109" s="931"/>
      <c r="AE109" s="932"/>
      <c r="AF109" s="933" t="s">
        <v>410</v>
      </c>
      <c r="AG109" s="931"/>
      <c r="AH109" s="931"/>
      <c r="AI109" s="931"/>
      <c r="AJ109" s="932"/>
      <c r="AK109" s="933" t="s">
        <v>294</v>
      </c>
      <c r="AL109" s="931"/>
      <c r="AM109" s="931"/>
      <c r="AN109" s="931"/>
      <c r="AO109" s="932"/>
      <c r="AP109" s="933" t="s">
        <v>411</v>
      </c>
      <c r="AQ109" s="931"/>
      <c r="AR109" s="931"/>
      <c r="AS109" s="931"/>
      <c r="AT109" s="964"/>
      <c r="AU109" s="930" t="s">
        <v>408</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409</v>
      </c>
      <c r="BR109" s="931"/>
      <c r="BS109" s="931"/>
      <c r="BT109" s="931"/>
      <c r="BU109" s="932"/>
      <c r="BV109" s="933" t="s">
        <v>410</v>
      </c>
      <c r="BW109" s="931"/>
      <c r="BX109" s="931"/>
      <c r="BY109" s="931"/>
      <c r="BZ109" s="932"/>
      <c r="CA109" s="933" t="s">
        <v>294</v>
      </c>
      <c r="CB109" s="931"/>
      <c r="CC109" s="931"/>
      <c r="CD109" s="931"/>
      <c r="CE109" s="932"/>
      <c r="CF109" s="971" t="s">
        <v>411</v>
      </c>
      <c r="CG109" s="971"/>
      <c r="CH109" s="971"/>
      <c r="CI109" s="971"/>
      <c r="CJ109" s="971"/>
      <c r="CK109" s="933" t="s">
        <v>412</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409</v>
      </c>
      <c r="DH109" s="931"/>
      <c r="DI109" s="931"/>
      <c r="DJ109" s="931"/>
      <c r="DK109" s="932"/>
      <c r="DL109" s="933" t="s">
        <v>410</v>
      </c>
      <c r="DM109" s="931"/>
      <c r="DN109" s="931"/>
      <c r="DO109" s="931"/>
      <c r="DP109" s="932"/>
      <c r="DQ109" s="933" t="s">
        <v>294</v>
      </c>
      <c r="DR109" s="931"/>
      <c r="DS109" s="931"/>
      <c r="DT109" s="931"/>
      <c r="DU109" s="932"/>
      <c r="DV109" s="933" t="s">
        <v>411</v>
      </c>
      <c r="DW109" s="931"/>
      <c r="DX109" s="931"/>
      <c r="DY109" s="931"/>
      <c r="DZ109" s="964"/>
    </row>
    <row r="110" spans="1:131" s="212" customFormat="1" ht="26.25" customHeight="1" x14ac:dyDescent="0.2">
      <c r="A110" s="842" t="s">
        <v>413</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5865220</v>
      </c>
      <c r="AB110" s="924"/>
      <c r="AC110" s="924"/>
      <c r="AD110" s="924"/>
      <c r="AE110" s="925"/>
      <c r="AF110" s="926">
        <v>5875689</v>
      </c>
      <c r="AG110" s="924"/>
      <c r="AH110" s="924"/>
      <c r="AI110" s="924"/>
      <c r="AJ110" s="925"/>
      <c r="AK110" s="926">
        <v>5912845</v>
      </c>
      <c r="AL110" s="924"/>
      <c r="AM110" s="924"/>
      <c r="AN110" s="924"/>
      <c r="AO110" s="925"/>
      <c r="AP110" s="927">
        <v>13.5</v>
      </c>
      <c r="AQ110" s="928"/>
      <c r="AR110" s="928"/>
      <c r="AS110" s="928"/>
      <c r="AT110" s="929"/>
      <c r="AU110" s="965" t="s">
        <v>69</v>
      </c>
      <c r="AV110" s="966"/>
      <c r="AW110" s="966"/>
      <c r="AX110" s="966"/>
      <c r="AY110" s="966"/>
      <c r="AZ110" s="895" t="s">
        <v>414</v>
      </c>
      <c r="BA110" s="843"/>
      <c r="BB110" s="843"/>
      <c r="BC110" s="843"/>
      <c r="BD110" s="843"/>
      <c r="BE110" s="843"/>
      <c r="BF110" s="843"/>
      <c r="BG110" s="843"/>
      <c r="BH110" s="843"/>
      <c r="BI110" s="843"/>
      <c r="BJ110" s="843"/>
      <c r="BK110" s="843"/>
      <c r="BL110" s="843"/>
      <c r="BM110" s="843"/>
      <c r="BN110" s="843"/>
      <c r="BO110" s="843"/>
      <c r="BP110" s="844"/>
      <c r="BQ110" s="896">
        <v>61720984</v>
      </c>
      <c r="BR110" s="877"/>
      <c r="BS110" s="877"/>
      <c r="BT110" s="877"/>
      <c r="BU110" s="877"/>
      <c r="BV110" s="877">
        <v>59700392</v>
      </c>
      <c r="BW110" s="877"/>
      <c r="BX110" s="877"/>
      <c r="BY110" s="877"/>
      <c r="BZ110" s="877"/>
      <c r="CA110" s="877">
        <v>64961863</v>
      </c>
      <c r="CB110" s="877"/>
      <c r="CC110" s="877"/>
      <c r="CD110" s="877"/>
      <c r="CE110" s="877"/>
      <c r="CF110" s="901">
        <v>148.30000000000001</v>
      </c>
      <c r="CG110" s="902"/>
      <c r="CH110" s="902"/>
      <c r="CI110" s="902"/>
      <c r="CJ110" s="902"/>
      <c r="CK110" s="961" t="s">
        <v>415</v>
      </c>
      <c r="CL110" s="854"/>
      <c r="CM110" s="895" t="s">
        <v>416</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v>1426709</v>
      </c>
      <c r="DH110" s="877"/>
      <c r="DI110" s="877"/>
      <c r="DJ110" s="877"/>
      <c r="DK110" s="877"/>
      <c r="DL110" s="877">
        <v>1325045</v>
      </c>
      <c r="DM110" s="877"/>
      <c r="DN110" s="877"/>
      <c r="DO110" s="877"/>
      <c r="DP110" s="877"/>
      <c r="DQ110" s="877">
        <v>1223301</v>
      </c>
      <c r="DR110" s="877"/>
      <c r="DS110" s="877"/>
      <c r="DT110" s="877"/>
      <c r="DU110" s="877"/>
      <c r="DV110" s="878">
        <v>2.8</v>
      </c>
      <c r="DW110" s="878"/>
      <c r="DX110" s="878"/>
      <c r="DY110" s="878"/>
      <c r="DZ110" s="879"/>
    </row>
    <row r="111" spans="1:131" s="212" customFormat="1" ht="26.25" customHeight="1" x14ac:dyDescent="0.2">
      <c r="A111" s="809" t="s">
        <v>417</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418</v>
      </c>
      <c r="BA111" s="787"/>
      <c r="BB111" s="787"/>
      <c r="BC111" s="787"/>
      <c r="BD111" s="787"/>
      <c r="BE111" s="787"/>
      <c r="BF111" s="787"/>
      <c r="BG111" s="787"/>
      <c r="BH111" s="787"/>
      <c r="BI111" s="787"/>
      <c r="BJ111" s="787"/>
      <c r="BK111" s="787"/>
      <c r="BL111" s="787"/>
      <c r="BM111" s="787"/>
      <c r="BN111" s="787"/>
      <c r="BO111" s="787"/>
      <c r="BP111" s="788"/>
      <c r="BQ111" s="851">
        <v>3976506</v>
      </c>
      <c r="BR111" s="852"/>
      <c r="BS111" s="852"/>
      <c r="BT111" s="852"/>
      <c r="BU111" s="852"/>
      <c r="BV111" s="852">
        <v>3860189</v>
      </c>
      <c r="BW111" s="852"/>
      <c r="BX111" s="852"/>
      <c r="BY111" s="852"/>
      <c r="BZ111" s="852"/>
      <c r="CA111" s="852">
        <v>3760583</v>
      </c>
      <c r="CB111" s="852"/>
      <c r="CC111" s="852"/>
      <c r="CD111" s="852"/>
      <c r="CE111" s="852"/>
      <c r="CF111" s="910">
        <v>8.6</v>
      </c>
      <c r="CG111" s="911"/>
      <c r="CH111" s="911"/>
      <c r="CI111" s="911"/>
      <c r="CJ111" s="911"/>
      <c r="CK111" s="962"/>
      <c r="CL111" s="856"/>
      <c r="CM111" s="850" t="s">
        <v>419</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420</v>
      </c>
      <c r="B112" s="948"/>
      <c r="C112" s="787" t="s">
        <v>421</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422</v>
      </c>
      <c r="BA112" s="787"/>
      <c r="BB112" s="787"/>
      <c r="BC112" s="787"/>
      <c r="BD112" s="787"/>
      <c r="BE112" s="787"/>
      <c r="BF112" s="787"/>
      <c r="BG112" s="787"/>
      <c r="BH112" s="787"/>
      <c r="BI112" s="787"/>
      <c r="BJ112" s="787"/>
      <c r="BK112" s="787"/>
      <c r="BL112" s="787"/>
      <c r="BM112" s="787"/>
      <c r="BN112" s="787"/>
      <c r="BO112" s="787"/>
      <c r="BP112" s="788"/>
      <c r="BQ112" s="851">
        <v>17102387</v>
      </c>
      <c r="BR112" s="852"/>
      <c r="BS112" s="852"/>
      <c r="BT112" s="852"/>
      <c r="BU112" s="852"/>
      <c r="BV112" s="852">
        <v>18881337</v>
      </c>
      <c r="BW112" s="852"/>
      <c r="BX112" s="852"/>
      <c r="BY112" s="852"/>
      <c r="BZ112" s="852"/>
      <c r="CA112" s="852">
        <v>19365596</v>
      </c>
      <c r="CB112" s="852"/>
      <c r="CC112" s="852"/>
      <c r="CD112" s="852"/>
      <c r="CE112" s="852"/>
      <c r="CF112" s="910">
        <v>44.2</v>
      </c>
      <c r="CG112" s="911"/>
      <c r="CH112" s="911"/>
      <c r="CI112" s="911"/>
      <c r="CJ112" s="911"/>
      <c r="CK112" s="962"/>
      <c r="CL112" s="856"/>
      <c r="CM112" s="850" t="s">
        <v>423</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424</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1696217</v>
      </c>
      <c r="AB113" s="954"/>
      <c r="AC113" s="954"/>
      <c r="AD113" s="954"/>
      <c r="AE113" s="955"/>
      <c r="AF113" s="956">
        <v>2133329</v>
      </c>
      <c r="AG113" s="954"/>
      <c r="AH113" s="954"/>
      <c r="AI113" s="954"/>
      <c r="AJ113" s="955"/>
      <c r="AK113" s="956">
        <v>2278230</v>
      </c>
      <c r="AL113" s="954"/>
      <c r="AM113" s="954"/>
      <c r="AN113" s="954"/>
      <c r="AO113" s="955"/>
      <c r="AP113" s="957">
        <v>5.2</v>
      </c>
      <c r="AQ113" s="958"/>
      <c r="AR113" s="958"/>
      <c r="AS113" s="958"/>
      <c r="AT113" s="959"/>
      <c r="AU113" s="967"/>
      <c r="AV113" s="968"/>
      <c r="AW113" s="968"/>
      <c r="AX113" s="968"/>
      <c r="AY113" s="968"/>
      <c r="AZ113" s="850" t="s">
        <v>425</v>
      </c>
      <c r="BA113" s="787"/>
      <c r="BB113" s="787"/>
      <c r="BC113" s="787"/>
      <c r="BD113" s="787"/>
      <c r="BE113" s="787"/>
      <c r="BF113" s="787"/>
      <c r="BG113" s="787"/>
      <c r="BH113" s="787"/>
      <c r="BI113" s="787"/>
      <c r="BJ113" s="787"/>
      <c r="BK113" s="787"/>
      <c r="BL113" s="787"/>
      <c r="BM113" s="787"/>
      <c r="BN113" s="787"/>
      <c r="BO113" s="787"/>
      <c r="BP113" s="788"/>
      <c r="BQ113" s="851" t="s">
        <v>122</v>
      </c>
      <c r="BR113" s="852"/>
      <c r="BS113" s="852"/>
      <c r="BT113" s="852"/>
      <c r="BU113" s="852"/>
      <c r="BV113" s="852" t="s">
        <v>122</v>
      </c>
      <c r="BW113" s="852"/>
      <c r="BX113" s="852"/>
      <c r="BY113" s="852"/>
      <c r="BZ113" s="852"/>
      <c r="CA113" s="852" t="s">
        <v>122</v>
      </c>
      <c r="CB113" s="852"/>
      <c r="CC113" s="852"/>
      <c r="CD113" s="852"/>
      <c r="CE113" s="852"/>
      <c r="CF113" s="910" t="s">
        <v>122</v>
      </c>
      <c r="CG113" s="911"/>
      <c r="CH113" s="911"/>
      <c r="CI113" s="911"/>
      <c r="CJ113" s="911"/>
      <c r="CK113" s="962"/>
      <c r="CL113" s="856"/>
      <c r="CM113" s="850" t="s">
        <v>426</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427</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t="s">
        <v>122</v>
      </c>
      <c r="AB114" s="815"/>
      <c r="AC114" s="815"/>
      <c r="AD114" s="815"/>
      <c r="AE114" s="816"/>
      <c r="AF114" s="817" t="s">
        <v>122</v>
      </c>
      <c r="AG114" s="815"/>
      <c r="AH114" s="815"/>
      <c r="AI114" s="815"/>
      <c r="AJ114" s="816"/>
      <c r="AK114" s="817" t="s">
        <v>122</v>
      </c>
      <c r="AL114" s="815"/>
      <c r="AM114" s="815"/>
      <c r="AN114" s="815"/>
      <c r="AO114" s="816"/>
      <c r="AP114" s="859" t="s">
        <v>122</v>
      </c>
      <c r="AQ114" s="860"/>
      <c r="AR114" s="860"/>
      <c r="AS114" s="860"/>
      <c r="AT114" s="861"/>
      <c r="AU114" s="967"/>
      <c r="AV114" s="968"/>
      <c r="AW114" s="968"/>
      <c r="AX114" s="968"/>
      <c r="AY114" s="968"/>
      <c r="AZ114" s="850" t="s">
        <v>428</v>
      </c>
      <c r="BA114" s="787"/>
      <c r="BB114" s="787"/>
      <c r="BC114" s="787"/>
      <c r="BD114" s="787"/>
      <c r="BE114" s="787"/>
      <c r="BF114" s="787"/>
      <c r="BG114" s="787"/>
      <c r="BH114" s="787"/>
      <c r="BI114" s="787"/>
      <c r="BJ114" s="787"/>
      <c r="BK114" s="787"/>
      <c r="BL114" s="787"/>
      <c r="BM114" s="787"/>
      <c r="BN114" s="787"/>
      <c r="BO114" s="787"/>
      <c r="BP114" s="788"/>
      <c r="BQ114" s="851">
        <v>9116413</v>
      </c>
      <c r="BR114" s="852"/>
      <c r="BS114" s="852"/>
      <c r="BT114" s="852"/>
      <c r="BU114" s="852"/>
      <c r="BV114" s="852">
        <v>9514172</v>
      </c>
      <c r="BW114" s="852"/>
      <c r="BX114" s="852"/>
      <c r="BY114" s="852"/>
      <c r="BZ114" s="852"/>
      <c r="CA114" s="852">
        <v>9459716</v>
      </c>
      <c r="CB114" s="852"/>
      <c r="CC114" s="852"/>
      <c r="CD114" s="852"/>
      <c r="CE114" s="852"/>
      <c r="CF114" s="910">
        <v>21.6</v>
      </c>
      <c r="CG114" s="911"/>
      <c r="CH114" s="911"/>
      <c r="CI114" s="911"/>
      <c r="CJ114" s="911"/>
      <c r="CK114" s="962"/>
      <c r="CL114" s="856"/>
      <c r="CM114" s="850" t="s">
        <v>429</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430</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101585</v>
      </c>
      <c r="AB115" s="954"/>
      <c r="AC115" s="954"/>
      <c r="AD115" s="954"/>
      <c r="AE115" s="955"/>
      <c r="AF115" s="956">
        <v>101664</v>
      </c>
      <c r="AG115" s="954"/>
      <c r="AH115" s="954"/>
      <c r="AI115" s="954"/>
      <c r="AJ115" s="955"/>
      <c r="AK115" s="956">
        <v>101744</v>
      </c>
      <c r="AL115" s="954"/>
      <c r="AM115" s="954"/>
      <c r="AN115" s="954"/>
      <c r="AO115" s="955"/>
      <c r="AP115" s="957">
        <v>0.2</v>
      </c>
      <c r="AQ115" s="958"/>
      <c r="AR115" s="958"/>
      <c r="AS115" s="958"/>
      <c r="AT115" s="959"/>
      <c r="AU115" s="967"/>
      <c r="AV115" s="968"/>
      <c r="AW115" s="968"/>
      <c r="AX115" s="968"/>
      <c r="AY115" s="968"/>
      <c r="AZ115" s="850" t="s">
        <v>431</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432</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v>2549797</v>
      </c>
      <c r="DH115" s="815"/>
      <c r="DI115" s="815"/>
      <c r="DJ115" s="815"/>
      <c r="DK115" s="816"/>
      <c r="DL115" s="817">
        <v>2535144</v>
      </c>
      <c r="DM115" s="815"/>
      <c r="DN115" s="815"/>
      <c r="DO115" s="815"/>
      <c r="DP115" s="816"/>
      <c r="DQ115" s="817">
        <v>2537282</v>
      </c>
      <c r="DR115" s="815"/>
      <c r="DS115" s="815"/>
      <c r="DT115" s="815"/>
      <c r="DU115" s="816"/>
      <c r="DV115" s="859">
        <v>5.8</v>
      </c>
      <c r="DW115" s="860"/>
      <c r="DX115" s="860"/>
      <c r="DY115" s="860"/>
      <c r="DZ115" s="861"/>
    </row>
    <row r="116" spans="1:130" s="212" customFormat="1" ht="26.25" customHeight="1" x14ac:dyDescent="0.2">
      <c r="A116" s="951"/>
      <c r="B116" s="952"/>
      <c r="C116" s="874" t="s">
        <v>433</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v>112</v>
      </c>
      <c r="AG116" s="815"/>
      <c r="AH116" s="815"/>
      <c r="AI116" s="815"/>
      <c r="AJ116" s="816"/>
      <c r="AK116" s="817">
        <v>741</v>
      </c>
      <c r="AL116" s="815"/>
      <c r="AM116" s="815"/>
      <c r="AN116" s="815"/>
      <c r="AO116" s="816"/>
      <c r="AP116" s="859">
        <v>0</v>
      </c>
      <c r="AQ116" s="860"/>
      <c r="AR116" s="860"/>
      <c r="AS116" s="860"/>
      <c r="AT116" s="861"/>
      <c r="AU116" s="967"/>
      <c r="AV116" s="968"/>
      <c r="AW116" s="968"/>
      <c r="AX116" s="968"/>
      <c r="AY116" s="968"/>
      <c r="AZ116" s="944" t="s">
        <v>434</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435</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436</v>
      </c>
      <c r="Z117" s="932"/>
      <c r="AA117" s="937">
        <v>7663022</v>
      </c>
      <c r="AB117" s="938"/>
      <c r="AC117" s="938"/>
      <c r="AD117" s="938"/>
      <c r="AE117" s="939"/>
      <c r="AF117" s="940">
        <v>8110794</v>
      </c>
      <c r="AG117" s="938"/>
      <c r="AH117" s="938"/>
      <c r="AI117" s="938"/>
      <c r="AJ117" s="939"/>
      <c r="AK117" s="940">
        <v>8293560</v>
      </c>
      <c r="AL117" s="938"/>
      <c r="AM117" s="938"/>
      <c r="AN117" s="938"/>
      <c r="AO117" s="939"/>
      <c r="AP117" s="941"/>
      <c r="AQ117" s="942"/>
      <c r="AR117" s="942"/>
      <c r="AS117" s="942"/>
      <c r="AT117" s="943"/>
      <c r="AU117" s="967"/>
      <c r="AV117" s="968"/>
      <c r="AW117" s="968"/>
      <c r="AX117" s="968"/>
      <c r="AY117" s="968"/>
      <c r="AZ117" s="898" t="s">
        <v>437</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438</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412</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409</v>
      </c>
      <c r="AB118" s="931"/>
      <c r="AC118" s="931"/>
      <c r="AD118" s="931"/>
      <c r="AE118" s="932"/>
      <c r="AF118" s="933" t="s">
        <v>410</v>
      </c>
      <c r="AG118" s="931"/>
      <c r="AH118" s="931"/>
      <c r="AI118" s="931"/>
      <c r="AJ118" s="932"/>
      <c r="AK118" s="933" t="s">
        <v>294</v>
      </c>
      <c r="AL118" s="931"/>
      <c r="AM118" s="931"/>
      <c r="AN118" s="931"/>
      <c r="AO118" s="932"/>
      <c r="AP118" s="934" t="s">
        <v>411</v>
      </c>
      <c r="AQ118" s="935"/>
      <c r="AR118" s="935"/>
      <c r="AS118" s="935"/>
      <c r="AT118" s="936"/>
      <c r="AU118" s="967"/>
      <c r="AV118" s="968"/>
      <c r="AW118" s="968"/>
      <c r="AX118" s="968"/>
      <c r="AY118" s="968"/>
      <c r="AZ118" s="873" t="s">
        <v>439</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440</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415</v>
      </c>
      <c r="B119" s="854"/>
      <c r="C119" s="895" t="s">
        <v>416</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v>101585</v>
      </c>
      <c r="AB119" s="924"/>
      <c r="AC119" s="924"/>
      <c r="AD119" s="924"/>
      <c r="AE119" s="925"/>
      <c r="AF119" s="926">
        <v>101664</v>
      </c>
      <c r="AG119" s="924"/>
      <c r="AH119" s="924"/>
      <c r="AI119" s="924"/>
      <c r="AJ119" s="925"/>
      <c r="AK119" s="926">
        <v>101744</v>
      </c>
      <c r="AL119" s="924"/>
      <c r="AM119" s="924"/>
      <c r="AN119" s="924"/>
      <c r="AO119" s="925"/>
      <c r="AP119" s="927">
        <v>0.2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441</v>
      </c>
      <c r="BP119" s="913"/>
      <c r="BQ119" s="914">
        <v>91916290</v>
      </c>
      <c r="BR119" s="880"/>
      <c r="BS119" s="880"/>
      <c r="BT119" s="880"/>
      <c r="BU119" s="880"/>
      <c r="BV119" s="880">
        <v>91956090</v>
      </c>
      <c r="BW119" s="880"/>
      <c r="BX119" s="880"/>
      <c r="BY119" s="880"/>
      <c r="BZ119" s="880"/>
      <c r="CA119" s="880">
        <v>97547758</v>
      </c>
      <c r="CB119" s="880"/>
      <c r="CC119" s="880"/>
      <c r="CD119" s="880"/>
      <c r="CE119" s="880"/>
      <c r="CF119" s="783"/>
      <c r="CG119" s="784"/>
      <c r="CH119" s="784"/>
      <c r="CI119" s="784"/>
      <c r="CJ119" s="869"/>
      <c r="CK119" s="963"/>
      <c r="CL119" s="858"/>
      <c r="CM119" s="873" t="s">
        <v>442</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419</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443</v>
      </c>
      <c r="AV120" s="916"/>
      <c r="AW120" s="916"/>
      <c r="AX120" s="916"/>
      <c r="AY120" s="917"/>
      <c r="AZ120" s="895" t="s">
        <v>444</v>
      </c>
      <c r="BA120" s="843"/>
      <c r="BB120" s="843"/>
      <c r="BC120" s="843"/>
      <c r="BD120" s="843"/>
      <c r="BE120" s="843"/>
      <c r="BF120" s="843"/>
      <c r="BG120" s="843"/>
      <c r="BH120" s="843"/>
      <c r="BI120" s="843"/>
      <c r="BJ120" s="843"/>
      <c r="BK120" s="843"/>
      <c r="BL120" s="843"/>
      <c r="BM120" s="843"/>
      <c r="BN120" s="843"/>
      <c r="BO120" s="843"/>
      <c r="BP120" s="844"/>
      <c r="BQ120" s="896">
        <v>16661103</v>
      </c>
      <c r="BR120" s="877"/>
      <c r="BS120" s="877"/>
      <c r="BT120" s="877"/>
      <c r="BU120" s="877"/>
      <c r="BV120" s="877">
        <v>21584599</v>
      </c>
      <c r="BW120" s="877"/>
      <c r="BX120" s="877"/>
      <c r="BY120" s="877"/>
      <c r="BZ120" s="877"/>
      <c r="CA120" s="877">
        <v>25078372</v>
      </c>
      <c r="CB120" s="877"/>
      <c r="CC120" s="877"/>
      <c r="CD120" s="877"/>
      <c r="CE120" s="877"/>
      <c r="CF120" s="901">
        <v>57.3</v>
      </c>
      <c r="CG120" s="902"/>
      <c r="CH120" s="902"/>
      <c r="CI120" s="902"/>
      <c r="CJ120" s="902"/>
      <c r="CK120" s="903" t="s">
        <v>445</v>
      </c>
      <c r="CL120" s="887"/>
      <c r="CM120" s="887"/>
      <c r="CN120" s="887"/>
      <c r="CO120" s="888"/>
      <c r="CP120" s="907" t="s">
        <v>392</v>
      </c>
      <c r="CQ120" s="908"/>
      <c r="CR120" s="908"/>
      <c r="CS120" s="908"/>
      <c r="CT120" s="908"/>
      <c r="CU120" s="908"/>
      <c r="CV120" s="908"/>
      <c r="CW120" s="908"/>
      <c r="CX120" s="908"/>
      <c r="CY120" s="908"/>
      <c r="CZ120" s="908"/>
      <c r="DA120" s="908"/>
      <c r="DB120" s="908"/>
      <c r="DC120" s="908"/>
      <c r="DD120" s="908"/>
      <c r="DE120" s="908"/>
      <c r="DF120" s="909"/>
      <c r="DG120" s="896">
        <v>12133011</v>
      </c>
      <c r="DH120" s="877"/>
      <c r="DI120" s="877"/>
      <c r="DJ120" s="877"/>
      <c r="DK120" s="877"/>
      <c r="DL120" s="877">
        <v>13012037</v>
      </c>
      <c r="DM120" s="877"/>
      <c r="DN120" s="877"/>
      <c r="DO120" s="877"/>
      <c r="DP120" s="877"/>
      <c r="DQ120" s="877">
        <v>13863458</v>
      </c>
      <c r="DR120" s="877"/>
      <c r="DS120" s="877"/>
      <c r="DT120" s="877"/>
      <c r="DU120" s="877"/>
      <c r="DV120" s="878">
        <v>31.6</v>
      </c>
      <c r="DW120" s="878"/>
      <c r="DX120" s="878"/>
      <c r="DY120" s="878"/>
      <c r="DZ120" s="879"/>
    </row>
    <row r="121" spans="1:130" s="212" customFormat="1" ht="26.25" customHeight="1" x14ac:dyDescent="0.2">
      <c r="A121" s="855"/>
      <c r="B121" s="856"/>
      <c r="C121" s="898" t="s">
        <v>446</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447</v>
      </c>
      <c r="BA121" s="787"/>
      <c r="BB121" s="787"/>
      <c r="BC121" s="787"/>
      <c r="BD121" s="787"/>
      <c r="BE121" s="787"/>
      <c r="BF121" s="787"/>
      <c r="BG121" s="787"/>
      <c r="BH121" s="787"/>
      <c r="BI121" s="787"/>
      <c r="BJ121" s="787"/>
      <c r="BK121" s="787"/>
      <c r="BL121" s="787"/>
      <c r="BM121" s="787"/>
      <c r="BN121" s="787"/>
      <c r="BO121" s="787"/>
      <c r="BP121" s="788"/>
      <c r="BQ121" s="851">
        <v>18340122</v>
      </c>
      <c r="BR121" s="852"/>
      <c r="BS121" s="852"/>
      <c r="BT121" s="852"/>
      <c r="BU121" s="852"/>
      <c r="BV121" s="852">
        <v>18682607</v>
      </c>
      <c r="BW121" s="852"/>
      <c r="BX121" s="852"/>
      <c r="BY121" s="852"/>
      <c r="BZ121" s="852"/>
      <c r="CA121" s="852">
        <v>19132872</v>
      </c>
      <c r="CB121" s="852"/>
      <c r="CC121" s="852"/>
      <c r="CD121" s="852"/>
      <c r="CE121" s="852"/>
      <c r="CF121" s="910">
        <v>43.7</v>
      </c>
      <c r="CG121" s="911"/>
      <c r="CH121" s="911"/>
      <c r="CI121" s="911"/>
      <c r="CJ121" s="911"/>
      <c r="CK121" s="904"/>
      <c r="CL121" s="890"/>
      <c r="CM121" s="890"/>
      <c r="CN121" s="890"/>
      <c r="CO121" s="891"/>
      <c r="CP121" s="870" t="s">
        <v>394</v>
      </c>
      <c r="CQ121" s="871"/>
      <c r="CR121" s="871"/>
      <c r="CS121" s="871"/>
      <c r="CT121" s="871"/>
      <c r="CU121" s="871"/>
      <c r="CV121" s="871"/>
      <c r="CW121" s="871"/>
      <c r="CX121" s="871"/>
      <c r="CY121" s="871"/>
      <c r="CZ121" s="871"/>
      <c r="DA121" s="871"/>
      <c r="DB121" s="871"/>
      <c r="DC121" s="871"/>
      <c r="DD121" s="871"/>
      <c r="DE121" s="871"/>
      <c r="DF121" s="872"/>
      <c r="DG121" s="851">
        <v>4969376</v>
      </c>
      <c r="DH121" s="852"/>
      <c r="DI121" s="852"/>
      <c r="DJ121" s="852"/>
      <c r="DK121" s="852"/>
      <c r="DL121" s="852">
        <v>5869300</v>
      </c>
      <c r="DM121" s="852"/>
      <c r="DN121" s="852"/>
      <c r="DO121" s="852"/>
      <c r="DP121" s="852"/>
      <c r="DQ121" s="852">
        <v>5502138</v>
      </c>
      <c r="DR121" s="852"/>
      <c r="DS121" s="852"/>
      <c r="DT121" s="852"/>
      <c r="DU121" s="852"/>
      <c r="DV121" s="829">
        <v>12.6</v>
      </c>
      <c r="DW121" s="829"/>
      <c r="DX121" s="829"/>
      <c r="DY121" s="829"/>
      <c r="DZ121" s="830"/>
    </row>
    <row r="122" spans="1:130" s="212" customFormat="1" ht="26.25" customHeight="1" x14ac:dyDescent="0.2">
      <c r="A122" s="855"/>
      <c r="B122" s="856"/>
      <c r="C122" s="850" t="s">
        <v>429</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448</v>
      </c>
      <c r="BA122" s="874"/>
      <c r="BB122" s="874"/>
      <c r="BC122" s="874"/>
      <c r="BD122" s="874"/>
      <c r="BE122" s="874"/>
      <c r="BF122" s="874"/>
      <c r="BG122" s="874"/>
      <c r="BH122" s="874"/>
      <c r="BI122" s="874"/>
      <c r="BJ122" s="874"/>
      <c r="BK122" s="874"/>
      <c r="BL122" s="874"/>
      <c r="BM122" s="874"/>
      <c r="BN122" s="874"/>
      <c r="BO122" s="874"/>
      <c r="BP122" s="875"/>
      <c r="BQ122" s="914">
        <v>46752544</v>
      </c>
      <c r="BR122" s="880"/>
      <c r="BS122" s="880"/>
      <c r="BT122" s="880"/>
      <c r="BU122" s="880"/>
      <c r="BV122" s="880">
        <v>44833717</v>
      </c>
      <c r="BW122" s="880"/>
      <c r="BX122" s="880"/>
      <c r="BY122" s="880"/>
      <c r="BZ122" s="880"/>
      <c r="CA122" s="880">
        <v>45776350</v>
      </c>
      <c r="CB122" s="880"/>
      <c r="CC122" s="880"/>
      <c r="CD122" s="880"/>
      <c r="CE122" s="880"/>
      <c r="CF122" s="881">
        <v>104.5</v>
      </c>
      <c r="CG122" s="882"/>
      <c r="CH122" s="882"/>
      <c r="CI122" s="882"/>
      <c r="CJ122" s="882"/>
      <c r="CK122" s="904"/>
      <c r="CL122" s="890"/>
      <c r="CM122" s="890"/>
      <c r="CN122" s="890"/>
      <c r="CO122" s="891"/>
      <c r="CP122" s="870" t="s">
        <v>391</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435</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449</v>
      </c>
      <c r="BP123" s="913"/>
      <c r="BQ123" s="867">
        <v>81753769</v>
      </c>
      <c r="BR123" s="868"/>
      <c r="BS123" s="868"/>
      <c r="BT123" s="868"/>
      <c r="BU123" s="868"/>
      <c r="BV123" s="868">
        <v>85100923</v>
      </c>
      <c r="BW123" s="868"/>
      <c r="BX123" s="868"/>
      <c r="BY123" s="868"/>
      <c r="BZ123" s="868"/>
      <c r="CA123" s="868">
        <v>89987594</v>
      </c>
      <c r="CB123" s="868"/>
      <c r="CC123" s="868"/>
      <c r="CD123" s="868"/>
      <c r="CE123" s="868"/>
      <c r="CF123" s="783"/>
      <c r="CG123" s="784"/>
      <c r="CH123" s="784"/>
      <c r="CI123" s="784"/>
      <c r="CJ123" s="869"/>
      <c r="CK123" s="904"/>
      <c r="CL123" s="890"/>
      <c r="CM123" s="890"/>
      <c r="CN123" s="890"/>
      <c r="CO123" s="891"/>
      <c r="CP123" s="870" t="s">
        <v>390</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438</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450</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24.7</v>
      </c>
      <c r="BR124" s="866"/>
      <c r="BS124" s="866"/>
      <c r="BT124" s="866"/>
      <c r="BU124" s="866"/>
      <c r="BV124" s="866">
        <v>16.3</v>
      </c>
      <c r="BW124" s="866"/>
      <c r="BX124" s="866"/>
      <c r="BY124" s="866"/>
      <c r="BZ124" s="866"/>
      <c r="CA124" s="866">
        <v>17.2</v>
      </c>
      <c r="CB124" s="866"/>
      <c r="CC124" s="866"/>
      <c r="CD124" s="866"/>
      <c r="CE124" s="866"/>
      <c r="CF124" s="761"/>
      <c r="CG124" s="762"/>
      <c r="CH124" s="762"/>
      <c r="CI124" s="762"/>
      <c r="CJ124" s="897"/>
      <c r="CK124" s="905"/>
      <c r="CL124" s="905"/>
      <c r="CM124" s="905"/>
      <c r="CN124" s="905"/>
      <c r="CO124" s="906"/>
      <c r="CP124" s="870" t="s">
        <v>451</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440</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452</v>
      </c>
      <c r="CL125" s="887"/>
      <c r="CM125" s="887"/>
      <c r="CN125" s="887"/>
      <c r="CO125" s="888"/>
      <c r="CP125" s="895" t="s">
        <v>453</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442</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454</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455</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456</v>
      </c>
      <c r="AY127" s="847"/>
      <c r="AZ127" s="847"/>
      <c r="BA127" s="847"/>
      <c r="BB127" s="847"/>
      <c r="BC127" s="847"/>
      <c r="BD127" s="847"/>
      <c r="BE127" s="848"/>
      <c r="BF127" s="846" t="s">
        <v>457</v>
      </c>
      <c r="BG127" s="847"/>
      <c r="BH127" s="847"/>
      <c r="BI127" s="847"/>
      <c r="BJ127" s="847"/>
      <c r="BK127" s="847"/>
      <c r="BL127" s="848"/>
      <c r="BM127" s="846" t="s">
        <v>458</v>
      </c>
      <c r="BN127" s="847"/>
      <c r="BO127" s="847"/>
      <c r="BP127" s="847"/>
      <c r="BQ127" s="847"/>
      <c r="BR127" s="847"/>
      <c r="BS127" s="848"/>
      <c r="BT127" s="846" t="s">
        <v>459</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460</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461</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462</v>
      </c>
      <c r="X128" s="833"/>
      <c r="Y128" s="833"/>
      <c r="Z128" s="834"/>
      <c r="AA128" s="835">
        <v>1608751</v>
      </c>
      <c r="AB128" s="836"/>
      <c r="AC128" s="836"/>
      <c r="AD128" s="836"/>
      <c r="AE128" s="837"/>
      <c r="AF128" s="838">
        <v>1843929</v>
      </c>
      <c r="AG128" s="836"/>
      <c r="AH128" s="836"/>
      <c r="AI128" s="836"/>
      <c r="AJ128" s="837"/>
      <c r="AK128" s="838">
        <v>1961264</v>
      </c>
      <c r="AL128" s="836"/>
      <c r="AM128" s="836"/>
      <c r="AN128" s="836"/>
      <c r="AO128" s="837"/>
      <c r="AP128" s="839"/>
      <c r="AQ128" s="840"/>
      <c r="AR128" s="840"/>
      <c r="AS128" s="840"/>
      <c r="AT128" s="841"/>
      <c r="AU128" s="214"/>
      <c r="AV128" s="214"/>
      <c r="AW128" s="214"/>
      <c r="AX128" s="842" t="s">
        <v>463</v>
      </c>
      <c r="AY128" s="843"/>
      <c r="AZ128" s="843"/>
      <c r="BA128" s="843"/>
      <c r="BB128" s="843"/>
      <c r="BC128" s="843"/>
      <c r="BD128" s="843"/>
      <c r="BE128" s="844"/>
      <c r="BF128" s="821" t="s">
        <v>122</v>
      </c>
      <c r="BG128" s="822"/>
      <c r="BH128" s="822"/>
      <c r="BI128" s="822"/>
      <c r="BJ128" s="822"/>
      <c r="BK128" s="822"/>
      <c r="BL128" s="845"/>
      <c r="BM128" s="821">
        <v>11.29</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464</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103</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465</v>
      </c>
      <c r="X129" s="812"/>
      <c r="Y129" s="812"/>
      <c r="Z129" s="813"/>
      <c r="AA129" s="814">
        <v>45357420</v>
      </c>
      <c r="AB129" s="815"/>
      <c r="AC129" s="815"/>
      <c r="AD129" s="815"/>
      <c r="AE129" s="816"/>
      <c r="AF129" s="817">
        <v>46113487</v>
      </c>
      <c r="AG129" s="815"/>
      <c r="AH129" s="815"/>
      <c r="AI129" s="815"/>
      <c r="AJ129" s="816"/>
      <c r="AK129" s="817">
        <v>47861069</v>
      </c>
      <c r="AL129" s="815"/>
      <c r="AM129" s="815"/>
      <c r="AN129" s="815"/>
      <c r="AO129" s="816"/>
      <c r="AP129" s="818"/>
      <c r="AQ129" s="819"/>
      <c r="AR129" s="819"/>
      <c r="AS129" s="819"/>
      <c r="AT129" s="820"/>
      <c r="AU129" s="215"/>
      <c r="AV129" s="215"/>
      <c r="AW129" s="215"/>
      <c r="AX129" s="786" t="s">
        <v>466</v>
      </c>
      <c r="AY129" s="787"/>
      <c r="AZ129" s="787"/>
      <c r="BA129" s="787"/>
      <c r="BB129" s="787"/>
      <c r="BC129" s="787"/>
      <c r="BD129" s="787"/>
      <c r="BE129" s="788"/>
      <c r="BF129" s="805" t="s">
        <v>122</v>
      </c>
      <c r="BG129" s="806"/>
      <c r="BH129" s="806"/>
      <c r="BI129" s="806"/>
      <c r="BJ129" s="806"/>
      <c r="BK129" s="806"/>
      <c r="BL129" s="807"/>
      <c r="BM129" s="805">
        <v>16.29</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467</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468</v>
      </c>
      <c r="X130" s="812"/>
      <c r="Y130" s="812"/>
      <c r="Z130" s="813"/>
      <c r="AA130" s="814">
        <v>4303738</v>
      </c>
      <c r="AB130" s="815"/>
      <c r="AC130" s="815"/>
      <c r="AD130" s="815"/>
      <c r="AE130" s="816"/>
      <c r="AF130" s="817">
        <v>4176091</v>
      </c>
      <c r="AG130" s="815"/>
      <c r="AH130" s="815"/>
      <c r="AI130" s="815"/>
      <c r="AJ130" s="816"/>
      <c r="AK130" s="817">
        <v>4057283</v>
      </c>
      <c r="AL130" s="815"/>
      <c r="AM130" s="815"/>
      <c r="AN130" s="815"/>
      <c r="AO130" s="816"/>
      <c r="AP130" s="818"/>
      <c r="AQ130" s="819"/>
      <c r="AR130" s="819"/>
      <c r="AS130" s="819"/>
      <c r="AT130" s="820"/>
      <c r="AU130" s="215"/>
      <c r="AV130" s="215"/>
      <c r="AW130" s="215"/>
      <c r="AX130" s="786" t="s">
        <v>469</v>
      </c>
      <c r="AY130" s="787"/>
      <c r="AZ130" s="787"/>
      <c r="BA130" s="787"/>
      <c r="BB130" s="787"/>
      <c r="BC130" s="787"/>
      <c r="BD130" s="787"/>
      <c r="BE130" s="788"/>
      <c r="BF130" s="789">
        <v>4.8</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470</v>
      </c>
      <c r="X131" s="796"/>
      <c r="Y131" s="796"/>
      <c r="Z131" s="797"/>
      <c r="AA131" s="798">
        <v>41053682</v>
      </c>
      <c r="AB131" s="799"/>
      <c r="AC131" s="799"/>
      <c r="AD131" s="799"/>
      <c r="AE131" s="800"/>
      <c r="AF131" s="801">
        <v>41937396</v>
      </c>
      <c r="AG131" s="799"/>
      <c r="AH131" s="799"/>
      <c r="AI131" s="799"/>
      <c r="AJ131" s="800"/>
      <c r="AK131" s="801">
        <v>43803786</v>
      </c>
      <c r="AL131" s="799"/>
      <c r="AM131" s="799"/>
      <c r="AN131" s="799"/>
      <c r="AO131" s="800"/>
      <c r="AP131" s="802"/>
      <c r="AQ131" s="803"/>
      <c r="AR131" s="803"/>
      <c r="AS131" s="803"/>
      <c r="AT131" s="804"/>
      <c r="AU131" s="215"/>
      <c r="AV131" s="215"/>
      <c r="AW131" s="215"/>
      <c r="AX131" s="764" t="s">
        <v>471</v>
      </c>
      <c r="AY131" s="765"/>
      <c r="AZ131" s="765"/>
      <c r="BA131" s="765"/>
      <c r="BB131" s="765"/>
      <c r="BC131" s="765"/>
      <c r="BD131" s="765"/>
      <c r="BE131" s="766"/>
      <c r="BF131" s="767">
        <v>17.2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472</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473</v>
      </c>
      <c r="W132" s="777"/>
      <c r="X132" s="777"/>
      <c r="Y132" s="777"/>
      <c r="Z132" s="778"/>
      <c r="AA132" s="779">
        <v>4.2640097419999998</v>
      </c>
      <c r="AB132" s="780"/>
      <c r="AC132" s="780"/>
      <c r="AD132" s="780"/>
      <c r="AE132" s="781"/>
      <c r="AF132" s="782">
        <v>4.9854642819999997</v>
      </c>
      <c r="AG132" s="780"/>
      <c r="AH132" s="780"/>
      <c r="AI132" s="780"/>
      <c r="AJ132" s="781"/>
      <c r="AK132" s="782">
        <v>5.193644677</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474</v>
      </c>
      <c r="W133" s="756"/>
      <c r="X133" s="756"/>
      <c r="Y133" s="756"/>
      <c r="Z133" s="757"/>
      <c r="AA133" s="758">
        <v>2.8</v>
      </c>
      <c r="AB133" s="759"/>
      <c r="AC133" s="759"/>
      <c r="AD133" s="759"/>
      <c r="AE133" s="760"/>
      <c r="AF133" s="758">
        <v>3.9</v>
      </c>
      <c r="AG133" s="759"/>
      <c r="AH133" s="759"/>
      <c r="AI133" s="759"/>
      <c r="AJ133" s="760"/>
      <c r="AK133" s="758">
        <v>4.8</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CvXqx0zIwpHW491jpzWTEpivYiq7oFElR+VN0jksKSm8CzYf+LPV5sGbUPCCV+4g1zSerPBKj3E5Ww7lsw/g==" saltValue="b4s34upeaA9Pu1FZXfLz5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8DyixPY4zUAymcLioiMvTC4nxbVsNi473ffNzfvH4lGngqg+LrS+5C/5NAgUlc0eGD4WKHydpFGxWguBWjHeA==" saltValue="HMwLW2qo9zk7p08Y8ONQ7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Mtik5qyjFTjQmWpb3rq0kEHp26RBhbNWNy27x9kVtEj+TkQ9e0GBBP8KVfvTfyoo+h5t6HTZ42achLjoVwFhTg==" saltValue="fsPIhtFycK3GEHa/HoRdA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53" t="s">
        <v>478</v>
      </c>
      <c r="AP7" s="253"/>
      <c r="AQ7" s="254" t="s">
        <v>479</v>
      </c>
      <c r="AR7" s="255"/>
    </row>
    <row r="8" spans="1:46" ht="13.2" x14ac:dyDescent="0.2">
      <c r="A8" s="247"/>
      <c r="AK8" s="256"/>
      <c r="AL8" s="257"/>
      <c r="AM8" s="257"/>
      <c r="AN8" s="258"/>
      <c r="AO8" s="1154"/>
      <c r="AP8" s="259" t="s">
        <v>480</v>
      </c>
      <c r="AQ8" s="260" t="s">
        <v>481</v>
      </c>
      <c r="AR8" s="261" t="s">
        <v>482</v>
      </c>
    </row>
    <row r="9" spans="1:46" ht="13.2" x14ac:dyDescent="0.2">
      <c r="A9" s="247"/>
      <c r="AK9" s="1165" t="s">
        <v>483</v>
      </c>
      <c r="AL9" s="1166"/>
      <c r="AM9" s="1166"/>
      <c r="AN9" s="1167"/>
      <c r="AO9" s="262">
        <v>16020331</v>
      </c>
      <c r="AP9" s="262">
        <v>64769</v>
      </c>
      <c r="AQ9" s="263">
        <v>70143</v>
      </c>
      <c r="AR9" s="264">
        <v>-7.7</v>
      </c>
    </row>
    <row r="10" spans="1:46" ht="13.5" customHeight="1" x14ac:dyDescent="0.2">
      <c r="A10" s="247"/>
      <c r="AK10" s="1165" t="s">
        <v>484</v>
      </c>
      <c r="AL10" s="1166"/>
      <c r="AM10" s="1166"/>
      <c r="AN10" s="1167"/>
      <c r="AO10" s="265">
        <v>25</v>
      </c>
      <c r="AP10" s="265">
        <v>0</v>
      </c>
      <c r="AQ10" s="266">
        <v>2309</v>
      </c>
      <c r="AR10" s="267">
        <v>-100</v>
      </c>
    </row>
    <row r="11" spans="1:46" ht="13.5" customHeight="1" x14ac:dyDescent="0.2">
      <c r="A11" s="247"/>
      <c r="AK11" s="1165" t="s">
        <v>485</v>
      </c>
      <c r="AL11" s="1166"/>
      <c r="AM11" s="1166"/>
      <c r="AN11" s="1167"/>
      <c r="AO11" s="265">
        <v>488766</v>
      </c>
      <c r="AP11" s="265">
        <v>1976</v>
      </c>
      <c r="AQ11" s="266">
        <v>1878</v>
      </c>
      <c r="AR11" s="267">
        <v>5.2</v>
      </c>
    </row>
    <row r="12" spans="1:46" ht="13.5" customHeight="1" x14ac:dyDescent="0.2">
      <c r="A12" s="247"/>
      <c r="AK12" s="1165" t="s">
        <v>486</v>
      </c>
      <c r="AL12" s="1166"/>
      <c r="AM12" s="1166"/>
      <c r="AN12" s="1167"/>
      <c r="AO12" s="265">
        <v>67658</v>
      </c>
      <c r="AP12" s="265">
        <v>274</v>
      </c>
      <c r="AQ12" s="266">
        <v>30</v>
      </c>
      <c r="AR12" s="267">
        <v>813.3</v>
      </c>
    </row>
    <row r="13" spans="1:46" ht="13.5" customHeight="1" x14ac:dyDescent="0.2">
      <c r="A13" s="247"/>
      <c r="AK13" s="1165" t="s">
        <v>487</v>
      </c>
      <c r="AL13" s="1166"/>
      <c r="AM13" s="1166"/>
      <c r="AN13" s="1167"/>
      <c r="AO13" s="265">
        <v>638305</v>
      </c>
      <c r="AP13" s="265">
        <v>2581</v>
      </c>
      <c r="AQ13" s="266">
        <v>1863</v>
      </c>
      <c r="AR13" s="267">
        <v>38.5</v>
      </c>
    </row>
    <row r="14" spans="1:46" ht="13.5" customHeight="1" x14ac:dyDescent="0.2">
      <c r="A14" s="247"/>
      <c r="AK14" s="1165" t="s">
        <v>488</v>
      </c>
      <c r="AL14" s="1166"/>
      <c r="AM14" s="1166"/>
      <c r="AN14" s="1167"/>
      <c r="AO14" s="265">
        <v>223241</v>
      </c>
      <c r="AP14" s="265">
        <v>903</v>
      </c>
      <c r="AQ14" s="266">
        <v>1453</v>
      </c>
      <c r="AR14" s="267">
        <v>-37.9</v>
      </c>
    </row>
    <row r="15" spans="1:46" ht="13.5" customHeight="1" x14ac:dyDescent="0.2">
      <c r="A15" s="247"/>
      <c r="AK15" s="1168" t="s">
        <v>489</v>
      </c>
      <c r="AL15" s="1169"/>
      <c r="AM15" s="1169"/>
      <c r="AN15" s="1170"/>
      <c r="AO15" s="265">
        <v>-691730</v>
      </c>
      <c r="AP15" s="265">
        <v>-2797</v>
      </c>
      <c r="AQ15" s="266">
        <v>-3932</v>
      </c>
      <c r="AR15" s="267">
        <v>-28.9</v>
      </c>
    </row>
    <row r="16" spans="1:46" ht="13.2" x14ac:dyDescent="0.2">
      <c r="A16" s="247"/>
      <c r="AK16" s="1168" t="s">
        <v>177</v>
      </c>
      <c r="AL16" s="1169"/>
      <c r="AM16" s="1169"/>
      <c r="AN16" s="1170"/>
      <c r="AO16" s="265">
        <v>16746596</v>
      </c>
      <c r="AP16" s="265">
        <v>67705</v>
      </c>
      <c r="AQ16" s="266">
        <v>73743</v>
      </c>
      <c r="AR16" s="267">
        <v>-8.1999999999999993</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71" t="s">
        <v>494</v>
      </c>
      <c r="AL21" s="1172"/>
      <c r="AM21" s="1172"/>
      <c r="AN21" s="1173"/>
      <c r="AO21" s="277">
        <v>6.63</v>
      </c>
      <c r="AP21" s="278">
        <v>6.58</v>
      </c>
      <c r="AQ21" s="279">
        <v>0.05</v>
      </c>
      <c r="AS21" s="280"/>
      <c r="AT21" s="276"/>
    </row>
    <row r="22" spans="1:46" s="248" customFormat="1" ht="13.2" x14ac:dyDescent="0.2">
      <c r="A22" s="276"/>
      <c r="AK22" s="1171" t="s">
        <v>495</v>
      </c>
      <c r="AL22" s="1172"/>
      <c r="AM22" s="1172"/>
      <c r="AN22" s="1173"/>
      <c r="AO22" s="281">
        <v>97.7</v>
      </c>
      <c r="AP22" s="282">
        <v>99.4</v>
      </c>
      <c r="AQ22" s="283">
        <v>-1.7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496</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53" t="s">
        <v>478</v>
      </c>
      <c r="AP30" s="253"/>
      <c r="AQ30" s="254" t="s">
        <v>479</v>
      </c>
      <c r="AR30" s="255"/>
    </row>
    <row r="31" spans="1:46" ht="13.2" x14ac:dyDescent="0.2">
      <c r="A31" s="247"/>
      <c r="AK31" s="256"/>
      <c r="AL31" s="257"/>
      <c r="AM31" s="257"/>
      <c r="AN31" s="258"/>
      <c r="AO31" s="1154"/>
      <c r="AP31" s="259" t="s">
        <v>480</v>
      </c>
      <c r="AQ31" s="260" t="s">
        <v>481</v>
      </c>
      <c r="AR31" s="261" t="s">
        <v>482</v>
      </c>
    </row>
    <row r="32" spans="1:46" ht="27" customHeight="1" x14ac:dyDescent="0.2">
      <c r="A32" s="247"/>
      <c r="AK32" s="1155" t="s">
        <v>499</v>
      </c>
      <c r="AL32" s="1156"/>
      <c r="AM32" s="1156"/>
      <c r="AN32" s="1157"/>
      <c r="AO32" s="291">
        <v>5912845</v>
      </c>
      <c r="AP32" s="291">
        <v>23905</v>
      </c>
      <c r="AQ32" s="292">
        <v>30085</v>
      </c>
      <c r="AR32" s="293">
        <v>-20.5</v>
      </c>
    </row>
    <row r="33" spans="1:46" ht="13.5" customHeight="1" x14ac:dyDescent="0.2">
      <c r="A33" s="247"/>
      <c r="AK33" s="1155" t="s">
        <v>500</v>
      </c>
      <c r="AL33" s="1156"/>
      <c r="AM33" s="1156"/>
      <c r="AN33" s="1157"/>
      <c r="AO33" s="291" t="s">
        <v>501</v>
      </c>
      <c r="AP33" s="291" t="s">
        <v>501</v>
      </c>
      <c r="AQ33" s="292" t="s">
        <v>501</v>
      </c>
      <c r="AR33" s="293" t="s">
        <v>501</v>
      </c>
    </row>
    <row r="34" spans="1:46" ht="27" customHeight="1" x14ac:dyDescent="0.2">
      <c r="A34" s="247"/>
      <c r="AK34" s="1155" t="s">
        <v>502</v>
      </c>
      <c r="AL34" s="1156"/>
      <c r="AM34" s="1156"/>
      <c r="AN34" s="1157"/>
      <c r="AO34" s="291" t="s">
        <v>501</v>
      </c>
      <c r="AP34" s="291" t="s">
        <v>501</v>
      </c>
      <c r="AQ34" s="292">
        <v>20</v>
      </c>
      <c r="AR34" s="293" t="s">
        <v>501</v>
      </c>
    </row>
    <row r="35" spans="1:46" ht="27" customHeight="1" x14ac:dyDescent="0.2">
      <c r="A35" s="247"/>
      <c r="AK35" s="1155" t="s">
        <v>503</v>
      </c>
      <c r="AL35" s="1156"/>
      <c r="AM35" s="1156"/>
      <c r="AN35" s="1157"/>
      <c r="AO35" s="291">
        <v>2278230</v>
      </c>
      <c r="AP35" s="291">
        <v>9211</v>
      </c>
      <c r="AQ35" s="292">
        <v>7684</v>
      </c>
      <c r="AR35" s="293">
        <v>19.899999999999999</v>
      </c>
    </row>
    <row r="36" spans="1:46" ht="27" customHeight="1" x14ac:dyDescent="0.2">
      <c r="A36" s="247"/>
      <c r="AK36" s="1155" t="s">
        <v>504</v>
      </c>
      <c r="AL36" s="1156"/>
      <c r="AM36" s="1156"/>
      <c r="AN36" s="1157"/>
      <c r="AO36" s="291" t="s">
        <v>501</v>
      </c>
      <c r="AP36" s="291" t="s">
        <v>501</v>
      </c>
      <c r="AQ36" s="292">
        <v>531</v>
      </c>
      <c r="AR36" s="293" t="s">
        <v>501</v>
      </c>
    </row>
    <row r="37" spans="1:46" ht="13.5" customHeight="1" x14ac:dyDescent="0.2">
      <c r="A37" s="247"/>
      <c r="AK37" s="1155" t="s">
        <v>505</v>
      </c>
      <c r="AL37" s="1156"/>
      <c r="AM37" s="1156"/>
      <c r="AN37" s="1157"/>
      <c r="AO37" s="291">
        <v>101744</v>
      </c>
      <c r="AP37" s="291">
        <v>411</v>
      </c>
      <c r="AQ37" s="292">
        <v>977</v>
      </c>
      <c r="AR37" s="293">
        <v>-57.9</v>
      </c>
    </row>
    <row r="38" spans="1:46" ht="27" customHeight="1" x14ac:dyDescent="0.2">
      <c r="A38" s="247"/>
      <c r="AK38" s="1158" t="s">
        <v>506</v>
      </c>
      <c r="AL38" s="1159"/>
      <c r="AM38" s="1159"/>
      <c r="AN38" s="1160"/>
      <c r="AO38" s="294">
        <v>741</v>
      </c>
      <c r="AP38" s="294">
        <v>3</v>
      </c>
      <c r="AQ38" s="295">
        <v>0</v>
      </c>
      <c r="AR38" s="283">
        <v>0</v>
      </c>
      <c r="AS38" s="290"/>
    </row>
    <row r="39" spans="1:46" ht="13.2" x14ac:dyDescent="0.2">
      <c r="A39" s="247"/>
      <c r="AK39" s="1158" t="s">
        <v>507</v>
      </c>
      <c r="AL39" s="1159"/>
      <c r="AM39" s="1159"/>
      <c r="AN39" s="1160"/>
      <c r="AO39" s="291">
        <v>-1961264</v>
      </c>
      <c r="AP39" s="291">
        <v>-7929</v>
      </c>
      <c r="AQ39" s="292">
        <v>-7625</v>
      </c>
      <c r="AR39" s="293">
        <v>4</v>
      </c>
      <c r="AS39" s="290"/>
    </row>
    <row r="40" spans="1:46" ht="27" customHeight="1" x14ac:dyDescent="0.2">
      <c r="A40" s="247"/>
      <c r="AK40" s="1155" t="s">
        <v>508</v>
      </c>
      <c r="AL40" s="1156"/>
      <c r="AM40" s="1156"/>
      <c r="AN40" s="1157"/>
      <c r="AO40" s="291">
        <v>-4057283</v>
      </c>
      <c r="AP40" s="291">
        <v>-16403</v>
      </c>
      <c r="AQ40" s="292">
        <v>-22878</v>
      </c>
      <c r="AR40" s="293">
        <v>-28.3</v>
      </c>
      <c r="AS40" s="290"/>
    </row>
    <row r="41" spans="1:46" ht="13.2" x14ac:dyDescent="0.2">
      <c r="A41" s="247"/>
      <c r="AK41" s="1161" t="s">
        <v>287</v>
      </c>
      <c r="AL41" s="1162"/>
      <c r="AM41" s="1162"/>
      <c r="AN41" s="1163"/>
      <c r="AO41" s="291">
        <v>2275013</v>
      </c>
      <c r="AP41" s="291">
        <v>9198</v>
      </c>
      <c r="AQ41" s="292">
        <v>8794</v>
      </c>
      <c r="AR41" s="293">
        <v>4.5999999999999996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48" t="s">
        <v>478</v>
      </c>
      <c r="AN49" s="1150" t="s">
        <v>511</v>
      </c>
      <c r="AO49" s="1151"/>
      <c r="AP49" s="1151"/>
      <c r="AQ49" s="1151"/>
      <c r="AR49" s="1152"/>
    </row>
    <row r="50" spans="1:44" ht="13.2" x14ac:dyDescent="0.2">
      <c r="A50" s="247"/>
      <c r="AK50" s="305"/>
      <c r="AL50" s="306"/>
      <c r="AM50" s="1149"/>
      <c r="AN50" s="307" t="s">
        <v>512</v>
      </c>
      <c r="AO50" s="308" t="s">
        <v>513</v>
      </c>
      <c r="AP50" s="309" t="s">
        <v>514</v>
      </c>
      <c r="AQ50" s="310" t="s">
        <v>515</v>
      </c>
      <c r="AR50" s="311" t="s">
        <v>516</v>
      </c>
    </row>
    <row r="51" spans="1:44" ht="13.2" x14ac:dyDescent="0.2">
      <c r="A51" s="247"/>
      <c r="AK51" s="303" t="s">
        <v>517</v>
      </c>
      <c r="AL51" s="304"/>
      <c r="AM51" s="312">
        <v>5607257</v>
      </c>
      <c r="AN51" s="313">
        <v>22936</v>
      </c>
      <c r="AO51" s="314">
        <v>-5.6</v>
      </c>
      <c r="AP51" s="315">
        <v>43261</v>
      </c>
      <c r="AQ51" s="316">
        <v>-6</v>
      </c>
      <c r="AR51" s="317">
        <v>0.4</v>
      </c>
    </row>
    <row r="52" spans="1:44" ht="13.2" x14ac:dyDescent="0.2">
      <c r="A52" s="247"/>
      <c r="AK52" s="318"/>
      <c r="AL52" s="319" t="s">
        <v>518</v>
      </c>
      <c r="AM52" s="320">
        <v>3533788</v>
      </c>
      <c r="AN52" s="321">
        <v>14455</v>
      </c>
      <c r="AO52" s="322">
        <v>3.3</v>
      </c>
      <c r="AP52" s="323">
        <v>24721</v>
      </c>
      <c r="AQ52" s="324">
        <v>-1.7</v>
      </c>
      <c r="AR52" s="325">
        <v>5</v>
      </c>
    </row>
    <row r="53" spans="1:44" ht="13.2" x14ac:dyDescent="0.2">
      <c r="A53" s="247"/>
      <c r="AK53" s="303" t="s">
        <v>519</v>
      </c>
      <c r="AL53" s="304"/>
      <c r="AM53" s="312">
        <v>4416131</v>
      </c>
      <c r="AN53" s="313">
        <v>17963</v>
      </c>
      <c r="AO53" s="314">
        <v>-21.7</v>
      </c>
      <c r="AP53" s="315">
        <v>40626</v>
      </c>
      <c r="AQ53" s="316">
        <v>-6.1</v>
      </c>
      <c r="AR53" s="317">
        <v>-15.6</v>
      </c>
    </row>
    <row r="54" spans="1:44" ht="13.2" x14ac:dyDescent="0.2">
      <c r="A54" s="247"/>
      <c r="AK54" s="318"/>
      <c r="AL54" s="319" t="s">
        <v>518</v>
      </c>
      <c r="AM54" s="320">
        <v>3110898</v>
      </c>
      <c r="AN54" s="321">
        <v>12654</v>
      </c>
      <c r="AO54" s="322">
        <v>-12.5</v>
      </c>
      <c r="AP54" s="323">
        <v>24279</v>
      </c>
      <c r="AQ54" s="324">
        <v>-1.8</v>
      </c>
      <c r="AR54" s="325">
        <v>-10.7</v>
      </c>
    </row>
    <row r="55" spans="1:44" ht="13.2" x14ac:dyDescent="0.2">
      <c r="A55" s="247"/>
      <c r="AK55" s="303" t="s">
        <v>520</v>
      </c>
      <c r="AL55" s="304"/>
      <c r="AM55" s="312">
        <v>3991681</v>
      </c>
      <c r="AN55" s="313">
        <v>16200</v>
      </c>
      <c r="AO55" s="314">
        <v>-9.8000000000000007</v>
      </c>
      <c r="AP55" s="315">
        <v>46133</v>
      </c>
      <c r="AQ55" s="316">
        <v>13.6</v>
      </c>
      <c r="AR55" s="317">
        <v>-23.4</v>
      </c>
    </row>
    <row r="56" spans="1:44" ht="13.2" x14ac:dyDescent="0.2">
      <c r="A56" s="247"/>
      <c r="AK56" s="318"/>
      <c r="AL56" s="319" t="s">
        <v>518</v>
      </c>
      <c r="AM56" s="320">
        <v>2776467</v>
      </c>
      <c r="AN56" s="321">
        <v>11268</v>
      </c>
      <c r="AO56" s="322">
        <v>-11</v>
      </c>
      <c r="AP56" s="323">
        <v>27280</v>
      </c>
      <c r="AQ56" s="324">
        <v>12.4</v>
      </c>
      <c r="AR56" s="325">
        <v>-23.4</v>
      </c>
    </row>
    <row r="57" spans="1:44" ht="13.2" x14ac:dyDescent="0.2">
      <c r="A57" s="247"/>
      <c r="AK57" s="303" t="s">
        <v>521</v>
      </c>
      <c r="AL57" s="304"/>
      <c r="AM57" s="312">
        <v>4629305</v>
      </c>
      <c r="AN57" s="313">
        <v>18683</v>
      </c>
      <c r="AO57" s="314">
        <v>15.3</v>
      </c>
      <c r="AP57" s="315">
        <v>49174</v>
      </c>
      <c r="AQ57" s="316">
        <v>6.6</v>
      </c>
      <c r="AR57" s="317">
        <v>8.6999999999999993</v>
      </c>
    </row>
    <row r="58" spans="1:44" ht="13.2" x14ac:dyDescent="0.2">
      <c r="A58" s="247"/>
      <c r="AK58" s="318"/>
      <c r="AL58" s="319" t="s">
        <v>518</v>
      </c>
      <c r="AM58" s="320">
        <v>3078690</v>
      </c>
      <c r="AN58" s="321">
        <v>12425</v>
      </c>
      <c r="AO58" s="322">
        <v>10.3</v>
      </c>
      <c r="AP58" s="323">
        <v>29896</v>
      </c>
      <c r="AQ58" s="324">
        <v>9.6</v>
      </c>
      <c r="AR58" s="325">
        <v>0.7</v>
      </c>
    </row>
    <row r="59" spans="1:44" ht="13.2" x14ac:dyDescent="0.2">
      <c r="A59" s="247"/>
      <c r="AK59" s="303" t="s">
        <v>522</v>
      </c>
      <c r="AL59" s="304"/>
      <c r="AM59" s="312">
        <v>14586387</v>
      </c>
      <c r="AN59" s="313">
        <v>58972</v>
      </c>
      <c r="AO59" s="314">
        <v>215.6</v>
      </c>
      <c r="AP59" s="315">
        <v>50636</v>
      </c>
      <c r="AQ59" s="316">
        <v>3</v>
      </c>
      <c r="AR59" s="317">
        <v>212.6</v>
      </c>
    </row>
    <row r="60" spans="1:44" ht="13.2" x14ac:dyDescent="0.2">
      <c r="A60" s="247"/>
      <c r="AK60" s="318"/>
      <c r="AL60" s="319" t="s">
        <v>518</v>
      </c>
      <c r="AM60" s="320">
        <v>11952973</v>
      </c>
      <c r="AN60" s="321">
        <v>48325</v>
      </c>
      <c r="AO60" s="322">
        <v>288.89999999999998</v>
      </c>
      <c r="AP60" s="323">
        <v>31778</v>
      </c>
      <c r="AQ60" s="324">
        <v>6.3</v>
      </c>
      <c r="AR60" s="325">
        <v>282.60000000000002</v>
      </c>
    </row>
    <row r="61" spans="1:44" ht="13.2" x14ac:dyDescent="0.2">
      <c r="A61" s="247"/>
      <c r="AK61" s="303" t="s">
        <v>523</v>
      </c>
      <c r="AL61" s="326"/>
      <c r="AM61" s="312">
        <v>6646152</v>
      </c>
      <c r="AN61" s="313">
        <v>26951</v>
      </c>
      <c r="AO61" s="314">
        <v>38.799999999999997</v>
      </c>
      <c r="AP61" s="315">
        <v>45966</v>
      </c>
      <c r="AQ61" s="327">
        <v>2.2000000000000002</v>
      </c>
      <c r="AR61" s="317">
        <v>36.6</v>
      </c>
    </row>
    <row r="62" spans="1:44" ht="13.2" x14ac:dyDescent="0.2">
      <c r="A62" s="247"/>
      <c r="AK62" s="318"/>
      <c r="AL62" s="319" t="s">
        <v>518</v>
      </c>
      <c r="AM62" s="320">
        <v>4890563</v>
      </c>
      <c r="AN62" s="321">
        <v>19825</v>
      </c>
      <c r="AO62" s="322">
        <v>55.8</v>
      </c>
      <c r="AP62" s="323">
        <v>27591</v>
      </c>
      <c r="AQ62" s="324">
        <v>5</v>
      </c>
      <c r="AR62" s="325">
        <v>50.8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a0B+iPQr+Ec0wTe+4vGVdn0r1e2ArYtSDC69r4JsDsQZ3No1wXdHUr11BYp4jxU1tB/EQwN6dDxrILwkE7Lg9w==" saltValue="lY5HFS187t0gXLXdZlM1s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Wm7PNpQ00848g+EXC2VFdXttmU+OBatSfJFN4QE9MDz05FYv+1nHKFN+jg5prKuhDTnRluRI7KWVIOagYutM+g==" saltValue="6RFPEpnZ0BJxwTvZFuMmA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mhnR+BW1ofMbjXX8uh3IuQAHdvTSJCiJKnMBlzq4hKvl1FYwQXGnlmQFI10nUh21SJ36vGk0UQ+bwQXAl2Ox4Q==" saltValue="6qfcCX8RJh04z9Vau7OaT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74" t="s">
        <v>3</v>
      </c>
      <c r="D47" s="1174"/>
      <c r="E47" s="1175"/>
      <c r="F47" s="11">
        <v>12.23</v>
      </c>
      <c r="G47" s="12">
        <v>18.079999999999998</v>
      </c>
      <c r="H47" s="12">
        <v>11.61</v>
      </c>
      <c r="I47" s="12">
        <v>11.83</v>
      </c>
      <c r="J47" s="13">
        <v>12.79</v>
      </c>
    </row>
    <row r="48" spans="2:10" ht="57.75" customHeight="1" x14ac:dyDescent="0.2">
      <c r="B48" s="14"/>
      <c r="C48" s="1176" t="s">
        <v>4</v>
      </c>
      <c r="D48" s="1176"/>
      <c r="E48" s="1177"/>
      <c r="F48" s="15">
        <v>15.05</v>
      </c>
      <c r="G48" s="16">
        <v>15.64</v>
      </c>
      <c r="H48" s="16">
        <v>15.98</v>
      </c>
      <c r="I48" s="16">
        <v>14.05</v>
      </c>
      <c r="J48" s="17">
        <v>9.57</v>
      </c>
    </row>
    <row r="49" spans="2:10" ht="57.75" customHeight="1" thickBot="1" x14ac:dyDescent="0.25">
      <c r="B49" s="18"/>
      <c r="C49" s="1178" t="s">
        <v>5</v>
      </c>
      <c r="D49" s="1178"/>
      <c r="E49" s="1179"/>
      <c r="F49" s="19">
        <v>7.5</v>
      </c>
      <c r="G49" s="20">
        <v>8.0500000000000007</v>
      </c>
      <c r="H49" s="20" t="s">
        <v>530</v>
      </c>
      <c r="I49" s="20" t="s">
        <v>531</v>
      </c>
      <c r="J49" s="21" t="s">
        <v>532</v>
      </c>
    </row>
    <row r="50" spans="2:10" ht="13.2" x14ac:dyDescent="0.2"/>
  </sheetData>
  <sheetProtection algorithmName="SHA-512" hashValue="M5tm0LRVhdBxpCRq757WE9zW/EXUg95z5pHJQPYuoMvnm1cll4VrqvkqaLtDNLQUuB2VfiKpJ4xmWAWbPOZggw==" saltValue="h5BdoqzaelXsosTVbTQkB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4" t="s">
        <v>533</v>
      </c>
      <c r="D34" s="1184"/>
      <c r="E34" s="1185"/>
      <c r="F34" s="32">
        <v>15.04</v>
      </c>
      <c r="G34" s="33">
        <v>15.63</v>
      </c>
      <c r="H34" s="33">
        <v>15.98</v>
      </c>
      <c r="I34" s="33">
        <v>14.05</v>
      </c>
      <c r="J34" s="34">
        <v>9.56</v>
      </c>
      <c r="K34" s="22"/>
      <c r="L34" s="22"/>
      <c r="M34" s="22"/>
      <c r="N34" s="22"/>
      <c r="O34" s="22"/>
      <c r="P34" s="22"/>
    </row>
    <row r="35" spans="1:16" ht="39" customHeight="1" x14ac:dyDescent="0.2">
      <c r="A35" s="22"/>
      <c r="B35" s="35"/>
      <c r="C35" s="1180" t="s">
        <v>534</v>
      </c>
      <c r="D35" s="1180"/>
      <c r="E35" s="1181"/>
      <c r="F35" s="36">
        <v>6.16</v>
      </c>
      <c r="G35" s="37">
        <v>9.09</v>
      </c>
      <c r="H35" s="37">
        <v>10.88</v>
      </c>
      <c r="I35" s="37">
        <v>10.62</v>
      </c>
      <c r="J35" s="38">
        <v>9.49</v>
      </c>
      <c r="K35" s="22"/>
      <c r="L35" s="22"/>
      <c r="M35" s="22"/>
      <c r="N35" s="22"/>
      <c r="O35" s="22"/>
      <c r="P35" s="22"/>
    </row>
    <row r="36" spans="1:16" ht="39" customHeight="1" x14ac:dyDescent="0.2">
      <c r="A36" s="22"/>
      <c r="B36" s="35"/>
      <c r="C36" s="1180" t="s">
        <v>535</v>
      </c>
      <c r="D36" s="1180"/>
      <c r="E36" s="1181"/>
      <c r="F36" s="36">
        <v>4.75</v>
      </c>
      <c r="G36" s="37">
        <v>4.82</v>
      </c>
      <c r="H36" s="37">
        <v>4.67</v>
      </c>
      <c r="I36" s="37">
        <v>5.08</v>
      </c>
      <c r="J36" s="38">
        <v>5.2</v>
      </c>
      <c r="K36" s="22"/>
      <c r="L36" s="22"/>
      <c r="M36" s="22"/>
      <c r="N36" s="22"/>
      <c r="O36" s="22"/>
      <c r="P36" s="22"/>
    </row>
    <row r="37" spans="1:16" ht="39" customHeight="1" x14ac:dyDescent="0.2">
      <c r="A37" s="22"/>
      <c r="B37" s="35"/>
      <c r="C37" s="1180" t="s">
        <v>536</v>
      </c>
      <c r="D37" s="1180"/>
      <c r="E37" s="1181"/>
      <c r="F37" s="36">
        <v>0.96</v>
      </c>
      <c r="G37" s="37">
        <v>1.2</v>
      </c>
      <c r="H37" s="37">
        <v>1.01</v>
      </c>
      <c r="I37" s="37">
        <v>0.7</v>
      </c>
      <c r="J37" s="38">
        <v>1.19</v>
      </c>
      <c r="K37" s="22"/>
      <c r="L37" s="22"/>
      <c r="M37" s="22"/>
      <c r="N37" s="22"/>
      <c r="O37" s="22"/>
      <c r="P37" s="22"/>
    </row>
    <row r="38" spans="1:16" ht="39" customHeight="1" x14ac:dyDescent="0.2">
      <c r="A38" s="22"/>
      <c r="B38" s="35"/>
      <c r="C38" s="1180" t="s">
        <v>537</v>
      </c>
      <c r="D38" s="1180"/>
      <c r="E38" s="1181"/>
      <c r="F38" s="36">
        <v>1.27</v>
      </c>
      <c r="G38" s="37">
        <v>1.34</v>
      </c>
      <c r="H38" s="37">
        <v>0.95</v>
      </c>
      <c r="I38" s="37">
        <v>0.73</v>
      </c>
      <c r="J38" s="38">
        <v>0.98</v>
      </c>
      <c r="K38" s="22"/>
      <c r="L38" s="22"/>
      <c r="M38" s="22"/>
      <c r="N38" s="22"/>
      <c r="O38" s="22"/>
      <c r="P38" s="22"/>
    </row>
    <row r="39" spans="1:16" ht="39" customHeight="1" x14ac:dyDescent="0.2">
      <c r="A39" s="22"/>
      <c r="B39" s="35"/>
      <c r="C39" s="1180" t="s">
        <v>538</v>
      </c>
      <c r="D39" s="1180"/>
      <c r="E39" s="1181"/>
      <c r="F39" s="36">
        <v>0.02</v>
      </c>
      <c r="G39" s="37">
        <v>0</v>
      </c>
      <c r="H39" s="37">
        <v>0</v>
      </c>
      <c r="I39" s="37">
        <v>0.01</v>
      </c>
      <c r="J39" s="38">
        <v>0.03</v>
      </c>
      <c r="K39" s="22"/>
      <c r="L39" s="22"/>
      <c r="M39" s="22"/>
      <c r="N39" s="22"/>
      <c r="O39" s="22"/>
      <c r="P39" s="22"/>
    </row>
    <row r="40" spans="1:16" ht="39" customHeight="1" x14ac:dyDescent="0.2">
      <c r="A40" s="22"/>
      <c r="B40" s="35"/>
      <c r="C40" s="1180" t="s">
        <v>539</v>
      </c>
      <c r="D40" s="1180"/>
      <c r="E40" s="1181"/>
      <c r="F40" s="36">
        <v>0</v>
      </c>
      <c r="G40" s="37">
        <v>0</v>
      </c>
      <c r="H40" s="37">
        <v>0</v>
      </c>
      <c r="I40" s="37">
        <v>0</v>
      </c>
      <c r="J40" s="38">
        <v>0</v>
      </c>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540</v>
      </c>
      <c r="D42" s="1180"/>
      <c r="E42" s="1181"/>
      <c r="F42" s="36" t="s">
        <v>501</v>
      </c>
      <c r="G42" s="37" t="s">
        <v>501</v>
      </c>
      <c r="H42" s="37" t="s">
        <v>501</v>
      </c>
      <c r="I42" s="37" t="s">
        <v>501</v>
      </c>
      <c r="J42" s="38" t="s">
        <v>501</v>
      </c>
      <c r="K42" s="22"/>
      <c r="L42" s="22"/>
      <c r="M42" s="22"/>
      <c r="N42" s="22"/>
      <c r="O42" s="22"/>
      <c r="P42" s="22"/>
    </row>
    <row r="43" spans="1:16" ht="39" customHeight="1" thickBot="1" x14ac:dyDescent="0.25">
      <c r="A43" s="22"/>
      <c r="B43" s="40"/>
      <c r="C43" s="1182" t="s">
        <v>541</v>
      </c>
      <c r="D43" s="1182"/>
      <c r="E43" s="1183"/>
      <c r="F43" s="41" t="s">
        <v>501</v>
      </c>
      <c r="G43" s="42" t="s">
        <v>501</v>
      </c>
      <c r="H43" s="42" t="s">
        <v>501</v>
      </c>
      <c r="I43" s="42" t="s">
        <v>501</v>
      </c>
      <c r="J43" s="43" t="s">
        <v>501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n9rCk2c9XjBQFllhX7lKKm98iLgoxmcwkze8QWHG5+hcwsUiRzv+QMfJZSmUW3D+NScbzvHIcRrdGo0tw5LeWw==" saltValue="dSfkv4RqGE2qpxNUE+TF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4856</v>
      </c>
      <c r="L45" s="58">
        <v>5277</v>
      </c>
      <c r="M45" s="58">
        <v>5865</v>
      </c>
      <c r="N45" s="58">
        <v>5876</v>
      </c>
      <c r="O45" s="59">
        <v>5913</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501</v>
      </c>
      <c r="L46" s="62" t="s">
        <v>501</v>
      </c>
      <c r="M46" s="62" t="s">
        <v>501</v>
      </c>
      <c r="N46" s="62" t="s">
        <v>501</v>
      </c>
      <c r="O46" s="63" t="s">
        <v>501</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501</v>
      </c>
      <c r="L47" s="62" t="s">
        <v>501</v>
      </c>
      <c r="M47" s="62" t="s">
        <v>501</v>
      </c>
      <c r="N47" s="62" t="s">
        <v>501</v>
      </c>
      <c r="O47" s="63" t="s">
        <v>501</v>
      </c>
      <c r="P47" s="46"/>
      <c r="Q47" s="46"/>
      <c r="R47" s="46"/>
      <c r="S47" s="46"/>
      <c r="T47" s="46"/>
      <c r="U47" s="46"/>
    </row>
    <row r="48" spans="1:21" ht="30.75" customHeight="1" x14ac:dyDescent="0.2">
      <c r="A48" s="46"/>
      <c r="B48" s="1211"/>
      <c r="C48" s="1212"/>
      <c r="D48" s="60"/>
      <c r="E48" s="1188" t="s">
        <v>13</v>
      </c>
      <c r="F48" s="1188"/>
      <c r="G48" s="1188"/>
      <c r="H48" s="1188"/>
      <c r="I48" s="1188"/>
      <c r="J48" s="1189"/>
      <c r="K48" s="61">
        <v>1733</v>
      </c>
      <c r="L48" s="62">
        <v>1722</v>
      </c>
      <c r="M48" s="62">
        <v>1696</v>
      </c>
      <c r="N48" s="62">
        <v>2133</v>
      </c>
      <c r="O48" s="63">
        <v>2278</v>
      </c>
      <c r="P48" s="46"/>
      <c r="Q48" s="46"/>
      <c r="R48" s="46"/>
      <c r="S48" s="46"/>
      <c r="T48" s="46"/>
      <c r="U48" s="46"/>
    </row>
    <row r="49" spans="1:21" ht="30.75" customHeight="1" x14ac:dyDescent="0.2">
      <c r="A49" s="46"/>
      <c r="B49" s="1211"/>
      <c r="C49" s="1212"/>
      <c r="D49" s="60"/>
      <c r="E49" s="1188" t="s">
        <v>14</v>
      </c>
      <c r="F49" s="1188"/>
      <c r="G49" s="1188"/>
      <c r="H49" s="1188"/>
      <c r="I49" s="1188"/>
      <c r="J49" s="1189"/>
      <c r="K49" s="61" t="s">
        <v>501</v>
      </c>
      <c r="L49" s="62" t="s">
        <v>501</v>
      </c>
      <c r="M49" s="62" t="s">
        <v>501</v>
      </c>
      <c r="N49" s="62" t="s">
        <v>501</v>
      </c>
      <c r="O49" s="63" t="s">
        <v>501</v>
      </c>
      <c r="P49" s="46"/>
      <c r="Q49" s="46"/>
      <c r="R49" s="46"/>
      <c r="S49" s="46"/>
      <c r="T49" s="46"/>
      <c r="U49" s="46"/>
    </row>
    <row r="50" spans="1:21" ht="30.75" customHeight="1" x14ac:dyDescent="0.2">
      <c r="A50" s="46"/>
      <c r="B50" s="1211"/>
      <c r="C50" s="1212"/>
      <c r="D50" s="60"/>
      <c r="E50" s="1188" t="s">
        <v>15</v>
      </c>
      <c r="F50" s="1188"/>
      <c r="G50" s="1188"/>
      <c r="H50" s="1188"/>
      <c r="I50" s="1188"/>
      <c r="J50" s="1189"/>
      <c r="K50" s="61">
        <v>102</v>
      </c>
      <c r="L50" s="62">
        <v>102</v>
      </c>
      <c r="M50" s="62">
        <v>102</v>
      </c>
      <c r="N50" s="62">
        <v>102</v>
      </c>
      <c r="O50" s="63">
        <v>102</v>
      </c>
      <c r="P50" s="46"/>
      <c r="Q50" s="46"/>
      <c r="R50" s="46"/>
      <c r="S50" s="46"/>
      <c r="T50" s="46"/>
      <c r="U50" s="46"/>
    </row>
    <row r="51" spans="1:21" ht="30.75" customHeight="1" x14ac:dyDescent="0.2">
      <c r="A51" s="46"/>
      <c r="B51" s="1213"/>
      <c r="C51" s="1214"/>
      <c r="D51" s="64"/>
      <c r="E51" s="1188" t="s">
        <v>16</v>
      </c>
      <c r="F51" s="1188"/>
      <c r="G51" s="1188"/>
      <c r="H51" s="1188"/>
      <c r="I51" s="1188"/>
      <c r="J51" s="1189"/>
      <c r="K51" s="61">
        <v>0</v>
      </c>
      <c r="L51" s="62">
        <v>0</v>
      </c>
      <c r="M51" s="62" t="s">
        <v>501</v>
      </c>
      <c r="N51" s="62">
        <v>0</v>
      </c>
      <c r="O51" s="63">
        <v>1</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5993</v>
      </c>
      <c r="L52" s="62">
        <v>6057</v>
      </c>
      <c r="M52" s="62">
        <v>5913</v>
      </c>
      <c r="N52" s="62">
        <v>6021</v>
      </c>
      <c r="O52" s="63">
        <v>6018</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698</v>
      </c>
      <c r="L53" s="67">
        <v>1044</v>
      </c>
      <c r="M53" s="67">
        <v>1750</v>
      </c>
      <c r="N53" s="67">
        <v>2090</v>
      </c>
      <c r="O53" s="68">
        <v>2276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VAboDMaWalKeAv6Fw2VvKaUqi8kbFS2vxUXf4MaZI8iYOysPv40R9yLNpiM5eVK+uXCW5srWLnvCOnH1uNrjw==" saltValue="ZHXMbpGqmYD+dYDuBYNeR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29" t="s">
        <v>30</v>
      </c>
      <c r="C41" s="1230"/>
      <c r="D41" s="103"/>
      <c r="E41" s="1231" t="s">
        <v>31</v>
      </c>
      <c r="F41" s="1231"/>
      <c r="G41" s="1231"/>
      <c r="H41" s="1232"/>
      <c r="I41" s="330">
        <v>66381</v>
      </c>
      <c r="J41" s="331">
        <v>64418</v>
      </c>
      <c r="K41" s="331">
        <v>61721</v>
      </c>
      <c r="L41" s="331">
        <v>59700</v>
      </c>
      <c r="M41" s="332">
        <v>64962</v>
      </c>
    </row>
    <row r="42" spans="2:13" ht="27.75" customHeight="1" x14ac:dyDescent="0.2">
      <c r="B42" s="1219"/>
      <c r="C42" s="1220"/>
      <c r="D42" s="104"/>
      <c r="E42" s="1223" t="s">
        <v>32</v>
      </c>
      <c r="F42" s="1223"/>
      <c r="G42" s="1223"/>
      <c r="H42" s="1224"/>
      <c r="I42" s="333">
        <v>4179</v>
      </c>
      <c r="J42" s="334">
        <v>4078</v>
      </c>
      <c r="K42" s="334">
        <v>3977</v>
      </c>
      <c r="L42" s="334">
        <v>3860</v>
      </c>
      <c r="M42" s="335">
        <v>3761</v>
      </c>
    </row>
    <row r="43" spans="2:13" ht="27.75" customHeight="1" x14ac:dyDescent="0.2">
      <c r="B43" s="1219"/>
      <c r="C43" s="1220"/>
      <c r="D43" s="104"/>
      <c r="E43" s="1223" t="s">
        <v>33</v>
      </c>
      <c r="F43" s="1223"/>
      <c r="G43" s="1223"/>
      <c r="H43" s="1224"/>
      <c r="I43" s="333">
        <v>18965</v>
      </c>
      <c r="J43" s="334">
        <v>18097</v>
      </c>
      <c r="K43" s="334">
        <v>17102</v>
      </c>
      <c r="L43" s="334">
        <v>18881</v>
      </c>
      <c r="M43" s="335">
        <v>19366</v>
      </c>
    </row>
    <row r="44" spans="2:13" ht="27.75" customHeight="1" x14ac:dyDescent="0.2">
      <c r="B44" s="1219"/>
      <c r="C44" s="1220"/>
      <c r="D44" s="104"/>
      <c r="E44" s="1223" t="s">
        <v>34</v>
      </c>
      <c r="F44" s="1223"/>
      <c r="G44" s="1223"/>
      <c r="H44" s="1224"/>
      <c r="I44" s="333" t="s">
        <v>501</v>
      </c>
      <c r="J44" s="334" t="s">
        <v>501</v>
      </c>
      <c r="K44" s="334" t="s">
        <v>501</v>
      </c>
      <c r="L44" s="334" t="s">
        <v>501</v>
      </c>
      <c r="M44" s="335" t="s">
        <v>501</v>
      </c>
    </row>
    <row r="45" spans="2:13" ht="27.75" customHeight="1" x14ac:dyDescent="0.2">
      <c r="B45" s="1219"/>
      <c r="C45" s="1220"/>
      <c r="D45" s="104"/>
      <c r="E45" s="1223" t="s">
        <v>35</v>
      </c>
      <c r="F45" s="1223"/>
      <c r="G45" s="1223"/>
      <c r="H45" s="1224"/>
      <c r="I45" s="333">
        <v>8744</v>
      </c>
      <c r="J45" s="334">
        <v>8916</v>
      </c>
      <c r="K45" s="334">
        <v>9116</v>
      </c>
      <c r="L45" s="334">
        <v>9514</v>
      </c>
      <c r="M45" s="335">
        <v>9460</v>
      </c>
    </row>
    <row r="46" spans="2:13" ht="27.75" customHeight="1" x14ac:dyDescent="0.2">
      <c r="B46" s="1219"/>
      <c r="C46" s="1220"/>
      <c r="D46" s="105"/>
      <c r="E46" s="1223" t="s">
        <v>36</v>
      </c>
      <c r="F46" s="1223"/>
      <c r="G46" s="1223"/>
      <c r="H46" s="1224"/>
      <c r="I46" s="333" t="s">
        <v>501</v>
      </c>
      <c r="J46" s="334" t="s">
        <v>501</v>
      </c>
      <c r="K46" s="334" t="s">
        <v>501</v>
      </c>
      <c r="L46" s="334" t="s">
        <v>501</v>
      </c>
      <c r="M46" s="335" t="s">
        <v>501</v>
      </c>
    </row>
    <row r="47" spans="2:13" ht="27.75" customHeight="1" x14ac:dyDescent="0.2">
      <c r="B47" s="1219"/>
      <c r="C47" s="1220"/>
      <c r="D47" s="106"/>
      <c r="E47" s="1233" t="s">
        <v>37</v>
      </c>
      <c r="F47" s="1234"/>
      <c r="G47" s="1234"/>
      <c r="H47" s="1235"/>
      <c r="I47" s="333" t="s">
        <v>501</v>
      </c>
      <c r="J47" s="334" t="s">
        <v>501</v>
      </c>
      <c r="K47" s="334" t="s">
        <v>501</v>
      </c>
      <c r="L47" s="334" t="s">
        <v>501</v>
      </c>
      <c r="M47" s="335" t="s">
        <v>501</v>
      </c>
    </row>
    <row r="48" spans="2:13" ht="27.75" customHeight="1" x14ac:dyDescent="0.2">
      <c r="B48" s="1219"/>
      <c r="C48" s="1220"/>
      <c r="D48" s="104"/>
      <c r="E48" s="1223" t="s">
        <v>38</v>
      </c>
      <c r="F48" s="1223"/>
      <c r="G48" s="1223"/>
      <c r="H48" s="1224"/>
      <c r="I48" s="333" t="s">
        <v>501</v>
      </c>
      <c r="J48" s="334" t="s">
        <v>501</v>
      </c>
      <c r="K48" s="334" t="s">
        <v>501</v>
      </c>
      <c r="L48" s="334" t="s">
        <v>501</v>
      </c>
      <c r="M48" s="335" t="s">
        <v>501</v>
      </c>
    </row>
    <row r="49" spans="2:13" ht="27.75" customHeight="1" x14ac:dyDescent="0.2">
      <c r="B49" s="1221"/>
      <c r="C49" s="1222"/>
      <c r="D49" s="104"/>
      <c r="E49" s="1223" t="s">
        <v>39</v>
      </c>
      <c r="F49" s="1223"/>
      <c r="G49" s="1223"/>
      <c r="H49" s="1224"/>
      <c r="I49" s="333" t="s">
        <v>501</v>
      </c>
      <c r="J49" s="334" t="s">
        <v>501</v>
      </c>
      <c r="K49" s="334" t="s">
        <v>501</v>
      </c>
      <c r="L49" s="334" t="s">
        <v>501</v>
      </c>
      <c r="M49" s="335" t="s">
        <v>501</v>
      </c>
    </row>
    <row r="50" spans="2:13" ht="27.75" customHeight="1" x14ac:dyDescent="0.2">
      <c r="B50" s="1217" t="s">
        <v>40</v>
      </c>
      <c r="C50" s="1218"/>
      <c r="D50" s="107"/>
      <c r="E50" s="1223" t="s">
        <v>41</v>
      </c>
      <c r="F50" s="1223"/>
      <c r="G50" s="1223"/>
      <c r="H50" s="1224"/>
      <c r="I50" s="333">
        <v>10480</v>
      </c>
      <c r="J50" s="334">
        <v>13711</v>
      </c>
      <c r="K50" s="334">
        <v>16661</v>
      </c>
      <c r="L50" s="334">
        <v>21585</v>
      </c>
      <c r="M50" s="335">
        <v>25078</v>
      </c>
    </row>
    <row r="51" spans="2:13" ht="27.75" customHeight="1" x14ac:dyDescent="0.2">
      <c r="B51" s="1219"/>
      <c r="C51" s="1220"/>
      <c r="D51" s="104"/>
      <c r="E51" s="1223" t="s">
        <v>42</v>
      </c>
      <c r="F51" s="1223"/>
      <c r="G51" s="1223"/>
      <c r="H51" s="1224"/>
      <c r="I51" s="333">
        <v>20200</v>
      </c>
      <c r="J51" s="334">
        <v>19480</v>
      </c>
      <c r="K51" s="334">
        <v>18340</v>
      </c>
      <c r="L51" s="334">
        <v>18683</v>
      </c>
      <c r="M51" s="335">
        <v>19133</v>
      </c>
    </row>
    <row r="52" spans="2:13" ht="27.75" customHeight="1" x14ac:dyDescent="0.2">
      <c r="B52" s="1221"/>
      <c r="C52" s="1222"/>
      <c r="D52" s="104"/>
      <c r="E52" s="1223" t="s">
        <v>43</v>
      </c>
      <c r="F52" s="1223"/>
      <c r="G52" s="1223"/>
      <c r="H52" s="1224"/>
      <c r="I52" s="333">
        <v>48887</v>
      </c>
      <c r="J52" s="334">
        <v>48293</v>
      </c>
      <c r="K52" s="334">
        <v>46753</v>
      </c>
      <c r="L52" s="334">
        <v>44834</v>
      </c>
      <c r="M52" s="335">
        <v>45776</v>
      </c>
    </row>
    <row r="53" spans="2:13" ht="27.75" customHeight="1" thickBot="1" x14ac:dyDescent="0.25">
      <c r="B53" s="1225" t="s">
        <v>19</v>
      </c>
      <c r="C53" s="1226"/>
      <c r="D53" s="108"/>
      <c r="E53" s="1227" t="s">
        <v>44</v>
      </c>
      <c r="F53" s="1227"/>
      <c r="G53" s="1227"/>
      <c r="H53" s="1228"/>
      <c r="I53" s="336">
        <v>18701</v>
      </c>
      <c r="J53" s="337">
        <v>14025</v>
      </c>
      <c r="K53" s="337">
        <v>10163</v>
      </c>
      <c r="L53" s="337">
        <v>6855</v>
      </c>
      <c r="M53" s="338">
        <v>7560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e8IpRlMXtOhptCnztJE9n6DmlarknYfovO8UYNnZweKx8TW2z4r394KcogK+5kOH7TIE6Y2fjVmF567RXx4wQw==" saltValue="P6Jj2LXPCY/9x7Y8ZDxur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44" t="s">
        <v>46</v>
      </c>
      <c r="D55" s="1244"/>
      <c r="E55" s="1245"/>
      <c r="F55" s="339">
        <v>5265</v>
      </c>
      <c r="G55" s="339">
        <v>5457</v>
      </c>
      <c r="H55" s="340">
        <v>6121</v>
      </c>
    </row>
    <row r="56" spans="2:8" ht="52.5" customHeight="1" x14ac:dyDescent="0.2">
      <c r="B56" s="120"/>
      <c r="C56" s="1246" t="s">
        <v>47</v>
      </c>
      <c r="D56" s="1246"/>
      <c r="E56" s="1247"/>
      <c r="F56" s="341" t="s">
        <v>501</v>
      </c>
      <c r="G56" s="341" t="s">
        <v>501</v>
      </c>
      <c r="H56" s="342" t="s">
        <v>501</v>
      </c>
    </row>
    <row r="57" spans="2:8" ht="53.25" customHeight="1" x14ac:dyDescent="0.2">
      <c r="B57" s="120"/>
      <c r="C57" s="1248" t="s">
        <v>48</v>
      </c>
      <c r="D57" s="1248"/>
      <c r="E57" s="1249"/>
      <c r="F57" s="343">
        <v>8296</v>
      </c>
      <c r="G57" s="343">
        <v>13198</v>
      </c>
      <c r="H57" s="344">
        <v>16210</v>
      </c>
    </row>
    <row r="58" spans="2:8" ht="45.75" customHeight="1" x14ac:dyDescent="0.2">
      <c r="B58" s="121"/>
      <c r="C58" s="1236" t="s">
        <v>555</v>
      </c>
      <c r="D58" s="1237"/>
      <c r="E58" s="1238"/>
      <c r="F58" s="345">
        <v>4001</v>
      </c>
      <c r="G58" s="345">
        <v>6994</v>
      </c>
      <c r="H58" s="346">
        <v>9928</v>
      </c>
    </row>
    <row r="59" spans="2:8" ht="45.75" customHeight="1" x14ac:dyDescent="0.2">
      <c r="B59" s="121"/>
      <c r="C59" s="1236" t="s">
        <v>556</v>
      </c>
      <c r="D59" s="1237"/>
      <c r="E59" s="1238"/>
      <c r="F59" s="345">
        <v>2779</v>
      </c>
      <c r="G59" s="345">
        <v>4229</v>
      </c>
      <c r="H59" s="346">
        <v>4238</v>
      </c>
    </row>
    <row r="60" spans="2:8" ht="45.75" customHeight="1" x14ac:dyDescent="0.2">
      <c r="B60" s="121"/>
      <c r="C60" s="1236" t="s">
        <v>557</v>
      </c>
      <c r="D60" s="1237"/>
      <c r="E60" s="1238"/>
      <c r="F60" s="345">
        <v>549</v>
      </c>
      <c r="G60" s="345">
        <v>835</v>
      </c>
      <c r="H60" s="346">
        <v>991</v>
      </c>
    </row>
    <row r="61" spans="2:8" ht="45.75" customHeight="1" x14ac:dyDescent="0.2">
      <c r="B61" s="121"/>
      <c r="C61" s="1236" t="s">
        <v>558</v>
      </c>
      <c r="D61" s="1237"/>
      <c r="E61" s="1238"/>
      <c r="F61" s="345">
        <v>338</v>
      </c>
      <c r="G61" s="345">
        <v>385</v>
      </c>
      <c r="H61" s="346">
        <v>385</v>
      </c>
    </row>
    <row r="62" spans="2:8" ht="45.75" customHeight="1" thickBot="1" x14ac:dyDescent="0.25">
      <c r="B62" s="122"/>
      <c r="C62" s="1239" t="s">
        <v>559</v>
      </c>
      <c r="D62" s="1240"/>
      <c r="E62" s="1241"/>
      <c r="F62" s="347">
        <v>362</v>
      </c>
      <c r="G62" s="347">
        <v>373</v>
      </c>
      <c r="H62" s="348">
        <v>282</v>
      </c>
    </row>
    <row r="63" spans="2:8" ht="52.5" customHeight="1" thickBot="1" x14ac:dyDescent="0.25">
      <c r="B63" s="123"/>
      <c r="C63" s="1242" t="s">
        <v>49</v>
      </c>
      <c r="D63" s="1242"/>
      <c r="E63" s="1243"/>
      <c r="F63" s="349">
        <v>13561</v>
      </c>
      <c r="G63" s="349">
        <v>18655</v>
      </c>
      <c r="H63" s="350">
        <v>22331</v>
      </c>
    </row>
    <row r="64" spans="2:8" ht="13.2" x14ac:dyDescent="0.2"/>
  </sheetData>
  <sheetProtection algorithmName="SHA-512" hashValue="azHFni036SNo4NCCspw9AnwV+Zhrp1Kq+8KSV4f6SQQUWvQxekNjBxaz33ja2mkcenHxrEm/BsLT6VrB59BbDg==" saltValue="hdfL18RICM692vIpdxPL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51C40-74AE-40BC-A431-0F6DC5707F3B}">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8" t="s">
        <v>570</v>
      </c>
      <c r="AO43" s="379"/>
      <c r="AP43" s="379"/>
      <c r="AQ43" s="379"/>
      <c r="AR43" s="379"/>
      <c r="AS43" s="379"/>
      <c r="AT43" s="379"/>
      <c r="AU43" s="379"/>
      <c r="AV43" s="379"/>
      <c r="AW43" s="379"/>
      <c r="AX43" s="379"/>
      <c r="AY43" s="379"/>
      <c r="AZ43" s="379"/>
      <c r="BA43" s="379"/>
      <c r="BB43" s="379"/>
      <c r="BC43" s="379"/>
      <c r="BD43" s="379"/>
      <c r="BE43" s="379"/>
      <c r="BF43" s="379"/>
      <c r="BG43" s="379"/>
      <c r="BH43" s="379"/>
      <c r="BI43" s="379"/>
      <c r="BJ43" s="379"/>
      <c r="BK43" s="379"/>
      <c r="BL43" s="379"/>
      <c r="BM43" s="379"/>
      <c r="BN43" s="379"/>
      <c r="BO43" s="379"/>
      <c r="BP43" s="379"/>
      <c r="BQ43" s="379"/>
      <c r="BR43" s="379"/>
      <c r="BS43" s="379"/>
      <c r="BT43" s="379"/>
      <c r="BU43" s="379"/>
      <c r="BV43" s="379"/>
      <c r="BW43" s="379"/>
      <c r="BX43" s="379"/>
      <c r="BY43" s="379"/>
      <c r="BZ43" s="379"/>
      <c r="CA43" s="379"/>
      <c r="CB43" s="379"/>
      <c r="CC43" s="379"/>
      <c r="CD43" s="379"/>
      <c r="CE43" s="379"/>
      <c r="CF43" s="379"/>
      <c r="CG43" s="379"/>
      <c r="CH43" s="379"/>
      <c r="CI43" s="379"/>
      <c r="CJ43" s="379"/>
      <c r="CK43" s="379"/>
      <c r="CL43" s="379"/>
      <c r="CM43" s="379"/>
      <c r="CN43" s="379"/>
      <c r="CO43" s="379"/>
      <c r="CP43" s="379"/>
      <c r="CQ43" s="379"/>
      <c r="CR43" s="379"/>
      <c r="CS43" s="379"/>
      <c r="CT43" s="379"/>
      <c r="CU43" s="379"/>
      <c r="CV43" s="379"/>
      <c r="CW43" s="379"/>
      <c r="CX43" s="379"/>
      <c r="CY43" s="379"/>
      <c r="CZ43" s="379"/>
      <c r="DA43" s="379"/>
      <c r="DB43" s="379"/>
      <c r="DC43" s="380"/>
    </row>
    <row r="44" spans="2:109" ht="13.2" x14ac:dyDescent="0.2">
      <c r="B44" s="247"/>
      <c r="AN44" s="381"/>
      <c r="AO44" s="382"/>
      <c r="AP44" s="382"/>
      <c r="AQ44" s="382"/>
      <c r="AR44" s="382"/>
      <c r="AS44" s="382"/>
      <c r="AT44" s="382"/>
      <c r="AU44" s="382"/>
      <c r="AV44" s="382"/>
      <c r="AW44" s="382"/>
      <c r="AX44" s="382"/>
      <c r="AY44" s="382"/>
      <c r="AZ44" s="382"/>
      <c r="BA44" s="382"/>
      <c r="BB44" s="382"/>
      <c r="BC44" s="382"/>
      <c r="BD44" s="382"/>
      <c r="BE44" s="382"/>
      <c r="BF44" s="382"/>
      <c r="BG44" s="382"/>
      <c r="BH44" s="382"/>
      <c r="BI44" s="382"/>
      <c r="BJ44" s="382"/>
      <c r="BK44" s="382"/>
      <c r="BL44" s="382"/>
      <c r="BM44" s="382"/>
      <c r="BN44" s="382"/>
      <c r="BO44" s="382"/>
      <c r="BP44" s="382"/>
      <c r="BQ44" s="382"/>
      <c r="BR44" s="382"/>
      <c r="BS44" s="382"/>
      <c r="BT44" s="382"/>
      <c r="BU44" s="382"/>
      <c r="BV44" s="382"/>
      <c r="BW44" s="382"/>
      <c r="BX44" s="382"/>
      <c r="BY44" s="382"/>
      <c r="BZ44" s="382"/>
      <c r="CA44" s="382"/>
      <c r="CB44" s="382"/>
      <c r="CC44" s="382"/>
      <c r="CD44" s="382"/>
      <c r="CE44" s="382"/>
      <c r="CF44" s="382"/>
      <c r="CG44" s="382"/>
      <c r="CH44" s="382"/>
      <c r="CI44" s="382"/>
      <c r="CJ44" s="382"/>
      <c r="CK44" s="382"/>
      <c r="CL44" s="382"/>
      <c r="CM44" s="382"/>
      <c r="CN44" s="382"/>
      <c r="CO44" s="382"/>
      <c r="CP44" s="382"/>
      <c r="CQ44" s="382"/>
      <c r="CR44" s="382"/>
      <c r="CS44" s="382"/>
      <c r="CT44" s="382"/>
      <c r="CU44" s="382"/>
      <c r="CV44" s="382"/>
      <c r="CW44" s="382"/>
      <c r="CX44" s="382"/>
      <c r="CY44" s="382"/>
      <c r="CZ44" s="382"/>
      <c r="DA44" s="382"/>
      <c r="DB44" s="382"/>
      <c r="DC44" s="383"/>
    </row>
    <row r="45" spans="2:109" ht="13.2" x14ac:dyDescent="0.2">
      <c r="B45" s="247"/>
      <c r="AN45" s="381"/>
      <c r="AO45" s="382"/>
      <c r="AP45" s="382"/>
      <c r="AQ45" s="382"/>
      <c r="AR45" s="382"/>
      <c r="AS45" s="382"/>
      <c r="AT45" s="382"/>
      <c r="AU45" s="382"/>
      <c r="AV45" s="382"/>
      <c r="AW45" s="382"/>
      <c r="AX45" s="382"/>
      <c r="AY45" s="382"/>
      <c r="AZ45" s="382"/>
      <c r="BA45" s="382"/>
      <c r="BB45" s="382"/>
      <c r="BC45" s="382"/>
      <c r="BD45" s="382"/>
      <c r="BE45" s="382"/>
      <c r="BF45" s="382"/>
      <c r="BG45" s="382"/>
      <c r="BH45" s="382"/>
      <c r="BI45" s="382"/>
      <c r="BJ45" s="382"/>
      <c r="BK45" s="382"/>
      <c r="BL45" s="382"/>
      <c r="BM45" s="382"/>
      <c r="BN45" s="382"/>
      <c r="BO45" s="382"/>
      <c r="BP45" s="382"/>
      <c r="BQ45" s="382"/>
      <c r="BR45" s="382"/>
      <c r="BS45" s="382"/>
      <c r="BT45" s="382"/>
      <c r="BU45" s="382"/>
      <c r="BV45" s="382"/>
      <c r="BW45" s="382"/>
      <c r="BX45" s="382"/>
      <c r="BY45" s="382"/>
      <c r="BZ45" s="382"/>
      <c r="CA45" s="382"/>
      <c r="CB45" s="382"/>
      <c r="CC45" s="382"/>
      <c r="CD45" s="382"/>
      <c r="CE45" s="382"/>
      <c r="CF45" s="382"/>
      <c r="CG45" s="382"/>
      <c r="CH45" s="382"/>
      <c r="CI45" s="382"/>
      <c r="CJ45" s="382"/>
      <c r="CK45" s="382"/>
      <c r="CL45" s="382"/>
      <c r="CM45" s="382"/>
      <c r="CN45" s="382"/>
      <c r="CO45" s="382"/>
      <c r="CP45" s="382"/>
      <c r="CQ45" s="382"/>
      <c r="CR45" s="382"/>
      <c r="CS45" s="382"/>
      <c r="CT45" s="382"/>
      <c r="CU45" s="382"/>
      <c r="CV45" s="382"/>
      <c r="CW45" s="382"/>
      <c r="CX45" s="382"/>
      <c r="CY45" s="382"/>
      <c r="CZ45" s="382"/>
      <c r="DA45" s="382"/>
      <c r="DB45" s="382"/>
      <c r="DC45" s="383"/>
    </row>
    <row r="46" spans="2:109" ht="13.2" x14ac:dyDescent="0.2">
      <c r="B46" s="247"/>
      <c r="AN46" s="381"/>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3"/>
    </row>
    <row r="47" spans="2:109" ht="13.2" x14ac:dyDescent="0.2">
      <c r="B47" s="247"/>
      <c r="AN47" s="384"/>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562</v>
      </c>
    </row>
    <row r="50" spans="1:109" ht="13.2" x14ac:dyDescent="0.2">
      <c r="B50" s="247"/>
      <c r="G50" s="387"/>
      <c r="H50" s="387"/>
      <c r="I50" s="387"/>
      <c r="J50" s="387"/>
      <c r="K50" s="360"/>
      <c r="L50" s="360"/>
      <c r="M50" s="361"/>
      <c r="N50" s="361"/>
      <c r="AN50" s="388"/>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89"/>
      <c r="BO50" s="390"/>
      <c r="BP50" s="391" t="s">
        <v>525</v>
      </c>
      <c r="BQ50" s="391"/>
      <c r="BR50" s="391"/>
      <c r="BS50" s="391"/>
      <c r="BT50" s="391"/>
      <c r="BU50" s="391"/>
      <c r="BV50" s="391"/>
      <c r="BW50" s="391"/>
      <c r="BX50" s="391" t="s">
        <v>526</v>
      </c>
      <c r="BY50" s="391"/>
      <c r="BZ50" s="391"/>
      <c r="CA50" s="391"/>
      <c r="CB50" s="391"/>
      <c r="CC50" s="391"/>
      <c r="CD50" s="391"/>
      <c r="CE50" s="391"/>
      <c r="CF50" s="391" t="s">
        <v>527</v>
      </c>
      <c r="CG50" s="391"/>
      <c r="CH50" s="391"/>
      <c r="CI50" s="391"/>
      <c r="CJ50" s="391"/>
      <c r="CK50" s="391"/>
      <c r="CL50" s="391"/>
      <c r="CM50" s="391"/>
      <c r="CN50" s="391" t="s">
        <v>528</v>
      </c>
      <c r="CO50" s="391"/>
      <c r="CP50" s="391"/>
      <c r="CQ50" s="391"/>
      <c r="CR50" s="391"/>
      <c r="CS50" s="391"/>
      <c r="CT50" s="391"/>
      <c r="CU50" s="391"/>
      <c r="CV50" s="391" t="s">
        <v>529</v>
      </c>
      <c r="CW50" s="391"/>
      <c r="CX50" s="391"/>
      <c r="CY50" s="391"/>
      <c r="CZ50" s="391"/>
      <c r="DA50" s="391"/>
      <c r="DB50" s="391"/>
      <c r="DC50" s="391"/>
    </row>
    <row r="51" spans="1:109" ht="13.5" customHeight="1" x14ac:dyDescent="0.2">
      <c r="B51" s="247"/>
      <c r="G51" s="392"/>
      <c r="H51" s="392"/>
      <c r="I51" s="395"/>
      <c r="J51" s="395"/>
      <c r="K51" s="393"/>
      <c r="L51" s="393"/>
      <c r="M51" s="393"/>
      <c r="N51" s="393"/>
      <c r="AM51" s="359"/>
      <c r="AN51" s="394" t="s">
        <v>563</v>
      </c>
      <c r="AO51" s="394"/>
      <c r="AP51" s="394"/>
      <c r="AQ51" s="394"/>
      <c r="AR51" s="394"/>
      <c r="AS51" s="394"/>
      <c r="AT51" s="394"/>
      <c r="AU51" s="394"/>
      <c r="AV51" s="394"/>
      <c r="AW51" s="394"/>
      <c r="AX51" s="394"/>
      <c r="AY51" s="394"/>
      <c r="AZ51" s="394"/>
      <c r="BA51" s="394"/>
      <c r="BB51" s="394" t="s">
        <v>564</v>
      </c>
      <c r="BC51" s="394"/>
      <c r="BD51" s="394"/>
      <c r="BE51" s="394"/>
      <c r="BF51" s="394"/>
      <c r="BG51" s="394"/>
      <c r="BH51" s="394"/>
      <c r="BI51" s="394"/>
      <c r="BJ51" s="394"/>
      <c r="BK51" s="394"/>
      <c r="BL51" s="394"/>
      <c r="BM51" s="394"/>
      <c r="BN51" s="394"/>
      <c r="BO51" s="394"/>
      <c r="BP51" s="377">
        <v>48.2</v>
      </c>
      <c r="BQ51" s="377"/>
      <c r="BR51" s="377"/>
      <c r="BS51" s="377"/>
      <c r="BT51" s="377"/>
      <c r="BU51" s="377"/>
      <c r="BV51" s="377"/>
      <c r="BW51" s="377"/>
      <c r="BX51" s="377">
        <v>33.799999999999997</v>
      </c>
      <c r="BY51" s="377"/>
      <c r="BZ51" s="377"/>
      <c r="CA51" s="377"/>
      <c r="CB51" s="377"/>
      <c r="CC51" s="377"/>
      <c r="CD51" s="377"/>
      <c r="CE51" s="377"/>
      <c r="CF51" s="377">
        <v>24.7</v>
      </c>
      <c r="CG51" s="377"/>
      <c r="CH51" s="377"/>
      <c r="CI51" s="377"/>
      <c r="CJ51" s="377"/>
      <c r="CK51" s="377"/>
      <c r="CL51" s="377"/>
      <c r="CM51" s="377"/>
      <c r="CN51" s="377">
        <v>16.3</v>
      </c>
      <c r="CO51" s="377"/>
      <c r="CP51" s="377"/>
      <c r="CQ51" s="377"/>
      <c r="CR51" s="377"/>
      <c r="CS51" s="377"/>
      <c r="CT51" s="377"/>
      <c r="CU51" s="377"/>
      <c r="CV51" s="377">
        <v>17.2</v>
      </c>
      <c r="CW51" s="377"/>
      <c r="CX51" s="377"/>
      <c r="CY51" s="377"/>
      <c r="CZ51" s="377"/>
      <c r="DA51" s="377"/>
      <c r="DB51" s="377"/>
      <c r="DC51" s="377"/>
    </row>
    <row r="52" spans="1:109" ht="13.2" x14ac:dyDescent="0.2">
      <c r="B52" s="247"/>
      <c r="G52" s="392"/>
      <c r="H52" s="392"/>
      <c r="I52" s="395"/>
      <c r="J52" s="395"/>
      <c r="K52" s="393"/>
      <c r="L52" s="393"/>
      <c r="M52" s="393"/>
      <c r="N52" s="393"/>
      <c r="AM52" s="359"/>
      <c r="AN52" s="394"/>
      <c r="AO52" s="394"/>
      <c r="AP52" s="394"/>
      <c r="AQ52" s="394"/>
      <c r="AR52" s="394"/>
      <c r="AS52" s="394"/>
      <c r="AT52" s="394"/>
      <c r="AU52" s="394"/>
      <c r="AV52" s="394"/>
      <c r="AW52" s="394"/>
      <c r="AX52" s="394"/>
      <c r="AY52" s="394"/>
      <c r="AZ52" s="394"/>
      <c r="BA52" s="394"/>
      <c r="BB52" s="394"/>
      <c r="BC52" s="394"/>
      <c r="BD52" s="394"/>
      <c r="BE52" s="394"/>
      <c r="BF52" s="394"/>
      <c r="BG52" s="394"/>
      <c r="BH52" s="394"/>
      <c r="BI52" s="394"/>
      <c r="BJ52" s="394"/>
      <c r="BK52" s="394"/>
      <c r="BL52" s="394"/>
      <c r="BM52" s="394"/>
      <c r="BN52" s="394"/>
      <c r="BO52" s="394"/>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92"/>
      <c r="H53" s="392"/>
      <c r="I53" s="387"/>
      <c r="J53" s="387"/>
      <c r="K53" s="393"/>
      <c r="L53" s="393"/>
      <c r="M53" s="393"/>
      <c r="N53" s="393"/>
      <c r="AM53" s="359"/>
      <c r="AN53" s="394"/>
      <c r="AO53" s="394"/>
      <c r="AP53" s="394"/>
      <c r="AQ53" s="394"/>
      <c r="AR53" s="394"/>
      <c r="AS53" s="394"/>
      <c r="AT53" s="394"/>
      <c r="AU53" s="394"/>
      <c r="AV53" s="394"/>
      <c r="AW53" s="394"/>
      <c r="AX53" s="394"/>
      <c r="AY53" s="394"/>
      <c r="AZ53" s="394"/>
      <c r="BA53" s="394"/>
      <c r="BB53" s="394" t="s">
        <v>565</v>
      </c>
      <c r="BC53" s="394"/>
      <c r="BD53" s="394"/>
      <c r="BE53" s="394"/>
      <c r="BF53" s="394"/>
      <c r="BG53" s="394"/>
      <c r="BH53" s="394"/>
      <c r="BI53" s="394"/>
      <c r="BJ53" s="394"/>
      <c r="BK53" s="394"/>
      <c r="BL53" s="394"/>
      <c r="BM53" s="394"/>
      <c r="BN53" s="394"/>
      <c r="BO53" s="394"/>
      <c r="BP53" s="377">
        <v>62.9</v>
      </c>
      <c r="BQ53" s="377"/>
      <c r="BR53" s="377"/>
      <c r="BS53" s="377"/>
      <c r="BT53" s="377"/>
      <c r="BU53" s="377"/>
      <c r="BV53" s="377"/>
      <c r="BW53" s="377"/>
      <c r="BX53" s="377">
        <v>64.3</v>
      </c>
      <c r="BY53" s="377"/>
      <c r="BZ53" s="377"/>
      <c r="CA53" s="377"/>
      <c r="CB53" s="377"/>
      <c r="CC53" s="377"/>
      <c r="CD53" s="377"/>
      <c r="CE53" s="377"/>
      <c r="CF53" s="377">
        <v>65.7</v>
      </c>
      <c r="CG53" s="377"/>
      <c r="CH53" s="377"/>
      <c r="CI53" s="377"/>
      <c r="CJ53" s="377"/>
      <c r="CK53" s="377"/>
      <c r="CL53" s="377"/>
      <c r="CM53" s="377"/>
      <c r="CN53" s="377">
        <v>67.5</v>
      </c>
      <c r="CO53" s="377"/>
      <c r="CP53" s="377"/>
      <c r="CQ53" s="377"/>
      <c r="CR53" s="377"/>
      <c r="CS53" s="377"/>
      <c r="CT53" s="377"/>
      <c r="CU53" s="377"/>
      <c r="CV53" s="377">
        <v>66.099999999999994</v>
      </c>
      <c r="CW53" s="377"/>
      <c r="CX53" s="377"/>
      <c r="CY53" s="377"/>
      <c r="CZ53" s="377"/>
      <c r="DA53" s="377"/>
      <c r="DB53" s="377"/>
      <c r="DC53" s="377"/>
    </row>
    <row r="54" spans="1:109" ht="13.2" x14ac:dyDescent="0.2">
      <c r="A54" s="358"/>
      <c r="B54" s="247"/>
      <c r="G54" s="392"/>
      <c r="H54" s="392"/>
      <c r="I54" s="387"/>
      <c r="J54" s="387"/>
      <c r="K54" s="393"/>
      <c r="L54" s="393"/>
      <c r="M54" s="393"/>
      <c r="N54" s="393"/>
      <c r="AM54" s="359"/>
      <c r="AN54" s="394"/>
      <c r="AO54" s="394"/>
      <c r="AP54" s="394"/>
      <c r="AQ54" s="394"/>
      <c r="AR54" s="394"/>
      <c r="AS54" s="394"/>
      <c r="AT54" s="394"/>
      <c r="AU54" s="394"/>
      <c r="AV54" s="394"/>
      <c r="AW54" s="394"/>
      <c r="AX54" s="394"/>
      <c r="AY54" s="394"/>
      <c r="AZ54" s="394"/>
      <c r="BA54" s="394"/>
      <c r="BB54" s="394"/>
      <c r="BC54" s="394"/>
      <c r="BD54" s="394"/>
      <c r="BE54" s="394"/>
      <c r="BF54" s="394"/>
      <c r="BG54" s="394"/>
      <c r="BH54" s="394"/>
      <c r="BI54" s="394"/>
      <c r="BJ54" s="394"/>
      <c r="BK54" s="394"/>
      <c r="BL54" s="394"/>
      <c r="BM54" s="394"/>
      <c r="BN54" s="394"/>
      <c r="BO54" s="394"/>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7"/>
      <c r="H55" s="387"/>
      <c r="I55" s="387"/>
      <c r="J55" s="387"/>
      <c r="K55" s="393"/>
      <c r="L55" s="393"/>
      <c r="M55" s="393"/>
      <c r="N55" s="393"/>
      <c r="AN55" s="391" t="s">
        <v>566</v>
      </c>
      <c r="AO55" s="391"/>
      <c r="AP55" s="391"/>
      <c r="AQ55" s="391"/>
      <c r="AR55" s="391"/>
      <c r="AS55" s="391"/>
      <c r="AT55" s="391"/>
      <c r="AU55" s="391"/>
      <c r="AV55" s="391"/>
      <c r="AW55" s="391"/>
      <c r="AX55" s="391"/>
      <c r="AY55" s="391"/>
      <c r="AZ55" s="391"/>
      <c r="BA55" s="391"/>
      <c r="BB55" s="394" t="s">
        <v>564</v>
      </c>
      <c r="BC55" s="394"/>
      <c r="BD55" s="394"/>
      <c r="BE55" s="394"/>
      <c r="BF55" s="394"/>
      <c r="BG55" s="394"/>
      <c r="BH55" s="394"/>
      <c r="BI55" s="394"/>
      <c r="BJ55" s="394"/>
      <c r="BK55" s="394"/>
      <c r="BL55" s="394"/>
      <c r="BM55" s="394"/>
      <c r="BN55" s="394"/>
      <c r="BO55" s="394"/>
      <c r="BP55" s="377">
        <v>18</v>
      </c>
      <c r="BQ55" s="377"/>
      <c r="BR55" s="377"/>
      <c r="BS55" s="377"/>
      <c r="BT55" s="377"/>
      <c r="BU55" s="377"/>
      <c r="BV55" s="377"/>
      <c r="BW55" s="377"/>
      <c r="BX55" s="377">
        <v>13.1</v>
      </c>
      <c r="BY55" s="377"/>
      <c r="BZ55" s="377"/>
      <c r="CA55" s="377"/>
      <c r="CB55" s="377"/>
      <c r="CC55" s="377"/>
      <c r="CD55" s="377"/>
      <c r="CE55" s="377"/>
      <c r="CF55" s="377">
        <v>10.9</v>
      </c>
      <c r="CG55" s="377"/>
      <c r="CH55" s="377"/>
      <c r="CI55" s="377"/>
      <c r="CJ55" s="377"/>
      <c r="CK55" s="377"/>
      <c r="CL55" s="377"/>
      <c r="CM55" s="377"/>
      <c r="CN55" s="377">
        <v>13.6</v>
      </c>
      <c r="CO55" s="377"/>
      <c r="CP55" s="377"/>
      <c r="CQ55" s="377"/>
      <c r="CR55" s="377"/>
      <c r="CS55" s="377"/>
      <c r="CT55" s="377"/>
      <c r="CU55" s="377"/>
      <c r="CV55" s="377">
        <v>15.3</v>
      </c>
      <c r="CW55" s="377"/>
      <c r="CX55" s="377"/>
      <c r="CY55" s="377"/>
      <c r="CZ55" s="377"/>
      <c r="DA55" s="377"/>
      <c r="DB55" s="377"/>
      <c r="DC55" s="377"/>
    </row>
    <row r="56" spans="1:109" ht="13.2" x14ac:dyDescent="0.2">
      <c r="A56" s="358"/>
      <c r="B56" s="247"/>
      <c r="G56" s="387"/>
      <c r="H56" s="387"/>
      <c r="I56" s="387"/>
      <c r="J56" s="387"/>
      <c r="K56" s="393"/>
      <c r="L56" s="393"/>
      <c r="M56" s="393"/>
      <c r="N56" s="393"/>
      <c r="AN56" s="391"/>
      <c r="AO56" s="391"/>
      <c r="AP56" s="391"/>
      <c r="AQ56" s="391"/>
      <c r="AR56" s="391"/>
      <c r="AS56" s="391"/>
      <c r="AT56" s="391"/>
      <c r="AU56" s="391"/>
      <c r="AV56" s="391"/>
      <c r="AW56" s="391"/>
      <c r="AX56" s="391"/>
      <c r="AY56" s="391"/>
      <c r="AZ56" s="391"/>
      <c r="BA56" s="391"/>
      <c r="BB56" s="394"/>
      <c r="BC56" s="394"/>
      <c r="BD56" s="394"/>
      <c r="BE56" s="394"/>
      <c r="BF56" s="394"/>
      <c r="BG56" s="394"/>
      <c r="BH56" s="394"/>
      <c r="BI56" s="394"/>
      <c r="BJ56" s="394"/>
      <c r="BK56" s="394"/>
      <c r="BL56" s="394"/>
      <c r="BM56" s="394"/>
      <c r="BN56" s="394"/>
      <c r="BO56" s="394"/>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7"/>
      <c r="H57" s="387"/>
      <c r="I57" s="396"/>
      <c r="J57" s="396"/>
      <c r="K57" s="393"/>
      <c r="L57" s="393"/>
      <c r="M57" s="393"/>
      <c r="N57" s="393"/>
      <c r="AM57" s="243"/>
      <c r="AN57" s="391"/>
      <c r="AO57" s="391"/>
      <c r="AP57" s="391"/>
      <c r="AQ57" s="391"/>
      <c r="AR57" s="391"/>
      <c r="AS57" s="391"/>
      <c r="AT57" s="391"/>
      <c r="AU57" s="391"/>
      <c r="AV57" s="391"/>
      <c r="AW57" s="391"/>
      <c r="AX57" s="391"/>
      <c r="AY57" s="391"/>
      <c r="AZ57" s="391"/>
      <c r="BA57" s="391"/>
      <c r="BB57" s="394" t="s">
        <v>565</v>
      </c>
      <c r="BC57" s="394"/>
      <c r="BD57" s="394"/>
      <c r="BE57" s="394"/>
      <c r="BF57" s="394"/>
      <c r="BG57" s="394"/>
      <c r="BH57" s="394"/>
      <c r="BI57" s="394"/>
      <c r="BJ57" s="394"/>
      <c r="BK57" s="394"/>
      <c r="BL57" s="394"/>
      <c r="BM57" s="394"/>
      <c r="BN57" s="394"/>
      <c r="BO57" s="394"/>
      <c r="BP57" s="377">
        <v>61.9</v>
      </c>
      <c r="BQ57" s="377"/>
      <c r="BR57" s="377"/>
      <c r="BS57" s="377"/>
      <c r="BT57" s="377"/>
      <c r="BU57" s="377"/>
      <c r="BV57" s="377"/>
      <c r="BW57" s="377"/>
      <c r="BX57" s="377">
        <v>62.5</v>
      </c>
      <c r="BY57" s="377"/>
      <c r="BZ57" s="377"/>
      <c r="CA57" s="377"/>
      <c r="CB57" s="377"/>
      <c r="CC57" s="377"/>
      <c r="CD57" s="377"/>
      <c r="CE57" s="377"/>
      <c r="CF57" s="377">
        <v>63.5</v>
      </c>
      <c r="CG57" s="377"/>
      <c r="CH57" s="377"/>
      <c r="CI57" s="377"/>
      <c r="CJ57" s="377"/>
      <c r="CK57" s="377"/>
      <c r="CL57" s="377"/>
      <c r="CM57" s="377"/>
      <c r="CN57" s="377">
        <v>63.8</v>
      </c>
      <c r="CO57" s="377"/>
      <c r="CP57" s="377"/>
      <c r="CQ57" s="377"/>
      <c r="CR57" s="377"/>
      <c r="CS57" s="377"/>
      <c r="CT57" s="377"/>
      <c r="CU57" s="377"/>
      <c r="CV57" s="377">
        <v>64.099999999999994</v>
      </c>
      <c r="CW57" s="377"/>
      <c r="CX57" s="377"/>
      <c r="CY57" s="377"/>
      <c r="CZ57" s="377"/>
      <c r="DA57" s="377"/>
      <c r="DB57" s="377"/>
      <c r="DC57" s="377"/>
      <c r="DD57" s="363"/>
      <c r="DE57" s="362"/>
    </row>
    <row r="58" spans="1:109" s="358" customFormat="1" ht="13.2" x14ac:dyDescent="0.2">
      <c r="A58" s="243"/>
      <c r="B58" s="362"/>
      <c r="G58" s="387"/>
      <c r="H58" s="387"/>
      <c r="I58" s="396"/>
      <c r="J58" s="396"/>
      <c r="K58" s="393"/>
      <c r="L58" s="393"/>
      <c r="M58" s="393"/>
      <c r="N58" s="393"/>
      <c r="AM58" s="243"/>
      <c r="AN58" s="391"/>
      <c r="AO58" s="391"/>
      <c r="AP58" s="391"/>
      <c r="AQ58" s="391"/>
      <c r="AR58" s="391"/>
      <c r="AS58" s="391"/>
      <c r="AT58" s="391"/>
      <c r="AU58" s="391"/>
      <c r="AV58" s="391"/>
      <c r="AW58" s="391"/>
      <c r="AX58" s="391"/>
      <c r="AY58" s="391"/>
      <c r="AZ58" s="391"/>
      <c r="BA58" s="391"/>
      <c r="BB58" s="394"/>
      <c r="BC58" s="394"/>
      <c r="BD58" s="394"/>
      <c r="BE58" s="394"/>
      <c r="BF58" s="394"/>
      <c r="BG58" s="394"/>
      <c r="BH58" s="394"/>
      <c r="BI58" s="394"/>
      <c r="BJ58" s="394"/>
      <c r="BK58" s="394"/>
      <c r="BL58" s="394"/>
      <c r="BM58" s="394"/>
      <c r="BN58" s="394"/>
      <c r="BO58" s="394"/>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567</v>
      </c>
    </row>
    <row r="64" spans="1:109" ht="13.2" x14ac:dyDescent="0.2">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8" t="s">
        <v>569</v>
      </c>
      <c r="AO65" s="379"/>
      <c r="AP65" s="379"/>
      <c r="AQ65" s="379"/>
      <c r="AR65" s="379"/>
      <c r="AS65" s="379"/>
      <c r="AT65" s="379"/>
      <c r="AU65" s="379"/>
      <c r="AV65" s="379"/>
      <c r="AW65" s="379"/>
      <c r="AX65" s="379"/>
      <c r="AY65" s="379"/>
      <c r="AZ65" s="379"/>
      <c r="BA65" s="379"/>
      <c r="BB65" s="379"/>
      <c r="BC65" s="379"/>
      <c r="BD65" s="379"/>
      <c r="BE65" s="379"/>
      <c r="BF65" s="379"/>
      <c r="BG65" s="379"/>
      <c r="BH65" s="379"/>
      <c r="BI65" s="379"/>
      <c r="BJ65" s="379"/>
      <c r="BK65" s="379"/>
      <c r="BL65" s="379"/>
      <c r="BM65" s="379"/>
      <c r="BN65" s="379"/>
      <c r="BO65" s="379"/>
      <c r="BP65" s="379"/>
      <c r="BQ65" s="379"/>
      <c r="BR65" s="379"/>
      <c r="BS65" s="379"/>
      <c r="BT65" s="379"/>
      <c r="BU65" s="379"/>
      <c r="BV65" s="379"/>
      <c r="BW65" s="379"/>
      <c r="BX65" s="379"/>
      <c r="BY65" s="379"/>
      <c r="BZ65" s="379"/>
      <c r="CA65" s="379"/>
      <c r="CB65" s="379"/>
      <c r="CC65" s="379"/>
      <c r="CD65" s="379"/>
      <c r="CE65" s="379"/>
      <c r="CF65" s="379"/>
      <c r="CG65" s="379"/>
      <c r="CH65" s="379"/>
      <c r="CI65" s="379"/>
      <c r="CJ65" s="379"/>
      <c r="CK65" s="379"/>
      <c r="CL65" s="379"/>
      <c r="CM65" s="379"/>
      <c r="CN65" s="379"/>
      <c r="CO65" s="379"/>
      <c r="CP65" s="379"/>
      <c r="CQ65" s="379"/>
      <c r="CR65" s="379"/>
      <c r="CS65" s="379"/>
      <c r="CT65" s="379"/>
      <c r="CU65" s="379"/>
      <c r="CV65" s="379"/>
      <c r="CW65" s="379"/>
      <c r="CX65" s="379"/>
      <c r="CY65" s="379"/>
      <c r="CZ65" s="379"/>
      <c r="DA65" s="379"/>
      <c r="DB65" s="379"/>
      <c r="DC65" s="380"/>
    </row>
    <row r="66" spans="2:107" ht="13.2" x14ac:dyDescent="0.2">
      <c r="B66" s="247"/>
      <c r="AN66" s="381"/>
      <c r="AO66" s="382"/>
      <c r="AP66" s="382"/>
      <c r="AQ66" s="382"/>
      <c r="AR66" s="382"/>
      <c r="AS66" s="382"/>
      <c r="AT66" s="382"/>
      <c r="AU66" s="382"/>
      <c r="AV66" s="382"/>
      <c r="AW66" s="382"/>
      <c r="AX66" s="382"/>
      <c r="AY66" s="382"/>
      <c r="AZ66" s="382"/>
      <c r="BA66" s="382"/>
      <c r="BB66" s="382"/>
      <c r="BC66" s="382"/>
      <c r="BD66" s="382"/>
      <c r="BE66" s="382"/>
      <c r="BF66" s="382"/>
      <c r="BG66" s="382"/>
      <c r="BH66" s="382"/>
      <c r="BI66" s="382"/>
      <c r="BJ66" s="382"/>
      <c r="BK66" s="382"/>
      <c r="BL66" s="382"/>
      <c r="BM66" s="382"/>
      <c r="BN66" s="382"/>
      <c r="BO66" s="382"/>
      <c r="BP66" s="382"/>
      <c r="BQ66" s="382"/>
      <c r="BR66" s="382"/>
      <c r="BS66" s="382"/>
      <c r="BT66" s="382"/>
      <c r="BU66" s="382"/>
      <c r="BV66" s="382"/>
      <c r="BW66" s="382"/>
      <c r="BX66" s="382"/>
      <c r="BY66" s="382"/>
      <c r="BZ66" s="382"/>
      <c r="CA66" s="382"/>
      <c r="CB66" s="382"/>
      <c r="CC66" s="382"/>
      <c r="CD66" s="382"/>
      <c r="CE66" s="382"/>
      <c r="CF66" s="382"/>
      <c r="CG66" s="382"/>
      <c r="CH66" s="382"/>
      <c r="CI66" s="382"/>
      <c r="CJ66" s="382"/>
      <c r="CK66" s="382"/>
      <c r="CL66" s="382"/>
      <c r="CM66" s="382"/>
      <c r="CN66" s="382"/>
      <c r="CO66" s="382"/>
      <c r="CP66" s="382"/>
      <c r="CQ66" s="382"/>
      <c r="CR66" s="382"/>
      <c r="CS66" s="382"/>
      <c r="CT66" s="382"/>
      <c r="CU66" s="382"/>
      <c r="CV66" s="382"/>
      <c r="CW66" s="382"/>
      <c r="CX66" s="382"/>
      <c r="CY66" s="382"/>
      <c r="CZ66" s="382"/>
      <c r="DA66" s="382"/>
      <c r="DB66" s="382"/>
      <c r="DC66" s="383"/>
    </row>
    <row r="67" spans="2:107" ht="13.2" x14ac:dyDescent="0.2">
      <c r="B67" s="247"/>
      <c r="AN67" s="381"/>
      <c r="AO67" s="382"/>
      <c r="AP67" s="382"/>
      <c r="AQ67" s="382"/>
      <c r="AR67" s="382"/>
      <c r="AS67" s="382"/>
      <c r="AT67" s="382"/>
      <c r="AU67" s="382"/>
      <c r="AV67" s="382"/>
      <c r="AW67" s="382"/>
      <c r="AX67" s="382"/>
      <c r="AY67" s="382"/>
      <c r="AZ67" s="382"/>
      <c r="BA67" s="382"/>
      <c r="BB67" s="382"/>
      <c r="BC67" s="382"/>
      <c r="BD67" s="382"/>
      <c r="BE67" s="382"/>
      <c r="BF67" s="382"/>
      <c r="BG67" s="382"/>
      <c r="BH67" s="382"/>
      <c r="BI67" s="382"/>
      <c r="BJ67" s="382"/>
      <c r="BK67" s="382"/>
      <c r="BL67" s="382"/>
      <c r="BM67" s="382"/>
      <c r="BN67" s="382"/>
      <c r="BO67" s="382"/>
      <c r="BP67" s="382"/>
      <c r="BQ67" s="382"/>
      <c r="BR67" s="382"/>
      <c r="BS67" s="382"/>
      <c r="BT67" s="382"/>
      <c r="BU67" s="382"/>
      <c r="BV67" s="382"/>
      <c r="BW67" s="382"/>
      <c r="BX67" s="382"/>
      <c r="BY67" s="382"/>
      <c r="BZ67" s="382"/>
      <c r="CA67" s="382"/>
      <c r="CB67" s="382"/>
      <c r="CC67" s="382"/>
      <c r="CD67" s="382"/>
      <c r="CE67" s="382"/>
      <c r="CF67" s="382"/>
      <c r="CG67" s="382"/>
      <c r="CH67" s="382"/>
      <c r="CI67" s="382"/>
      <c r="CJ67" s="382"/>
      <c r="CK67" s="382"/>
      <c r="CL67" s="382"/>
      <c r="CM67" s="382"/>
      <c r="CN67" s="382"/>
      <c r="CO67" s="382"/>
      <c r="CP67" s="382"/>
      <c r="CQ67" s="382"/>
      <c r="CR67" s="382"/>
      <c r="CS67" s="382"/>
      <c r="CT67" s="382"/>
      <c r="CU67" s="382"/>
      <c r="CV67" s="382"/>
      <c r="CW67" s="382"/>
      <c r="CX67" s="382"/>
      <c r="CY67" s="382"/>
      <c r="CZ67" s="382"/>
      <c r="DA67" s="382"/>
      <c r="DB67" s="382"/>
      <c r="DC67" s="383"/>
    </row>
    <row r="68" spans="2:107" ht="13.2" x14ac:dyDescent="0.2">
      <c r="B68" s="247"/>
      <c r="AN68" s="381"/>
      <c r="AO68" s="382"/>
      <c r="AP68" s="382"/>
      <c r="AQ68" s="382"/>
      <c r="AR68" s="382"/>
      <c r="AS68" s="382"/>
      <c r="AT68" s="382"/>
      <c r="AU68" s="382"/>
      <c r="AV68" s="382"/>
      <c r="AW68" s="382"/>
      <c r="AX68" s="382"/>
      <c r="AY68" s="382"/>
      <c r="AZ68" s="382"/>
      <c r="BA68" s="382"/>
      <c r="BB68" s="382"/>
      <c r="BC68" s="382"/>
      <c r="BD68" s="382"/>
      <c r="BE68" s="382"/>
      <c r="BF68" s="382"/>
      <c r="BG68" s="382"/>
      <c r="BH68" s="382"/>
      <c r="BI68" s="382"/>
      <c r="BJ68" s="382"/>
      <c r="BK68" s="382"/>
      <c r="BL68" s="382"/>
      <c r="BM68" s="382"/>
      <c r="BN68" s="382"/>
      <c r="BO68" s="382"/>
      <c r="BP68" s="382"/>
      <c r="BQ68" s="382"/>
      <c r="BR68" s="382"/>
      <c r="BS68" s="382"/>
      <c r="BT68" s="382"/>
      <c r="BU68" s="382"/>
      <c r="BV68" s="382"/>
      <c r="BW68" s="382"/>
      <c r="BX68" s="382"/>
      <c r="BY68" s="382"/>
      <c r="BZ68" s="382"/>
      <c r="CA68" s="382"/>
      <c r="CB68" s="382"/>
      <c r="CC68" s="382"/>
      <c r="CD68" s="382"/>
      <c r="CE68" s="382"/>
      <c r="CF68" s="382"/>
      <c r="CG68" s="382"/>
      <c r="CH68" s="382"/>
      <c r="CI68" s="382"/>
      <c r="CJ68" s="382"/>
      <c r="CK68" s="382"/>
      <c r="CL68" s="382"/>
      <c r="CM68" s="382"/>
      <c r="CN68" s="382"/>
      <c r="CO68" s="382"/>
      <c r="CP68" s="382"/>
      <c r="CQ68" s="382"/>
      <c r="CR68" s="382"/>
      <c r="CS68" s="382"/>
      <c r="CT68" s="382"/>
      <c r="CU68" s="382"/>
      <c r="CV68" s="382"/>
      <c r="CW68" s="382"/>
      <c r="CX68" s="382"/>
      <c r="CY68" s="382"/>
      <c r="CZ68" s="382"/>
      <c r="DA68" s="382"/>
      <c r="DB68" s="382"/>
      <c r="DC68" s="383"/>
    </row>
    <row r="69" spans="2:107" ht="13.2" x14ac:dyDescent="0.2">
      <c r="B69" s="247"/>
      <c r="AN69" s="384"/>
      <c r="AO69" s="385"/>
      <c r="AP69" s="385"/>
      <c r="AQ69" s="385"/>
      <c r="AR69" s="385"/>
      <c r="AS69" s="385"/>
      <c r="AT69" s="385"/>
      <c r="AU69" s="385"/>
      <c r="AV69" s="385"/>
      <c r="AW69" s="385"/>
      <c r="AX69" s="385"/>
      <c r="AY69" s="385"/>
      <c r="AZ69" s="385"/>
      <c r="BA69" s="385"/>
      <c r="BB69" s="385"/>
      <c r="BC69" s="385"/>
      <c r="BD69" s="385"/>
      <c r="BE69" s="385"/>
      <c r="BF69" s="385"/>
      <c r="BG69" s="385"/>
      <c r="BH69" s="385"/>
      <c r="BI69" s="385"/>
      <c r="BJ69" s="385"/>
      <c r="BK69" s="385"/>
      <c r="BL69" s="385"/>
      <c r="BM69" s="385"/>
      <c r="BN69" s="385"/>
      <c r="BO69" s="385"/>
      <c r="BP69" s="385"/>
      <c r="BQ69" s="385"/>
      <c r="BR69" s="385"/>
      <c r="BS69" s="385"/>
      <c r="BT69" s="385"/>
      <c r="BU69" s="385"/>
      <c r="BV69" s="385"/>
      <c r="BW69" s="385"/>
      <c r="BX69" s="385"/>
      <c r="BY69" s="385"/>
      <c r="BZ69" s="385"/>
      <c r="CA69" s="385"/>
      <c r="CB69" s="385"/>
      <c r="CC69" s="385"/>
      <c r="CD69" s="385"/>
      <c r="CE69" s="385"/>
      <c r="CF69" s="385"/>
      <c r="CG69" s="385"/>
      <c r="CH69" s="385"/>
      <c r="CI69" s="385"/>
      <c r="CJ69" s="385"/>
      <c r="CK69" s="385"/>
      <c r="CL69" s="385"/>
      <c r="CM69" s="385"/>
      <c r="CN69" s="385"/>
      <c r="CO69" s="385"/>
      <c r="CP69" s="385"/>
      <c r="CQ69" s="385"/>
      <c r="CR69" s="385"/>
      <c r="CS69" s="385"/>
      <c r="CT69" s="385"/>
      <c r="CU69" s="385"/>
      <c r="CV69" s="385"/>
      <c r="CW69" s="385"/>
      <c r="CX69" s="385"/>
      <c r="CY69" s="385"/>
      <c r="CZ69" s="385"/>
      <c r="DA69" s="385"/>
      <c r="DB69" s="385"/>
      <c r="DC69" s="38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562</v>
      </c>
    </row>
    <row r="72" spans="2:107" ht="13.2" x14ac:dyDescent="0.2">
      <c r="B72" s="247"/>
      <c r="G72" s="387"/>
      <c r="H72" s="387"/>
      <c r="I72" s="387"/>
      <c r="J72" s="387"/>
      <c r="K72" s="360"/>
      <c r="L72" s="360"/>
      <c r="M72" s="361"/>
      <c r="N72" s="361"/>
      <c r="AN72" s="388"/>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391" t="s">
        <v>525</v>
      </c>
      <c r="BQ72" s="391"/>
      <c r="BR72" s="391"/>
      <c r="BS72" s="391"/>
      <c r="BT72" s="391"/>
      <c r="BU72" s="391"/>
      <c r="BV72" s="391"/>
      <c r="BW72" s="391"/>
      <c r="BX72" s="391" t="s">
        <v>526</v>
      </c>
      <c r="BY72" s="391"/>
      <c r="BZ72" s="391"/>
      <c r="CA72" s="391"/>
      <c r="CB72" s="391"/>
      <c r="CC72" s="391"/>
      <c r="CD72" s="391"/>
      <c r="CE72" s="391"/>
      <c r="CF72" s="391" t="s">
        <v>527</v>
      </c>
      <c r="CG72" s="391"/>
      <c r="CH72" s="391"/>
      <c r="CI72" s="391"/>
      <c r="CJ72" s="391"/>
      <c r="CK72" s="391"/>
      <c r="CL72" s="391"/>
      <c r="CM72" s="391"/>
      <c r="CN72" s="391" t="s">
        <v>528</v>
      </c>
      <c r="CO72" s="391"/>
      <c r="CP72" s="391"/>
      <c r="CQ72" s="391"/>
      <c r="CR72" s="391"/>
      <c r="CS72" s="391"/>
      <c r="CT72" s="391"/>
      <c r="CU72" s="391"/>
      <c r="CV72" s="391" t="s">
        <v>529</v>
      </c>
      <c r="CW72" s="391"/>
      <c r="CX72" s="391"/>
      <c r="CY72" s="391"/>
      <c r="CZ72" s="391"/>
      <c r="DA72" s="391"/>
      <c r="DB72" s="391"/>
      <c r="DC72" s="391"/>
    </row>
    <row r="73" spans="2:107" ht="13.2" x14ac:dyDescent="0.2">
      <c r="B73" s="247"/>
      <c r="G73" s="392"/>
      <c r="H73" s="392"/>
      <c r="I73" s="392"/>
      <c r="J73" s="392"/>
      <c r="K73" s="397"/>
      <c r="L73" s="397"/>
      <c r="M73" s="397"/>
      <c r="N73" s="397"/>
      <c r="AM73" s="359"/>
      <c r="AN73" s="394" t="s">
        <v>563</v>
      </c>
      <c r="AO73" s="394"/>
      <c r="AP73" s="394"/>
      <c r="AQ73" s="394"/>
      <c r="AR73" s="394"/>
      <c r="AS73" s="394"/>
      <c r="AT73" s="394"/>
      <c r="AU73" s="394"/>
      <c r="AV73" s="394"/>
      <c r="AW73" s="394"/>
      <c r="AX73" s="394"/>
      <c r="AY73" s="394"/>
      <c r="AZ73" s="394"/>
      <c r="BA73" s="394"/>
      <c r="BB73" s="394" t="s">
        <v>564</v>
      </c>
      <c r="BC73" s="394"/>
      <c r="BD73" s="394"/>
      <c r="BE73" s="394"/>
      <c r="BF73" s="394"/>
      <c r="BG73" s="394"/>
      <c r="BH73" s="394"/>
      <c r="BI73" s="394"/>
      <c r="BJ73" s="394"/>
      <c r="BK73" s="394"/>
      <c r="BL73" s="394"/>
      <c r="BM73" s="394"/>
      <c r="BN73" s="394"/>
      <c r="BO73" s="394"/>
      <c r="BP73" s="377">
        <v>48.2</v>
      </c>
      <c r="BQ73" s="377"/>
      <c r="BR73" s="377"/>
      <c r="BS73" s="377"/>
      <c r="BT73" s="377"/>
      <c r="BU73" s="377"/>
      <c r="BV73" s="377"/>
      <c r="BW73" s="377"/>
      <c r="BX73" s="377">
        <v>33.799999999999997</v>
      </c>
      <c r="BY73" s="377"/>
      <c r="BZ73" s="377"/>
      <c r="CA73" s="377"/>
      <c r="CB73" s="377"/>
      <c r="CC73" s="377"/>
      <c r="CD73" s="377"/>
      <c r="CE73" s="377"/>
      <c r="CF73" s="377">
        <v>24.7</v>
      </c>
      <c r="CG73" s="377"/>
      <c r="CH73" s="377"/>
      <c r="CI73" s="377"/>
      <c r="CJ73" s="377"/>
      <c r="CK73" s="377"/>
      <c r="CL73" s="377"/>
      <c r="CM73" s="377"/>
      <c r="CN73" s="377">
        <v>16.3</v>
      </c>
      <c r="CO73" s="377"/>
      <c r="CP73" s="377"/>
      <c r="CQ73" s="377"/>
      <c r="CR73" s="377"/>
      <c r="CS73" s="377"/>
      <c r="CT73" s="377"/>
      <c r="CU73" s="377"/>
      <c r="CV73" s="377">
        <v>17.2</v>
      </c>
      <c r="CW73" s="377"/>
      <c r="CX73" s="377"/>
      <c r="CY73" s="377"/>
      <c r="CZ73" s="377"/>
      <c r="DA73" s="377"/>
      <c r="DB73" s="377"/>
      <c r="DC73" s="377"/>
    </row>
    <row r="74" spans="2:107" ht="13.2" x14ac:dyDescent="0.2">
      <c r="B74" s="247"/>
      <c r="G74" s="392"/>
      <c r="H74" s="392"/>
      <c r="I74" s="392"/>
      <c r="J74" s="392"/>
      <c r="K74" s="397"/>
      <c r="L74" s="397"/>
      <c r="M74" s="397"/>
      <c r="N74" s="397"/>
      <c r="AM74" s="359"/>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92"/>
      <c r="H75" s="392"/>
      <c r="I75" s="387"/>
      <c r="J75" s="387"/>
      <c r="K75" s="393"/>
      <c r="L75" s="393"/>
      <c r="M75" s="393"/>
      <c r="N75" s="393"/>
      <c r="AM75" s="359"/>
      <c r="AN75" s="394"/>
      <c r="AO75" s="394"/>
      <c r="AP75" s="394"/>
      <c r="AQ75" s="394"/>
      <c r="AR75" s="394"/>
      <c r="AS75" s="394"/>
      <c r="AT75" s="394"/>
      <c r="AU75" s="394"/>
      <c r="AV75" s="394"/>
      <c r="AW75" s="394"/>
      <c r="AX75" s="394"/>
      <c r="AY75" s="394"/>
      <c r="AZ75" s="394"/>
      <c r="BA75" s="394"/>
      <c r="BB75" s="394" t="s">
        <v>568</v>
      </c>
      <c r="BC75" s="394"/>
      <c r="BD75" s="394"/>
      <c r="BE75" s="394"/>
      <c r="BF75" s="394"/>
      <c r="BG75" s="394"/>
      <c r="BH75" s="394"/>
      <c r="BI75" s="394"/>
      <c r="BJ75" s="394"/>
      <c r="BK75" s="394"/>
      <c r="BL75" s="394"/>
      <c r="BM75" s="394"/>
      <c r="BN75" s="394"/>
      <c r="BO75" s="394"/>
      <c r="BP75" s="377">
        <v>1.2</v>
      </c>
      <c r="BQ75" s="377"/>
      <c r="BR75" s="377"/>
      <c r="BS75" s="377"/>
      <c r="BT75" s="377"/>
      <c r="BU75" s="377"/>
      <c r="BV75" s="377"/>
      <c r="BW75" s="377"/>
      <c r="BX75" s="377">
        <v>1.9</v>
      </c>
      <c r="BY75" s="377"/>
      <c r="BZ75" s="377"/>
      <c r="CA75" s="377"/>
      <c r="CB75" s="377"/>
      <c r="CC75" s="377"/>
      <c r="CD75" s="377"/>
      <c r="CE75" s="377"/>
      <c r="CF75" s="377">
        <v>2.8</v>
      </c>
      <c r="CG75" s="377"/>
      <c r="CH75" s="377"/>
      <c r="CI75" s="377"/>
      <c r="CJ75" s="377"/>
      <c r="CK75" s="377"/>
      <c r="CL75" s="377"/>
      <c r="CM75" s="377"/>
      <c r="CN75" s="377">
        <v>3.9</v>
      </c>
      <c r="CO75" s="377"/>
      <c r="CP75" s="377"/>
      <c r="CQ75" s="377"/>
      <c r="CR75" s="377"/>
      <c r="CS75" s="377"/>
      <c r="CT75" s="377"/>
      <c r="CU75" s="377"/>
      <c r="CV75" s="377">
        <v>4.8</v>
      </c>
      <c r="CW75" s="377"/>
      <c r="CX75" s="377"/>
      <c r="CY75" s="377"/>
      <c r="CZ75" s="377"/>
      <c r="DA75" s="377"/>
      <c r="DB75" s="377"/>
      <c r="DC75" s="377"/>
    </row>
    <row r="76" spans="2:107" ht="13.2" x14ac:dyDescent="0.2">
      <c r="B76" s="247"/>
      <c r="G76" s="392"/>
      <c r="H76" s="392"/>
      <c r="I76" s="387"/>
      <c r="J76" s="387"/>
      <c r="K76" s="393"/>
      <c r="L76" s="393"/>
      <c r="M76" s="393"/>
      <c r="N76" s="393"/>
      <c r="AM76" s="359"/>
      <c r="AN76" s="394"/>
      <c r="AO76" s="394"/>
      <c r="AP76" s="394"/>
      <c r="AQ76" s="394"/>
      <c r="AR76" s="394"/>
      <c r="AS76" s="394"/>
      <c r="AT76" s="394"/>
      <c r="AU76" s="394"/>
      <c r="AV76" s="394"/>
      <c r="AW76" s="394"/>
      <c r="AX76" s="394"/>
      <c r="AY76" s="394"/>
      <c r="AZ76" s="394"/>
      <c r="BA76" s="394"/>
      <c r="BB76" s="394"/>
      <c r="BC76" s="394"/>
      <c r="BD76" s="394"/>
      <c r="BE76" s="394"/>
      <c r="BF76" s="394"/>
      <c r="BG76" s="394"/>
      <c r="BH76" s="394"/>
      <c r="BI76" s="394"/>
      <c r="BJ76" s="394"/>
      <c r="BK76" s="394"/>
      <c r="BL76" s="394"/>
      <c r="BM76" s="394"/>
      <c r="BN76" s="394"/>
      <c r="BO76" s="394"/>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7"/>
      <c r="H77" s="387"/>
      <c r="I77" s="387"/>
      <c r="J77" s="387"/>
      <c r="K77" s="397"/>
      <c r="L77" s="397"/>
      <c r="M77" s="397"/>
      <c r="N77" s="397"/>
      <c r="AN77" s="391" t="s">
        <v>566</v>
      </c>
      <c r="AO77" s="391"/>
      <c r="AP77" s="391"/>
      <c r="AQ77" s="391"/>
      <c r="AR77" s="391"/>
      <c r="AS77" s="391"/>
      <c r="AT77" s="391"/>
      <c r="AU77" s="391"/>
      <c r="AV77" s="391"/>
      <c r="AW77" s="391"/>
      <c r="AX77" s="391"/>
      <c r="AY77" s="391"/>
      <c r="AZ77" s="391"/>
      <c r="BA77" s="391"/>
      <c r="BB77" s="394" t="s">
        <v>564</v>
      </c>
      <c r="BC77" s="394"/>
      <c r="BD77" s="394"/>
      <c r="BE77" s="394"/>
      <c r="BF77" s="394"/>
      <c r="BG77" s="394"/>
      <c r="BH77" s="394"/>
      <c r="BI77" s="394"/>
      <c r="BJ77" s="394"/>
      <c r="BK77" s="394"/>
      <c r="BL77" s="394"/>
      <c r="BM77" s="394"/>
      <c r="BN77" s="394"/>
      <c r="BO77" s="394"/>
      <c r="BP77" s="377">
        <v>18</v>
      </c>
      <c r="BQ77" s="377"/>
      <c r="BR77" s="377"/>
      <c r="BS77" s="377"/>
      <c r="BT77" s="377"/>
      <c r="BU77" s="377"/>
      <c r="BV77" s="377"/>
      <c r="BW77" s="377"/>
      <c r="BX77" s="377">
        <v>13.1</v>
      </c>
      <c r="BY77" s="377"/>
      <c r="BZ77" s="377"/>
      <c r="CA77" s="377"/>
      <c r="CB77" s="377"/>
      <c r="CC77" s="377"/>
      <c r="CD77" s="377"/>
      <c r="CE77" s="377"/>
      <c r="CF77" s="377">
        <v>10.9</v>
      </c>
      <c r="CG77" s="377"/>
      <c r="CH77" s="377"/>
      <c r="CI77" s="377"/>
      <c r="CJ77" s="377"/>
      <c r="CK77" s="377"/>
      <c r="CL77" s="377"/>
      <c r="CM77" s="377"/>
      <c r="CN77" s="377">
        <v>13.6</v>
      </c>
      <c r="CO77" s="377"/>
      <c r="CP77" s="377"/>
      <c r="CQ77" s="377"/>
      <c r="CR77" s="377"/>
      <c r="CS77" s="377"/>
      <c r="CT77" s="377"/>
      <c r="CU77" s="377"/>
      <c r="CV77" s="377">
        <v>15.3</v>
      </c>
      <c r="CW77" s="377"/>
      <c r="CX77" s="377"/>
      <c r="CY77" s="377"/>
      <c r="CZ77" s="377"/>
      <c r="DA77" s="377"/>
      <c r="DB77" s="377"/>
      <c r="DC77" s="377"/>
    </row>
    <row r="78" spans="2:107" ht="13.2" x14ac:dyDescent="0.2">
      <c r="B78" s="247"/>
      <c r="G78" s="387"/>
      <c r="H78" s="387"/>
      <c r="I78" s="387"/>
      <c r="J78" s="387"/>
      <c r="K78" s="397"/>
      <c r="L78" s="397"/>
      <c r="M78" s="397"/>
      <c r="N78" s="397"/>
      <c r="AN78" s="391"/>
      <c r="AO78" s="391"/>
      <c r="AP78" s="391"/>
      <c r="AQ78" s="391"/>
      <c r="AR78" s="391"/>
      <c r="AS78" s="391"/>
      <c r="AT78" s="391"/>
      <c r="AU78" s="391"/>
      <c r="AV78" s="391"/>
      <c r="AW78" s="391"/>
      <c r="AX78" s="391"/>
      <c r="AY78" s="391"/>
      <c r="AZ78" s="391"/>
      <c r="BA78" s="391"/>
      <c r="BB78" s="394"/>
      <c r="BC78" s="394"/>
      <c r="BD78" s="394"/>
      <c r="BE78" s="394"/>
      <c r="BF78" s="394"/>
      <c r="BG78" s="394"/>
      <c r="BH78" s="394"/>
      <c r="BI78" s="394"/>
      <c r="BJ78" s="394"/>
      <c r="BK78" s="394"/>
      <c r="BL78" s="394"/>
      <c r="BM78" s="394"/>
      <c r="BN78" s="394"/>
      <c r="BO78" s="394"/>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7"/>
      <c r="H79" s="387"/>
      <c r="I79" s="396"/>
      <c r="J79" s="396"/>
      <c r="K79" s="398"/>
      <c r="L79" s="398"/>
      <c r="M79" s="398"/>
      <c r="N79" s="398"/>
      <c r="AN79" s="391"/>
      <c r="AO79" s="391"/>
      <c r="AP79" s="391"/>
      <c r="AQ79" s="391"/>
      <c r="AR79" s="391"/>
      <c r="AS79" s="391"/>
      <c r="AT79" s="391"/>
      <c r="AU79" s="391"/>
      <c r="AV79" s="391"/>
      <c r="AW79" s="391"/>
      <c r="AX79" s="391"/>
      <c r="AY79" s="391"/>
      <c r="AZ79" s="391"/>
      <c r="BA79" s="391"/>
      <c r="BB79" s="394" t="s">
        <v>568</v>
      </c>
      <c r="BC79" s="394"/>
      <c r="BD79" s="394"/>
      <c r="BE79" s="394"/>
      <c r="BF79" s="394"/>
      <c r="BG79" s="394"/>
      <c r="BH79" s="394"/>
      <c r="BI79" s="394"/>
      <c r="BJ79" s="394"/>
      <c r="BK79" s="394"/>
      <c r="BL79" s="394"/>
      <c r="BM79" s="394"/>
      <c r="BN79" s="394"/>
      <c r="BO79" s="394"/>
      <c r="BP79" s="377">
        <v>3.5</v>
      </c>
      <c r="BQ79" s="377"/>
      <c r="BR79" s="377"/>
      <c r="BS79" s="377"/>
      <c r="BT79" s="377"/>
      <c r="BU79" s="377"/>
      <c r="BV79" s="377"/>
      <c r="BW79" s="377"/>
      <c r="BX79" s="377">
        <v>3.6</v>
      </c>
      <c r="BY79" s="377"/>
      <c r="BZ79" s="377"/>
      <c r="CA79" s="377"/>
      <c r="CB79" s="377"/>
      <c r="CC79" s="377"/>
      <c r="CD79" s="377"/>
      <c r="CE79" s="377"/>
      <c r="CF79" s="377">
        <v>4</v>
      </c>
      <c r="CG79" s="377"/>
      <c r="CH79" s="377"/>
      <c r="CI79" s="377"/>
      <c r="CJ79" s="377"/>
      <c r="CK79" s="377"/>
      <c r="CL79" s="377"/>
      <c r="CM79" s="377"/>
      <c r="CN79" s="377">
        <v>4.3</v>
      </c>
      <c r="CO79" s="377"/>
      <c r="CP79" s="377"/>
      <c r="CQ79" s="377"/>
      <c r="CR79" s="377"/>
      <c r="CS79" s="377"/>
      <c r="CT79" s="377"/>
      <c r="CU79" s="377"/>
      <c r="CV79" s="377">
        <v>4.5</v>
      </c>
      <c r="CW79" s="377"/>
      <c r="CX79" s="377"/>
      <c r="CY79" s="377"/>
      <c r="CZ79" s="377"/>
      <c r="DA79" s="377"/>
      <c r="DB79" s="377"/>
      <c r="DC79" s="377"/>
    </row>
    <row r="80" spans="2:107" ht="13.2" x14ac:dyDescent="0.2">
      <c r="B80" s="247"/>
      <c r="G80" s="387"/>
      <c r="H80" s="387"/>
      <c r="I80" s="396"/>
      <c r="J80" s="396"/>
      <c r="K80" s="398"/>
      <c r="L80" s="398"/>
      <c r="M80" s="398"/>
      <c r="N80" s="398"/>
      <c r="AN80" s="391"/>
      <c r="AO80" s="391"/>
      <c r="AP80" s="391"/>
      <c r="AQ80" s="391"/>
      <c r="AR80" s="391"/>
      <c r="AS80" s="391"/>
      <c r="AT80" s="391"/>
      <c r="AU80" s="391"/>
      <c r="AV80" s="391"/>
      <c r="AW80" s="391"/>
      <c r="AX80" s="391"/>
      <c r="AY80" s="391"/>
      <c r="AZ80" s="391"/>
      <c r="BA80" s="391"/>
      <c r="BB80" s="394"/>
      <c r="BC80" s="394"/>
      <c r="BD80" s="394"/>
      <c r="BE80" s="394"/>
      <c r="BF80" s="394"/>
      <c r="BG80" s="394"/>
      <c r="BH80" s="394"/>
      <c r="BI80" s="394"/>
      <c r="BJ80" s="394"/>
      <c r="BK80" s="394"/>
      <c r="BL80" s="394"/>
      <c r="BM80" s="394"/>
      <c r="BN80" s="394"/>
      <c r="BO80" s="394"/>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lZzbNFqFtQ87DVT0d+DLdtDL4z6VQIIoqH8Pwh7rJfcI/YSCl0vLjaekcH8fVzZD0YCURt6cC6vDel/1ZkKaKw==" saltValue="uWB+TbeJVsP1m5mScNyqz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D5BFB-14BC-494A-BFED-FF7629D78695}">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s9p9e5pcgpFJ4qs85x4CNkGTrPdymf25Dt0irDMJkiwZQ/70iyyMMS1+NY4PpQC8ve/RxQfpfDe/ngeczXpIrA==" saltValue="pY7Q4pFgoYc6Vwk3zcSOx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CBB0A-EE7B-44DA-B149-D1EB0DEDE34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glW6NA42DixAxzLBNWzLXV9xK8zU482l7YhIg0u8/1DKLqjlFNK/H5FbTKt4uaT0lXhBe1nclJe1WiXHeqK2uQ==" saltValue="dVqQVzoForfiBpU5+1fZi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22936</v>
      </c>
      <c r="E3" s="142"/>
      <c r="F3" s="143">
        <v>43261</v>
      </c>
      <c r="G3" s="144"/>
      <c r="H3" s="145"/>
    </row>
    <row r="4" spans="1:8" x14ac:dyDescent="0.2">
      <c r="A4" s="146"/>
      <c r="B4" s="147"/>
      <c r="C4" s="148"/>
      <c r="D4" s="149">
        <v>14455</v>
      </c>
      <c r="E4" s="150"/>
      <c r="F4" s="151">
        <v>24721</v>
      </c>
      <c r="G4" s="152"/>
      <c r="H4" s="153"/>
    </row>
    <row r="5" spans="1:8" x14ac:dyDescent="0.2">
      <c r="A5" s="134" t="s">
        <v>519</v>
      </c>
      <c r="B5" s="139"/>
      <c r="C5" s="140"/>
      <c r="D5" s="141">
        <v>17963</v>
      </c>
      <c r="E5" s="142"/>
      <c r="F5" s="143">
        <v>40626</v>
      </c>
      <c r="G5" s="144"/>
      <c r="H5" s="145"/>
    </row>
    <row r="6" spans="1:8" x14ac:dyDescent="0.2">
      <c r="A6" s="146"/>
      <c r="B6" s="147"/>
      <c r="C6" s="148"/>
      <c r="D6" s="149">
        <v>12654</v>
      </c>
      <c r="E6" s="150"/>
      <c r="F6" s="151">
        <v>24279</v>
      </c>
      <c r="G6" s="152"/>
      <c r="H6" s="153"/>
    </row>
    <row r="7" spans="1:8" x14ac:dyDescent="0.2">
      <c r="A7" s="134" t="s">
        <v>520</v>
      </c>
      <c r="B7" s="139"/>
      <c r="C7" s="140"/>
      <c r="D7" s="141">
        <v>16200</v>
      </c>
      <c r="E7" s="142"/>
      <c r="F7" s="143">
        <v>46133</v>
      </c>
      <c r="G7" s="144"/>
      <c r="H7" s="145"/>
    </row>
    <row r="8" spans="1:8" x14ac:dyDescent="0.2">
      <c r="A8" s="146"/>
      <c r="B8" s="147"/>
      <c r="C8" s="148"/>
      <c r="D8" s="149">
        <v>11268</v>
      </c>
      <c r="E8" s="150"/>
      <c r="F8" s="151">
        <v>27280</v>
      </c>
      <c r="G8" s="152"/>
      <c r="H8" s="153"/>
    </row>
    <row r="9" spans="1:8" x14ac:dyDescent="0.2">
      <c r="A9" s="134" t="s">
        <v>521</v>
      </c>
      <c r="B9" s="139"/>
      <c r="C9" s="140"/>
      <c r="D9" s="141">
        <v>18683</v>
      </c>
      <c r="E9" s="142"/>
      <c r="F9" s="143">
        <v>49174</v>
      </c>
      <c r="G9" s="144"/>
      <c r="H9" s="145"/>
    </row>
    <row r="10" spans="1:8" x14ac:dyDescent="0.2">
      <c r="A10" s="146"/>
      <c r="B10" s="147"/>
      <c r="C10" s="148"/>
      <c r="D10" s="149">
        <v>12425</v>
      </c>
      <c r="E10" s="150"/>
      <c r="F10" s="151">
        <v>29896</v>
      </c>
      <c r="G10" s="152"/>
      <c r="H10" s="153"/>
    </row>
    <row r="11" spans="1:8" x14ac:dyDescent="0.2">
      <c r="A11" s="134" t="s">
        <v>522</v>
      </c>
      <c r="B11" s="139"/>
      <c r="C11" s="140"/>
      <c r="D11" s="141">
        <v>58972</v>
      </c>
      <c r="E11" s="142"/>
      <c r="F11" s="143">
        <v>50636</v>
      </c>
      <c r="G11" s="144"/>
      <c r="H11" s="145"/>
    </row>
    <row r="12" spans="1:8" x14ac:dyDescent="0.2">
      <c r="A12" s="146"/>
      <c r="B12" s="147"/>
      <c r="C12" s="154"/>
      <c r="D12" s="149">
        <v>48325</v>
      </c>
      <c r="E12" s="150"/>
      <c r="F12" s="151">
        <v>31778</v>
      </c>
      <c r="G12" s="152"/>
      <c r="H12" s="153"/>
    </row>
    <row r="13" spans="1:8" x14ac:dyDescent="0.2">
      <c r="A13" s="134"/>
      <c r="B13" s="139"/>
      <c r="C13" s="140"/>
      <c r="D13" s="141">
        <v>26951</v>
      </c>
      <c r="E13" s="142"/>
      <c r="F13" s="143">
        <v>45966</v>
      </c>
      <c r="G13" s="155"/>
      <c r="H13" s="145"/>
    </row>
    <row r="14" spans="1:8" x14ac:dyDescent="0.2">
      <c r="A14" s="146"/>
      <c r="B14" s="147"/>
      <c r="C14" s="148"/>
      <c r="D14" s="149">
        <v>19825</v>
      </c>
      <c r="E14" s="150"/>
      <c r="F14" s="151">
        <v>27591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15.05</v>
      </c>
      <c r="C19" s="156">
        <f>ROUND(VALUE(SUBSTITUTE(実質収支比率等に係る経年分析!G$48,"▲","-")),2)</f>
        <v>15.64</v>
      </c>
      <c r="D19" s="156">
        <f>ROUND(VALUE(SUBSTITUTE(実質収支比率等に係る経年分析!H$48,"▲","-")),2)</f>
        <v>15.98</v>
      </c>
      <c r="E19" s="156">
        <f>ROUND(VALUE(SUBSTITUTE(実質収支比率等に係る経年分析!I$48,"▲","-")),2)</f>
        <v>14.05</v>
      </c>
      <c r="F19" s="156">
        <f>ROUND(VALUE(SUBSTITUTE(実質収支比率等に係る経年分析!J$48,"▲","-")),2)</f>
        <v>9.57</v>
      </c>
    </row>
    <row r="20" spans="1:11" x14ac:dyDescent="0.2">
      <c r="A20" s="156" t="s">
        <v>53</v>
      </c>
      <c r="B20" s="156">
        <f>ROUND(VALUE(SUBSTITUTE(実質収支比率等に係る経年分析!F$47,"▲","-")),2)</f>
        <v>12.23</v>
      </c>
      <c r="C20" s="156">
        <f>ROUND(VALUE(SUBSTITUTE(実質収支比率等に係る経年分析!G$47,"▲","-")),2)</f>
        <v>18.079999999999998</v>
      </c>
      <c r="D20" s="156">
        <f>ROUND(VALUE(SUBSTITUTE(実質収支比率等に係る経年分析!H$47,"▲","-")),2)</f>
        <v>11.61</v>
      </c>
      <c r="E20" s="156">
        <f>ROUND(VALUE(SUBSTITUTE(実質収支比率等に係る経年分析!I$47,"▲","-")),2)</f>
        <v>11.83</v>
      </c>
      <c r="F20" s="156">
        <f>ROUND(VALUE(SUBSTITUTE(実質収支比率等に係る経年分析!J$47,"▲","-")),2)</f>
        <v>12.79</v>
      </c>
    </row>
    <row r="21" spans="1:11" x14ac:dyDescent="0.2">
      <c r="A21" s="156" t="s">
        <v>54</v>
      </c>
      <c r="B21" s="156">
        <f>IF(ISNUMBER(VALUE(SUBSTITUTE(実質収支比率等に係る経年分析!F$49,"▲","-"))),ROUND(VALUE(SUBSTITUTE(実質収支比率等に係る経年分析!F$49,"▲","-")),2),NA())</f>
        <v>7.5</v>
      </c>
      <c r="C21" s="156">
        <f>IF(ISNUMBER(VALUE(SUBSTITUTE(実質収支比率等に係る経年分析!G$49,"▲","-"))),ROUND(VALUE(SUBSTITUTE(実質収支比率等に係る経年分析!G$49,"▲","-")),2),NA())</f>
        <v>8.0500000000000007</v>
      </c>
      <c r="D21" s="156">
        <f>IF(ISNUMBER(VALUE(SUBSTITUTE(実質収支比率等に係る経年分析!H$49,"▲","-"))),ROUND(VALUE(SUBSTITUTE(実質収支比率等に係る経年分析!H$49,"▲","-")),2),NA())</f>
        <v>-6.39</v>
      </c>
      <c r="E21" s="156">
        <f>IF(ISNUMBER(VALUE(SUBSTITUTE(実質収支比率等に係る経年分析!I$49,"▲","-"))),ROUND(VALUE(SUBSTITUTE(実質収支比率等に係る経年分析!I$49,"▲","-")),2),NA())</f>
        <v>-1.26</v>
      </c>
      <c r="F21" s="156">
        <f>IF(ISNUMBER(VALUE(SUBSTITUTE(実質収支比率等に係る経年分析!J$49,"▲","-"))),ROUND(VALUE(SUBSTITUTE(実質収支比率等に係る経年分析!J$49,"▲","-")),2),NA())</f>
        <v>-2.58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公共用地先行取得事業特別会計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1.34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0.98</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1.19</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4.75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4.82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4.67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5.2</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6.16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9.09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10.88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10.62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9.49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15.04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15.63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14.05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9.56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5993</v>
      </c>
      <c r="E42" s="158"/>
      <c r="F42" s="158"/>
      <c r="G42" s="158">
        <f>'実質公債費比率（分子）の構造'!L$52</f>
        <v>6057</v>
      </c>
      <c r="H42" s="158"/>
      <c r="I42" s="158"/>
      <c r="J42" s="158">
        <f>'実質公債費比率（分子）の構造'!M$52</f>
        <v>5913</v>
      </c>
      <c r="K42" s="158"/>
      <c r="L42" s="158"/>
      <c r="M42" s="158">
        <f>'実質公債費比率（分子）の構造'!N$52</f>
        <v>6021</v>
      </c>
      <c r="N42" s="158"/>
      <c r="O42" s="158"/>
      <c r="P42" s="158">
        <f>'実質公債費比率（分子）の構造'!O$52</f>
        <v>6018</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f>'実質公債費比率（分子）の構造'!N$51</f>
        <v>0</v>
      </c>
      <c r="L43" s="158"/>
      <c r="M43" s="158"/>
      <c r="N43" s="158">
        <f>'実質公債費比率（分子）の構造'!O$51</f>
        <v>1</v>
      </c>
      <c r="O43" s="158"/>
      <c r="P43" s="158"/>
    </row>
    <row r="44" spans="1:16" x14ac:dyDescent="0.2">
      <c r="A44" s="158" t="s">
        <v>62</v>
      </c>
      <c r="B44" s="158">
        <f>'実質公債費比率（分子）の構造'!K$50</f>
        <v>102</v>
      </c>
      <c r="C44" s="158"/>
      <c r="D44" s="158"/>
      <c r="E44" s="158">
        <f>'実質公債費比率（分子）の構造'!L$50</f>
        <v>102</v>
      </c>
      <c r="F44" s="158"/>
      <c r="G44" s="158"/>
      <c r="H44" s="158">
        <f>'実質公債費比率（分子）の構造'!M$50</f>
        <v>102</v>
      </c>
      <c r="I44" s="158"/>
      <c r="J44" s="158"/>
      <c r="K44" s="158">
        <f>'実質公債費比率（分子）の構造'!N$50</f>
        <v>102</v>
      </c>
      <c r="L44" s="158"/>
      <c r="M44" s="158"/>
      <c r="N44" s="158">
        <f>'実質公債費比率（分子）の構造'!O$50</f>
        <v>102</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1733</v>
      </c>
      <c r="C46" s="158"/>
      <c r="D46" s="158"/>
      <c r="E46" s="158">
        <f>'実質公債費比率（分子）の構造'!L$48</f>
        <v>1722</v>
      </c>
      <c r="F46" s="158"/>
      <c r="G46" s="158"/>
      <c r="H46" s="158">
        <f>'実質公債費比率（分子）の構造'!M$48</f>
        <v>1696</v>
      </c>
      <c r="I46" s="158"/>
      <c r="J46" s="158"/>
      <c r="K46" s="158">
        <f>'実質公債費比率（分子）の構造'!N$48</f>
        <v>2133</v>
      </c>
      <c r="L46" s="158"/>
      <c r="M46" s="158"/>
      <c r="N46" s="158">
        <f>'実質公債費比率（分子）の構造'!O$48</f>
        <v>2278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4856</v>
      </c>
      <c r="C49" s="158"/>
      <c r="D49" s="158"/>
      <c r="E49" s="158">
        <f>'実質公債費比率（分子）の構造'!L$45</f>
        <v>5277</v>
      </c>
      <c r="F49" s="158"/>
      <c r="G49" s="158"/>
      <c r="H49" s="158">
        <f>'実質公債費比率（分子）の構造'!M$45</f>
        <v>5865</v>
      </c>
      <c r="I49" s="158"/>
      <c r="J49" s="158"/>
      <c r="K49" s="158">
        <f>'実質公債費比率（分子）の構造'!N$45</f>
        <v>5876</v>
      </c>
      <c r="L49" s="158"/>
      <c r="M49" s="158"/>
      <c r="N49" s="158">
        <f>'実質公債費比率（分子）の構造'!O$45</f>
        <v>5913</v>
      </c>
      <c r="O49" s="158"/>
      <c r="P49" s="158"/>
    </row>
    <row r="50" spans="1:16" x14ac:dyDescent="0.2">
      <c r="A50" s="158" t="s">
        <v>67</v>
      </c>
      <c r="B50" s="158" t="e">
        <f>NA()</f>
        <v>#N/A</v>
      </c>
      <c r="C50" s="158">
        <f>IF(ISNUMBER('実質公債費比率（分子）の構造'!K$53),'実質公債費比率（分子）の構造'!K$53,NA())</f>
        <v>698</v>
      </c>
      <c r="D50" s="158" t="e">
        <f>NA()</f>
        <v>#N/A</v>
      </c>
      <c r="E50" s="158" t="e">
        <f>NA()</f>
        <v>#N/A</v>
      </c>
      <c r="F50" s="158">
        <f>IF(ISNUMBER('実質公債費比率（分子）の構造'!L$53),'実質公債費比率（分子）の構造'!L$53,NA())</f>
        <v>1044</v>
      </c>
      <c r="G50" s="158" t="e">
        <f>NA()</f>
        <v>#N/A</v>
      </c>
      <c r="H50" s="158" t="e">
        <f>NA()</f>
        <v>#N/A</v>
      </c>
      <c r="I50" s="158">
        <f>IF(ISNUMBER('実質公債費比率（分子）の構造'!M$53),'実質公債費比率（分子）の構造'!M$53,NA())</f>
        <v>1750</v>
      </c>
      <c r="J50" s="158" t="e">
        <f>NA()</f>
        <v>#N/A</v>
      </c>
      <c r="K50" s="158" t="e">
        <f>NA()</f>
        <v>#N/A</v>
      </c>
      <c r="L50" s="158">
        <f>IF(ISNUMBER('実質公債費比率（分子）の構造'!N$53),'実質公債費比率（分子）の構造'!N$53,NA())</f>
        <v>2090</v>
      </c>
      <c r="M50" s="158" t="e">
        <f>NA()</f>
        <v>#N/A</v>
      </c>
      <c r="N50" s="158" t="e">
        <f>NA()</f>
        <v>#N/A</v>
      </c>
      <c r="O50" s="158">
        <f>IF(ISNUMBER('実質公債費比率（分子）の構造'!O$53),'実質公債費比率（分子）の構造'!O$53,NA())</f>
        <v>2276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48887</v>
      </c>
      <c r="E56" s="157"/>
      <c r="F56" s="157"/>
      <c r="G56" s="157">
        <f>'将来負担比率（分子）の構造'!J$52</f>
        <v>48293</v>
      </c>
      <c r="H56" s="157"/>
      <c r="I56" s="157"/>
      <c r="J56" s="157">
        <f>'将来負担比率（分子）の構造'!K$52</f>
        <v>46753</v>
      </c>
      <c r="K56" s="157"/>
      <c r="L56" s="157"/>
      <c r="M56" s="157">
        <f>'将来負担比率（分子）の構造'!L$52</f>
        <v>44834</v>
      </c>
      <c r="N56" s="157"/>
      <c r="O56" s="157"/>
      <c r="P56" s="157">
        <f>'将来負担比率（分子）の構造'!M$52</f>
        <v>45776</v>
      </c>
    </row>
    <row r="57" spans="1:16" x14ac:dyDescent="0.2">
      <c r="A57" s="157" t="s">
        <v>42</v>
      </c>
      <c r="B57" s="157"/>
      <c r="C57" s="157"/>
      <c r="D57" s="157">
        <f>'将来負担比率（分子）の構造'!I$51</f>
        <v>20200</v>
      </c>
      <c r="E57" s="157"/>
      <c r="F57" s="157"/>
      <c r="G57" s="157">
        <f>'将来負担比率（分子）の構造'!J$51</f>
        <v>19480</v>
      </c>
      <c r="H57" s="157"/>
      <c r="I57" s="157"/>
      <c r="J57" s="157">
        <f>'将来負担比率（分子）の構造'!K$51</f>
        <v>18340</v>
      </c>
      <c r="K57" s="157"/>
      <c r="L57" s="157"/>
      <c r="M57" s="157">
        <f>'将来負担比率（分子）の構造'!L$51</f>
        <v>18683</v>
      </c>
      <c r="N57" s="157"/>
      <c r="O57" s="157"/>
      <c r="P57" s="157">
        <f>'将来負担比率（分子）の構造'!M$51</f>
        <v>19133</v>
      </c>
    </row>
    <row r="58" spans="1:16" x14ac:dyDescent="0.2">
      <c r="A58" s="157" t="s">
        <v>41</v>
      </c>
      <c r="B58" s="157"/>
      <c r="C58" s="157"/>
      <c r="D58" s="157">
        <f>'将来負担比率（分子）の構造'!I$50</f>
        <v>10480</v>
      </c>
      <c r="E58" s="157"/>
      <c r="F58" s="157"/>
      <c r="G58" s="157">
        <f>'将来負担比率（分子）の構造'!J$50</f>
        <v>13711</v>
      </c>
      <c r="H58" s="157"/>
      <c r="I58" s="157"/>
      <c r="J58" s="157">
        <f>'将来負担比率（分子）の構造'!K$50</f>
        <v>16661</v>
      </c>
      <c r="K58" s="157"/>
      <c r="L58" s="157"/>
      <c r="M58" s="157">
        <f>'将来負担比率（分子）の構造'!L$50</f>
        <v>21585</v>
      </c>
      <c r="N58" s="157"/>
      <c r="O58" s="157"/>
      <c r="P58" s="157">
        <f>'将来負担比率（分子）の構造'!M$50</f>
        <v>25078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8744</v>
      </c>
      <c r="C62" s="157"/>
      <c r="D62" s="157"/>
      <c r="E62" s="157">
        <f>'将来負担比率（分子）の構造'!J$45</f>
        <v>8916</v>
      </c>
      <c r="F62" s="157"/>
      <c r="G62" s="157"/>
      <c r="H62" s="157">
        <f>'将来負担比率（分子）の構造'!K$45</f>
        <v>9116</v>
      </c>
      <c r="I62" s="157"/>
      <c r="J62" s="157"/>
      <c r="K62" s="157">
        <f>'将来負担比率（分子）の構造'!L$45</f>
        <v>9514</v>
      </c>
      <c r="L62" s="157"/>
      <c r="M62" s="157"/>
      <c r="N62" s="157">
        <f>'将来負担比率（分子）の構造'!M$45</f>
        <v>9460</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18965</v>
      </c>
      <c r="C64" s="157"/>
      <c r="D64" s="157"/>
      <c r="E64" s="157">
        <f>'将来負担比率（分子）の構造'!J$43</f>
        <v>18097</v>
      </c>
      <c r="F64" s="157"/>
      <c r="G64" s="157"/>
      <c r="H64" s="157">
        <f>'将来負担比率（分子）の構造'!K$43</f>
        <v>17102</v>
      </c>
      <c r="I64" s="157"/>
      <c r="J64" s="157"/>
      <c r="K64" s="157">
        <f>'将来負担比率（分子）の構造'!L$43</f>
        <v>18881</v>
      </c>
      <c r="L64" s="157"/>
      <c r="M64" s="157"/>
      <c r="N64" s="157">
        <f>'将来負担比率（分子）の構造'!M$43</f>
        <v>19366</v>
      </c>
      <c r="O64" s="157"/>
      <c r="P64" s="157"/>
    </row>
    <row r="65" spans="1:16" x14ac:dyDescent="0.2">
      <c r="A65" s="157" t="s">
        <v>32</v>
      </c>
      <c r="B65" s="157">
        <f>'将来負担比率（分子）の構造'!I$42</f>
        <v>4179</v>
      </c>
      <c r="C65" s="157"/>
      <c r="D65" s="157"/>
      <c r="E65" s="157">
        <f>'将来負担比率（分子）の構造'!J$42</f>
        <v>4078</v>
      </c>
      <c r="F65" s="157"/>
      <c r="G65" s="157"/>
      <c r="H65" s="157">
        <f>'将来負担比率（分子）の構造'!K$42</f>
        <v>3977</v>
      </c>
      <c r="I65" s="157"/>
      <c r="J65" s="157"/>
      <c r="K65" s="157">
        <f>'将来負担比率（分子）の構造'!L$42</f>
        <v>3860</v>
      </c>
      <c r="L65" s="157"/>
      <c r="M65" s="157"/>
      <c r="N65" s="157">
        <f>'将来負担比率（分子）の構造'!M$42</f>
        <v>3761</v>
      </c>
      <c r="O65" s="157"/>
      <c r="P65" s="157"/>
    </row>
    <row r="66" spans="1:16" x14ac:dyDescent="0.2">
      <c r="A66" s="157" t="s">
        <v>31</v>
      </c>
      <c r="B66" s="157">
        <f>'将来負担比率（分子）の構造'!I$41</f>
        <v>66381</v>
      </c>
      <c r="C66" s="157"/>
      <c r="D66" s="157"/>
      <c r="E66" s="157">
        <f>'将来負担比率（分子）の構造'!J$41</f>
        <v>64418</v>
      </c>
      <c r="F66" s="157"/>
      <c r="G66" s="157"/>
      <c r="H66" s="157">
        <f>'将来負担比率（分子）の構造'!K$41</f>
        <v>61721</v>
      </c>
      <c r="I66" s="157"/>
      <c r="J66" s="157"/>
      <c r="K66" s="157">
        <f>'将来負担比率（分子）の構造'!L$41</f>
        <v>59700</v>
      </c>
      <c r="L66" s="157"/>
      <c r="M66" s="157"/>
      <c r="N66" s="157">
        <f>'将来負担比率（分子）の構造'!M$41</f>
        <v>64962</v>
      </c>
      <c r="O66" s="157"/>
      <c r="P66" s="157"/>
    </row>
    <row r="67" spans="1:16" x14ac:dyDescent="0.2">
      <c r="A67" s="157" t="s">
        <v>71</v>
      </c>
      <c r="B67" s="157" t="e">
        <f>NA()</f>
        <v>#N/A</v>
      </c>
      <c r="C67" s="157">
        <f>IF(ISNUMBER('将来負担比率（分子）の構造'!I$53), IF('将来負担比率（分子）の構造'!I$53 &lt; 0, 0, '将来負担比率（分子）の構造'!I$53), NA())</f>
        <v>18701</v>
      </c>
      <c r="D67" s="157" t="e">
        <f>NA()</f>
        <v>#N/A</v>
      </c>
      <c r="E67" s="157" t="e">
        <f>NA()</f>
        <v>#N/A</v>
      </c>
      <c r="F67" s="157">
        <f>IF(ISNUMBER('将来負担比率（分子）の構造'!J$53), IF('将来負担比率（分子）の構造'!J$53 &lt; 0, 0, '将来負担比率（分子）の構造'!J$53), NA())</f>
        <v>14025</v>
      </c>
      <c r="G67" s="157" t="e">
        <f>NA()</f>
        <v>#N/A</v>
      </c>
      <c r="H67" s="157" t="e">
        <f>NA()</f>
        <v>#N/A</v>
      </c>
      <c r="I67" s="157">
        <f>IF(ISNUMBER('将来負担比率（分子）の構造'!K$53), IF('将来負担比率（分子）の構造'!K$53 &lt; 0, 0, '将来負担比率（分子）の構造'!K$53), NA())</f>
        <v>10163</v>
      </c>
      <c r="J67" s="157" t="e">
        <f>NA()</f>
        <v>#N/A</v>
      </c>
      <c r="K67" s="157" t="e">
        <f>NA()</f>
        <v>#N/A</v>
      </c>
      <c r="L67" s="157">
        <f>IF(ISNUMBER('将来負担比率（分子）の構造'!L$53), IF('将来負担比率（分子）の構造'!L$53 &lt; 0, 0, '将来負担比率（分子）の構造'!L$53), NA())</f>
        <v>6855</v>
      </c>
      <c r="M67" s="157" t="e">
        <f>NA()</f>
        <v>#N/A</v>
      </c>
      <c r="N67" s="157" t="e">
        <f>NA()</f>
        <v>#N/A</v>
      </c>
      <c r="O67" s="157">
        <f>IF(ISNUMBER('将来負担比率（分子）の構造'!M$53), IF('将来負担比率（分子）の構造'!M$53 &lt; 0, 0, '将来負担比率（分子）の構造'!M$53), NA())</f>
        <v>7560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5265</v>
      </c>
      <c r="C72" s="161">
        <f>基金残高に係る経年分析!G55</f>
        <v>5457</v>
      </c>
      <c r="D72" s="161">
        <f>基金残高に係る経年分析!H55</f>
        <v>6121</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8296</v>
      </c>
      <c r="C74" s="161">
        <f>基金残高に係る経年分析!G57</f>
        <v>13198</v>
      </c>
      <c r="D74" s="161">
        <f>基金残高に係る経年分析!H57</f>
        <v>16210</v>
      </c>
    </row>
  </sheetData>
  <sheetProtection algorithmName="SHA-512" hashValue="tPtXFXbSP9eWeo0FmIObuNlBFaYBM5AKm/XbBD5W7s5P2C6LCM0Pcm5/CzsDOX1CxK4WS0LIH8gWHGsHhMDAfQ==" saltValue="DCuKOHgD8TXOKK0/CldXU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2026-03-16T09:33:23Z</cp:lastPrinted>
  <dcterms:created xsi:type="dcterms:W3CDTF">2026-02-23T06:02:26Z</dcterms:created>
  <dcterms:modified xsi:type="dcterms:W3CDTF">2026-09-18T06:54:54Z</dcterms:modified>
  <cp:category/>
</cp:coreProperties>
</file>