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03 統計担当\61 ホームページ関係\05 統計年報\R5 nenpou\"/>
    </mc:Choice>
  </mc:AlternateContent>
  <bookViews>
    <workbookView xWindow="-15" yWindow="165" windowWidth="9615" windowHeight="8595" tabRatio="937"/>
  </bookViews>
  <sheets>
    <sheet name="仕切" sheetId="106" r:id="rId1"/>
    <sheet name="- 31 -" sheetId="10" r:id="rId2"/>
    <sheet name="- 32 -" sheetId="25" r:id="rId3"/>
    <sheet name="- 33 -" sheetId="27" r:id="rId4"/>
    <sheet name="- 34 -" sheetId="51" r:id="rId5"/>
    <sheet name="- 35 -" sheetId="26" r:id="rId6"/>
    <sheet name="- 36 -" sheetId="31" r:id="rId7"/>
    <sheet name="- 37 -" sheetId="36" r:id="rId8"/>
    <sheet name="- 38 -" sheetId="53" r:id="rId9"/>
    <sheet name="- 39 -" sheetId="33" r:id="rId10"/>
    <sheet name="- 40 -" sheetId="56" r:id="rId11"/>
    <sheet name="- 41 -" sheetId="50" r:id="rId12"/>
    <sheet name="- 42 -" sheetId="55" r:id="rId13"/>
    <sheet name="- 43 -" sheetId="46" r:id="rId14"/>
    <sheet name="- 44 -" sheetId="112" r:id="rId15"/>
    <sheet name="- 45 -" sheetId="113" r:id="rId16"/>
    <sheet name="- 46 -" sheetId="115" r:id="rId17"/>
    <sheet name="- 47 -" sheetId="22" r:id="rId18"/>
    <sheet name="- 48 -" sheetId="60" r:id="rId19"/>
    <sheet name="- 49 -" sheetId="8" r:id="rId20"/>
    <sheet name="- 50 -" sheetId="117" r:id="rId21"/>
    <sheet name="- 51 -" sheetId="61" r:id="rId22"/>
    <sheet name="- 52 -" sheetId="109" r:id="rId23"/>
    <sheet name="- 53 -" sheetId="63" r:id="rId24"/>
    <sheet name="- 54 -" sheetId="57" r:id="rId25"/>
    <sheet name="- 55 -" sheetId="110" r:id="rId26"/>
    <sheet name="- 56 -" sheetId="131" r:id="rId27"/>
  </sheets>
  <definedNames>
    <definedName name="_xlnm._FilterDatabase" localSheetId="6" hidden="1">'- 36 -'!#REF!</definedName>
    <definedName name="aa">#REF!</definedName>
    <definedName name="bb">#REF!</definedName>
    <definedName name="bbb">#REF!</definedName>
    <definedName name="bbbb">#REF!</definedName>
    <definedName name="code">#REF!</definedName>
    <definedName name="Data" localSheetId="3">'- 33 -'!#REF!</definedName>
    <definedName name="Data" localSheetId="4">'- 34 -'!#REF!</definedName>
    <definedName name="Data" localSheetId="6">'- 36 -'!#REF!</definedName>
    <definedName name="Data" localSheetId="7">'- 37 -'!#REF!</definedName>
    <definedName name="Data" localSheetId="8">'- 38 -'!#REF!</definedName>
    <definedName name="Data" localSheetId="9">'- 39 -'!#REF!</definedName>
    <definedName name="Data" localSheetId="11">'- 41 -'!#REF!</definedName>
    <definedName name="Data" localSheetId="12">'- 42 -'!#REF!</definedName>
    <definedName name="Data" localSheetId="13">'- 43 -'!#REF!</definedName>
    <definedName name="Data" localSheetId="14">'- 44 -'!#REF!</definedName>
    <definedName name="Data" localSheetId="15">'- 45 -'!#REF!</definedName>
    <definedName name="Data" localSheetId="16">'- 46 -'!#REF!</definedName>
    <definedName name="Data" localSheetId="18">'- 48 -'!#REF!</definedName>
    <definedName name="Data" localSheetId="21">'- 51 -'!#REF!</definedName>
    <definedName name="Data" localSheetId="22">'- 52 -'!#REF!</definedName>
    <definedName name="Data" localSheetId="23">'- 53 -'!#REF!</definedName>
    <definedName name="Data" localSheetId="24">'- 54 -'!#REF!</definedName>
    <definedName name="Data" localSheetId="25">'- 55 -'!#REF!</definedName>
    <definedName name="Data">#REF!</definedName>
    <definedName name="DataEnd" localSheetId="3">'- 33 -'!#REF!</definedName>
    <definedName name="DataEnd" localSheetId="4">'- 34 -'!#REF!</definedName>
    <definedName name="DataEnd" localSheetId="6">'- 36 -'!#REF!</definedName>
    <definedName name="DataEnd" localSheetId="7">'- 37 -'!#REF!</definedName>
    <definedName name="DataEnd" localSheetId="8">'- 38 -'!#REF!</definedName>
    <definedName name="DataEnd" localSheetId="9">'- 39 -'!#REF!</definedName>
    <definedName name="DataEnd" localSheetId="11">'- 41 -'!#REF!</definedName>
    <definedName name="DataEnd" localSheetId="12">'- 42 -'!#REF!</definedName>
    <definedName name="DataEnd" localSheetId="13">'- 43 -'!#REF!</definedName>
    <definedName name="DataEnd" localSheetId="14">'- 44 -'!#REF!</definedName>
    <definedName name="DataEnd" localSheetId="15">'- 45 -'!#REF!</definedName>
    <definedName name="DataEnd" localSheetId="16">'- 46 -'!#REF!</definedName>
    <definedName name="DataEnd" localSheetId="18">'- 48 -'!#REF!</definedName>
    <definedName name="DataEnd" localSheetId="20">#REF!</definedName>
    <definedName name="DataEnd" localSheetId="21">'- 51 -'!#REF!</definedName>
    <definedName name="DataEnd" localSheetId="22">'- 52 -'!#REF!</definedName>
    <definedName name="DataEnd" localSheetId="23">'- 53 -'!#REF!</definedName>
    <definedName name="DataEnd" localSheetId="24">'- 54 -'!#REF!</definedName>
    <definedName name="DataEnd" localSheetId="25">'- 55 -'!#REF!</definedName>
    <definedName name="DataEnd">#REF!</definedName>
    <definedName name="Hyousoku" localSheetId="3">'- 33 -'!#REF!</definedName>
    <definedName name="Hyousoku" localSheetId="4">'- 34 -'!#REF!</definedName>
    <definedName name="Hyousoku" localSheetId="6">'- 36 -'!#REF!</definedName>
    <definedName name="Hyousoku" localSheetId="7">'- 37 -'!#REF!</definedName>
    <definedName name="Hyousoku" localSheetId="8">'- 38 -'!#REF!</definedName>
    <definedName name="Hyousoku" localSheetId="9">'- 39 -'!#REF!</definedName>
    <definedName name="Hyousoku" localSheetId="11">'- 41 -'!#REF!</definedName>
    <definedName name="Hyousoku" localSheetId="12">'- 42 -'!#REF!</definedName>
    <definedName name="Hyousoku" localSheetId="13">'- 43 -'!#REF!</definedName>
    <definedName name="Hyousoku" localSheetId="14">'- 44 -'!$G$3:$G$4</definedName>
    <definedName name="Hyousoku" localSheetId="15">'- 45 -'!#REF!</definedName>
    <definedName name="Hyousoku" localSheetId="16">'- 46 -'!$G$3:$G$4</definedName>
    <definedName name="Hyousoku" localSheetId="18">'- 48 -'!#REF!</definedName>
    <definedName name="Hyousoku" localSheetId="21">'- 51 -'!$A$3:$A$4</definedName>
    <definedName name="Hyousoku" localSheetId="22">'- 52 -'!$L$3:$L$4</definedName>
    <definedName name="Hyousoku" localSheetId="23">'- 53 -'!#REF!</definedName>
    <definedName name="Hyousoku" localSheetId="24">'- 54 -'!$A$3:$A$3</definedName>
    <definedName name="Hyousoku" localSheetId="25">'- 55 -'!#REF!</definedName>
    <definedName name="Hyousoku">#REF!</definedName>
    <definedName name="HyousokuArea" localSheetId="3">'- 33 -'!#REF!</definedName>
    <definedName name="HyousokuArea" localSheetId="4">'- 34 -'!#REF!</definedName>
    <definedName name="HyousokuArea" localSheetId="6">'- 36 -'!#REF!</definedName>
    <definedName name="HyousokuArea" localSheetId="7">'- 37 -'!#REF!</definedName>
    <definedName name="HyousokuArea" localSheetId="8">'- 38 -'!#REF!</definedName>
    <definedName name="HyousokuArea" localSheetId="9">'- 39 -'!#REF!</definedName>
    <definedName name="HyousokuArea" localSheetId="11">'- 41 -'!#REF!</definedName>
    <definedName name="HyousokuArea" localSheetId="12">'- 42 -'!#REF!</definedName>
    <definedName name="HyousokuArea" localSheetId="13">'- 43 -'!#REF!</definedName>
    <definedName name="HyousokuArea" localSheetId="14">'- 44 -'!#REF!</definedName>
    <definedName name="HyousokuArea" localSheetId="15">'- 45 -'!#REF!</definedName>
    <definedName name="HyousokuArea" localSheetId="16">'- 46 -'!#REF!</definedName>
    <definedName name="HyousokuArea" localSheetId="18">'- 48 -'!#REF!</definedName>
    <definedName name="HyousokuArea" localSheetId="21">'- 51 -'!#REF!</definedName>
    <definedName name="HyousokuArea" localSheetId="22">'- 52 -'!#REF!</definedName>
    <definedName name="HyousokuArea" localSheetId="23">'- 53 -'!$B$19:$B$19</definedName>
    <definedName name="HyousokuArea" localSheetId="24">'- 54 -'!#REF!</definedName>
    <definedName name="HyousokuArea" localSheetId="25">'- 55 -'!#REF!</definedName>
    <definedName name="HyousokuArea">#REF!</definedName>
    <definedName name="HyousokuEnd" localSheetId="3">'- 33 -'!#REF!</definedName>
    <definedName name="HyousokuEnd" localSheetId="4">'- 34 -'!#REF!</definedName>
    <definedName name="HyousokuEnd" localSheetId="6">'- 36 -'!#REF!</definedName>
    <definedName name="HyousokuEnd" localSheetId="7">'- 37 -'!#REF!</definedName>
    <definedName name="HyousokuEnd" localSheetId="8">'- 38 -'!#REF!</definedName>
    <definedName name="HyousokuEnd" localSheetId="9">'- 39 -'!#REF!</definedName>
    <definedName name="HyousokuEnd" localSheetId="11">'- 41 -'!#REF!</definedName>
    <definedName name="HyousokuEnd" localSheetId="12">'- 42 -'!#REF!</definedName>
    <definedName name="HyousokuEnd" localSheetId="13">'- 43 -'!#REF!</definedName>
    <definedName name="HyousokuEnd" localSheetId="14">'- 44 -'!#REF!</definedName>
    <definedName name="HyousokuEnd" localSheetId="15">'- 45 -'!#REF!</definedName>
    <definedName name="HyousokuEnd" localSheetId="16">'- 46 -'!#REF!</definedName>
    <definedName name="HyousokuEnd" localSheetId="18">'- 48 -'!#REF!</definedName>
    <definedName name="HyousokuEnd" localSheetId="20">#REF!</definedName>
    <definedName name="HyousokuEnd" localSheetId="21">'- 51 -'!#REF!</definedName>
    <definedName name="HyousokuEnd" localSheetId="22">'- 52 -'!#REF!</definedName>
    <definedName name="HyousokuEnd" localSheetId="23">'- 53 -'!#REF!</definedName>
    <definedName name="HyousokuEnd" localSheetId="24">'- 54 -'!#REF!</definedName>
    <definedName name="HyousokuEnd" localSheetId="25">'- 55 -'!#REF!</definedName>
    <definedName name="HyousokuEnd">#REF!</definedName>
    <definedName name="Hyoutou" localSheetId="3">'- 33 -'!#REF!</definedName>
    <definedName name="Hyoutou" localSheetId="4">'- 34 -'!#REF!</definedName>
    <definedName name="Hyoutou" localSheetId="6">'- 36 -'!#REF!</definedName>
    <definedName name="Hyoutou" localSheetId="7">'- 37 -'!#REF!</definedName>
    <definedName name="Hyoutou" localSheetId="8">'- 38 -'!#REF!</definedName>
    <definedName name="Hyoutou" localSheetId="9">'- 39 -'!#REF!</definedName>
    <definedName name="Hyoutou" localSheetId="11">'- 41 -'!#REF!</definedName>
    <definedName name="Hyoutou" localSheetId="12">'- 42 -'!#REF!</definedName>
    <definedName name="Hyoutou" localSheetId="13">'- 43 -'!#REF!</definedName>
    <definedName name="Hyoutou" localSheetId="14">'- 44 -'!$I$3:$K$4</definedName>
    <definedName name="Hyoutou" localSheetId="15">'- 45 -'!$F$3:$G$4</definedName>
    <definedName name="Hyoutou" localSheetId="16">'- 46 -'!#REF!</definedName>
    <definedName name="Hyoutou" localSheetId="18">'- 48 -'!#REF!</definedName>
    <definedName name="Hyoutou" localSheetId="21">'- 51 -'!$E$3:$N$4</definedName>
    <definedName name="Hyoutou" localSheetId="22">'- 52 -'!$A$3:$K$4</definedName>
    <definedName name="Hyoutou" localSheetId="23">'- 53 -'!#REF!</definedName>
    <definedName name="Hyoutou" localSheetId="24">'- 54 -'!$D$3:$AE$3</definedName>
    <definedName name="Hyoutou" localSheetId="25">'- 55 -'!$D$6:$N$6</definedName>
    <definedName name="Hyoutou">#REF!</definedName>
    <definedName name="_xlnm.Print_Area" localSheetId="2">'- 32 -'!$A$1:$G$40</definedName>
    <definedName name="_xlnm.Print_Area" localSheetId="3">'- 33 -'!$A$1:$H$46</definedName>
    <definedName name="_xlnm.Print_Area" localSheetId="9">'- 39 -'!$A$1:$N$25</definedName>
    <definedName name="_xlnm.Print_Area" localSheetId="10">'- 40 -'!$A$1:$N$36</definedName>
    <definedName name="_xlnm.Print_Area" localSheetId="19">'- 49 -'!$A$1:$O$55</definedName>
    <definedName name="_xlnm.Print_Titles" localSheetId="6">'- 36 -'!$3:$4</definedName>
    <definedName name="_xlnm.Print_Titles" localSheetId="7">'- 37 -'!$1:$5</definedName>
    <definedName name="_xlnm.Print_Titles" localSheetId="8">'- 38 -'!$1:$5</definedName>
    <definedName name="_xlnm.Print_Titles" localSheetId="9">'- 39 -'!$1:$2</definedName>
    <definedName name="Rangai">#REF!</definedName>
    <definedName name="Rangai0" localSheetId="3">'- 33 -'!#REF!</definedName>
    <definedName name="Rangai0" localSheetId="4">'- 34 -'!#REF!</definedName>
    <definedName name="Rangai0" localSheetId="6">'- 36 -'!#REF!</definedName>
    <definedName name="Rangai0" localSheetId="9">#REF!</definedName>
    <definedName name="Rangai0" localSheetId="14">'- 44 -'!#REF!</definedName>
    <definedName name="Rangai0" localSheetId="15">'- 45 -'!#REF!</definedName>
    <definedName name="Rangai0" localSheetId="16">'- 46 -'!#REF!</definedName>
    <definedName name="Rangai0" localSheetId="18">'- 48 -'!#REF!</definedName>
    <definedName name="Rangai0" localSheetId="21">'- 51 -'!#REF!</definedName>
    <definedName name="Rangai0" localSheetId="22">'- 52 -'!#REF!</definedName>
    <definedName name="Rangai0" localSheetId="23">'- 53 -'!#REF!</definedName>
    <definedName name="Rangai0" localSheetId="24">'- 54 -'!#REF!</definedName>
    <definedName name="Rangai0" localSheetId="25">'- 55 -'!#REF!</definedName>
    <definedName name="Rangai0">#REF!</definedName>
    <definedName name="RangaiEng">#REF!</definedName>
    <definedName name="Title" localSheetId="3">'- 33 -'!#REF!</definedName>
    <definedName name="Title" localSheetId="4">'- 34 -'!#REF!</definedName>
    <definedName name="Title" localSheetId="6">'- 36 -'!#REF!</definedName>
    <definedName name="Title" localSheetId="7">'- 37 -'!#REF!</definedName>
    <definedName name="Title" localSheetId="8">'- 38 -'!#REF!</definedName>
    <definedName name="Title" localSheetId="9">'- 39 -'!#REF!</definedName>
    <definedName name="Title" localSheetId="11">'- 41 -'!#REF!</definedName>
    <definedName name="Title" localSheetId="12">'- 42 -'!#REF!</definedName>
    <definedName name="Title" localSheetId="13">'- 43 -'!#REF!</definedName>
    <definedName name="Title" localSheetId="14">'- 44 -'!$G$1:$N$2</definedName>
    <definedName name="Title" localSheetId="15">'- 45 -'!$F$1:$G$2</definedName>
    <definedName name="Title" localSheetId="16">'- 46 -'!$G$1:$H$2</definedName>
    <definedName name="Title" localSheetId="18">'- 48 -'!#REF!</definedName>
    <definedName name="Title" localSheetId="21">'- 51 -'!#REF!</definedName>
    <definedName name="Title" localSheetId="22">'- 52 -'!#REF!</definedName>
    <definedName name="Title" localSheetId="23">'- 53 -'!#REF!</definedName>
    <definedName name="Title" localSheetId="24">'- 54 -'!#REF!</definedName>
    <definedName name="Title" localSheetId="25">'- 55 -'!#REF!</definedName>
    <definedName name="Title">#REF!</definedName>
    <definedName name="TitleEnglish" localSheetId="3">'- 33 -'!#REF!</definedName>
    <definedName name="TitleEnglish" localSheetId="4">'- 34 -'!#REF!</definedName>
    <definedName name="TitleEnglish" localSheetId="6">'- 36 -'!#REF!</definedName>
    <definedName name="TitleEnglish" localSheetId="7">'- 37 -'!#REF!</definedName>
    <definedName name="TitleEnglish" localSheetId="8">'- 38 -'!#REF!</definedName>
    <definedName name="TitleEnglish" localSheetId="9">'- 39 -'!#REF!</definedName>
    <definedName name="TitleEnglish" localSheetId="11">'- 41 -'!#REF!</definedName>
    <definedName name="TitleEnglish" localSheetId="12">'- 42 -'!#REF!</definedName>
    <definedName name="TitleEnglish" localSheetId="13">'- 43 -'!#REF!</definedName>
    <definedName name="TitleEnglish" localSheetId="14">'- 44 -'!#REF!</definedName>
    <definedName name="TitleEnglish" localSheetId="15">'- 45 -'!#REF!</definedName>
    <definedName name="TitleEnglish" localSheetId="16">'- 46 -'!#REF!</definedName>
    <definedName name="TitleEnglish" localSheetId="18">'- 48 -'!$A$3:$M$3</definedName>
    <definedName name="TitleEnglish" localSheetId="21">'- 51 -'!#REF!</definedName>
    <definedName name="TitleEnglish" localSheetId="22">'- 52 -'!#REF!</definedName>
    <definedName name="TitleEnglish" localSheetId="23">'- 53 -'!#REF!</definedName>
    <definedName name="TitleEnglish" localSheetId="24">'- 54 -'!#REF!</definedName>
    <definedName name="TitleEnglish" localSheetId="25">'- 55 -'!$A$2:$N$2</definedName>
    <definedName name="TitleEnglish">#REF!</definedName>
    <definedName name="vv">#REF!</definedName>
  </definedNames>
  <calcPr calcId="162913"/>
</workbook>
</file>

<file path=xl/calcChain.xml><?xml version="1.0" encoding="utf-8"?>
<calcChain xmlns="http://schemas.openxmlformats.org/spreadsheetml/2006/main">
  <c r="F39" i="51" l="1"/>
  <c r="F38" i="51"/>
  <c r="F37" i="51"/>
  <c r="B37" i="51"/>
  <c r="F36" i="51"/>
  <c r="B36" i="51"/>
  <c r="F35" i="51"/>
  <c r="B35" i="51"/>
  <c r="F34" i="51"/>
  <c r="B34" i="51"/>
  <c r="F33" i="51"/>
  <c r="B33" i="51"/>
  <c r="H32" i="51"/>
  <c r="G32" i="51"/>
  <c r="F32" i="51" s="1"/>
  <c r="D32" i="51"/>
  <c r="C32" i="51"/>
  <c r="B32" i="51" s="1"/>
  <c r="F30" i="51"/>
  <c r="B30" i="51"/>
  <c r="F29" i="51"/>
  <c r="B29" i="51"/>
  <c r="F28" i="51"/>
  <c r="B28" i="51"/>
  <c r="F27" i="51"/>
  <c r="B27" i="51"/>
  <c r="F26" i="51"/>
  <c r="B26" i="51"/>
  <c r="H25" i="51"/>
  <c r="G25" i="51"/>
  <c r="F25" i="51" s="1"/>
  <c r="D25" i="51"/>
  <c r="C25" i="51"/>
  <c r="B25" i="51" s="1"/>
  <c r="F23" i="51"/>
  <c r="B23" i="51"/>
  <c r="F22" i="51"/>
  <c r="B22" i="51"/>
  <c r="F21" i="51"/>
  <c r="B21" i="51"/>
  <c r="F20" i="51"/>
  <c r="B20" i="51"/>
  <c r="F19" i="51"/>
  <c r="B19" i="51"/>
  <c r="H18" i="51"/>
  <c r="G18" i="51"/>
  <c r="F18" i="51" s="1"/>
  <c r="D18" i="51"/>
  <c r="C18" i="51"/>
  <c r="B18" i="51" s="1"/>
  <c r="F16" i="51"/>
  <c r="B16" i="51"/>
  <c r="F15" i="51"/>
  <c r="B15" i="51"/>
  <c r="F14" i="51"/>
  <c r="B14" i="51"/>
  <c r="F13" i="51"/>
  <c r="B13" i="51"/>
  <c r="F12" i="51"/>
  <c r="B12" i="51"/>
  <c r="H11" i="51"/>
  <c r="G11" i="51"/>
  <c r="F11" i="51" s="1"/>
  <c r="D11" i="51"/>
  <c r="C11" i="51"/>
  <c r="B11" i="51" s="1"/>
  <c r="F9" i="51"/>
  <c r="B9" i="51"/>
  <c r="F8" i="51"/>
  <c r="B8" i="51"/>
  <c r="F7" i="51"/>
  <c r="B7" i="51"/>
  <c r="F6" i="51"/>
  <c r="B6" i="51"/>
  <c r="F5" i="51"/>
  <c r="B5" i="51"/>
  <c r="H4" i="51"/>
  <c r="G4" i="51"/>
  <c r="F4" i="51" s="1"/>
  <c r="D4" i="51"/>
  <c r="C4" i="51"/>
  <c r="B4" i="51" s="1"/>
  <c r="C45" i="27"/>
  <c r="C42" i="27"/>
  <c r="F37" i="27"/>
  <c r="B37" i="27"/>
  <c r="F36" i="27"/>
  <c r="B36" i="27"/>
  <c r="F35" i="27"/>
  <c r="B35" i="27"/>
  <c r="F34" i="27"/>
  <c r="B34" i="27"/>
  <c r="F33" i="27"/>
  <c r="B33" i="27"/>
  <c r="H32" i="27"/>
  <c r="G32" i="27"/>
  <c r="F32" i="27"/>
  <c r="D32" i="27"/>
  <c r="C32" i="27"/>
  <c r="B32" i="27" s="1"/>
  <c r="F30" i="27"/>
  <c r="B30" i="27"/>
  <c r="F29" i="27"/>
  <c r="B29" i="27"/>
  <c r="F28" i="27"/>
  <c r="B28" i="27"/>
  <c r="F27" i="27"/>
  <c r="B27" i="27"/>
  <c r="F26" i="27"/>
  <c r="B26" i="27"/>
  <c r="H25" i="27"/>
  <c r="G25" i="27"/>
  <c r="F25" i="27" s="1"/>
  <c r="D25" i="27"/>
  <c r="C25" i="27"/>
  <c r="B25" i="27" s="1"/>
  <c r="F23" i="27"/>
  <c r="B23" i="27"/>
  <c r="F22" i="27"/>
  <c r="B22" i="27"/>
  <c r="F21" i="27"/>
  <c r="B21" i="27"/>
  <c r="F20" i="27"/>
  <c r="B20" i="27"/>
  <c r="F19" i="27"/>
  <c r="B19" i="27"/>
  <c r="H18" i="27"/>
  <c r="G18" i="27"/>
  <c r="F18" i="27" s="1"/>
  <c r="D18" i="27"/>
  <c r="C18" i="27"/>
  <c r="B18" i="27" s="1"/>
  <c r="F16" i="27"/>
  <c r="B16" i="27"/>
  <c r="F15" i="27"/>
  <c r="B15" i="27"/>
  <c r="F14" i="27"/>
  <c r="B14" i="27"/>
  <c r="F13" i="27"/>
  <c r="B13" i="27"/>
  <c r="F12" i="27"/>
  <c r="B12" i="27"/>
  <c r="H11" i="27"/>
  <c r="G11" i="27"/>
  <c r="F11" i="27"/>
  <c r="D11" i="27"/>
  <c r="C11" i="27"/>
  <c r="B11" i="27" s="1"/>
  <c r="F9" i="27"/>
  <c r="B9" i="27"/>
  <c r="F8" i="27"/>
  <c r="B8" i="27"/>
  <c r="F7" i="27"/>
  <c r="B7" i="27"/>
  <c r="F6" i="27"/>
  <c r="B6" i="27"/>
  <c r="F5" i="27"/>
  <c r="B5" i="27"/>
  <c r="H4" i="27"/>
  <c r="G4" i="27"/>
  <c r="F4" i="27"/>
  <c r="D4" i="27"/>
  <c r="G43" i="27"/>
  <c r="C4" i="27"/>
  <c r="B4" i="27"/>
  <c r="J24" i="46"/>
  <c r="J25" i="46"/>
  <c r="J26" i="46"/>
  <c r="I4" i="26"/>
  <c r="J4" i="26" s="1"/>
  <c r="H5" i="26"/>
  <c r="I5" i="26"/>
  <c r="J5" i="26" s="1"/>
  <c r="H6" i="26"/>
  <c r="I6" i="26"/>
  <c r="J6" i="26" s="1"/>
  <c r="H7" i="26"/>
  <c r="I7" i="26"/>
  <c r="J7" i="26"/>
  <c r="H8" i="26"/>
  <c r="I8" i="26"/>
  <c r="J8" i="26" s="1"/>
  <c r="H9" i="26"/>
  <c r="I9" i="26"/>
  <c r="J9" i="26"/>
  <c r="H10" i="26"/>
  <c r="I10" i="26"/>
  <c r="J10" i="26"/>
  <c r="H11" i="26"/>
  <c r="I11" i="26"/>
  <c r="J11" i="26"/>
  <c r="H12" i="26"/>
  <c r="I12" i="26"/>
  <c r="J12" i="26" s="1"/>
  <c r="H13" i="26"/>
  <c r="I13" i="26"/>
  <c r="J13" i="26" s="1"/>
  <c r="H14" i="26"/>
  <c r="I14" i="26"/>
  <c r="J14" i="26" s="1"/>
  <c r="H15" i="26"/>
  <c r="I15" i="26"/>
  <c r="J15" i="26"/>
  <c r="I17" i="26"/>
  <c r="J17" i="26" s="1"/>
  <c r="H18" i="26"/>
  <c r="I18" i="26"/>
  <c r="J18" i="26" s="1"/>
  <c r="H19" i="26"/>
  <c r="I19" i="26"/>
  <c r="J19" i="26" s="1"/>
  <c r="A33" i="25"/>
  <c r="B33" i="25" s="1"/>
  <c r="C33" i="25"/>
  <c r="E33" i="25"/>
  <c r="A34" i="25"/>
  <c r="B34" i="25"/>
  <c r="C34" i="25"/>
  <c r="E34" i="25"/>
  <c r="A35" i="25"/>
  <c r="B35" i="25" s="1"/>
  <c r="C35" i="25"/>
  <c r="E35" i="25"/>
  <c r="A36" i="25"/>
  <c r="B36" i="25"/>
  <c r="C36" i="25"/>
  <c r="E36" i="25"/>
  <c r="F5" i="10"/>
  <c r="F6" i="10"/>
  <c r="F8" i="10"/>
  <c r="I8" i="10"/>
  <c r="F9" i="10"/>
  <c r="I9" i="10"/>
  <c r="F11" i="10"/>
  <c r="I11" i="10"/>
  <c r="F12" i="10"/>
  <c r="I12" i="10"/>
  <c r="F14" i="10"/>
  <c r="I14" i="10"/>
  <c r="F15" i="10"/>
  <c r="I15" i="10"/>
  <c r="F17" i="10"/>
  <c r="I17" i="10"/>
  <c r="F20" i="10"/>
  <c r="I20" i="10"/>
  <c r="F21" i="10"/>
  <c r="F23" i="10"/>
  <c r="F24" i="10"/>
  <c r="I24" i="10"/>
  <c r="F25" i="10"/>
  <c r="I25" i="10"/>
  <c r="F26" i="10"/>
  <c r="I26" i="10"/>
  <c r="F27" i="10"/>
  <c r="I27" i="10"/>
  <c r="F28" i="10"/>
  <c r="I28" i="10"/>
  <c r="F29" i="10"/>
  <c r="I29" i="10"/>
  <c r="F30" i="10"/>
  <c r="I30" i="10"/>
  <c r="F31" i="10"/>
  <c r="I31" i="10"/>
  <c r="I32" i="10"/>
  <c r="I33" i="10"/>
  <c r="I34" i="10"/>
  <c r="I35" i="10"/>
  <c r="I36" i="10"/>
  <c r="C44" i="27" l="1"/>
  <c r="E43" i="27"/>
  <c r="C43" i="27" s="1"/>
</calcChain>
</file>

<file path=xl/sharedStrings.xml><?xml version="1.0" encoding="utf-8"?>
<sst xmlns="http://schemas.openxmlformats.org/spreadsheetml/2006/main" count="1886" uniqueCount="853">
  <si>
    <t>共 同 住 宅</t>
  </si>
  <si>
    <t>その他</t>
  </si>
  <si>
    <t>総 数</t>
  </si>
  <si>
    <t>一 戸 建</t>
  </si>
  <si>
    <t>長 屋 建</t>
  </si>
  <si>
    <t xml:space="preserve">
総 数</t>
  </si>
  <si>
    <t>Ａ</t>
    <phoneticPr fontId="30"/>
  </si>
  <si>
    <t>都市計画区域</t>
    <phoneticPr fontId="30"/>
  </si>
  <si>
    <t>Ⅰ</t>
    <phoneticPr fontId="30"/>
  </si>
  <si>
    <t>市街化区域</t>
    <phoneticPr fontId="30"/>
  </si>
  <si>
    <t>1</t>
    <phoneticPr fontId="30"/>
  </si>
  <si>
    <t>工業区域</t>
    <phoneticPr fontId="30"/>
  </si>
  <si>
    <t>[1]</t>
    <phoneticPr fontId="30"/>
  </si>
  <si>
    <t>工業Ａ区域</t>
    <phoneticPr fontId="30"/>
  </si>
  <si>
    <t>(1)</t>
    <phoneticPr fontId="30"/>
  </si>
  <si>
    <t>(2)</t>
    <phoneticPr fontId="30"/>
  </si>
  <si>
    <t xml:space="preserve">工業専用地域とその他    </t>
    <phoneticPr fontId="30"/>
  </si>
  <si>
    <t>(3)</t>
    <phoneticPr fontId="30"/>
  </si>
  <si>
    <t xml:space="preserve">工業地域    </t>
    <phoneticPr fontId="30"/>
  </si>
  <si>
    <t>(4)</t>
    <phoneticPr fontId="30"/>
  </si>
  <si>
    <t>[2]</t>
    <phoneticPr fontId="30"/>
  </si>
  <si>
    <t>工業Ｂ区域</t>
    <phoneticPr fontId="30"/>
  </si>
  <si>
    <t>(5)</t>
    <phoneticPr fontId="30"/>
  </si>
  <si>
    <t>(6)</t>
    <phoneticPr fontId="30"/>
  </si>
  <si>
    <t xml:space="preserve">準工業地域とその他    </t>
    <phoneticPr fontId="30"/>
  </si>
  <si>
    <t>2</t>
    <phoneticPr fontId="30"/>
  </si>
  <si>
    <t>商業区域</t>
    <phoneticPr fontId="30"/>
  </si>
  <si>
    <t>商業Ａ区域</t>
    <phoneticPr fontId="30"/>
  </si>
  <si>
    <t>(7)</t>
    <phoneticPr fontId="30"/>
  </si>
  <si>
    <t>(8)</t>
    <phoneticPr fontId="30"/>
  </si>
  <si>
    <t>商業Ｂ区域</t>
    <phoneticPr fontId="30"/>
  </si>
  <si>
    <t>(9)</t>
    <phoneticPr fontId="30"/>
  </si>
  <si>
    <t>(10)</t>
    <phoneticPr fontId="30"/>
  </si>
  <si>
    <t>3</t>
    <phoneticPr fontId="30"/>
  </si>
  <si>
    <t xml:space="preserve">住居区域     </t>
    <phoneticPr fontId="30"/>
  </si>
  <si>
    <t>住居地域</t>
    <phoneticPr fontId="30"/>
  </si>
  <si>
    <t>(11)</t>
    <phoneticPr fontId="30"/>
  </si>
  <si>
    <t>(12)</t>
    <phoneticPr fontId="30"/>
  </si>
  <si>
    <t>(13)</t>
    <phoneticPr fontId="30"/>
  </si>
  <si>
    <t>(14)</t>
    <phoneticPr fontId="30"/>
  </si>
  <si>
    <t>(15)</t>
    <phoneticPr fontId="30"/>
  </si>
  <si>
    <t xml:space="preserve">住居地域とその他    </t>
    <phoneticPr fontId="30"/>
  </si>
  <si>
    <t xml:space="preserve">中高層住居専用地域 </t>
    <phoneticPr fontId="30"/>
  </si>
  <si>
    <t>(16)</t>
    <phoneticPr fontId="30"/>
  </si>
  <si>
    <t xml:space="preserve">第2種中高層住居専用地域    </t>
    <phoneticPr fontId="30"/>
  </si>
  <si>
    <t>(17)</t>
    <phoneticPr fontId="30"/>
  </si>
  <si>
    <t xml:space="preserve">第1種中高層住居専用地域    </t>
    <phoneticPr fontId="30"/>
  </si>
  <si>
    <t>(18)</t>
    <phoneticPr fontId="30"/>
  </si>
  <si>
    <t xml:space="preserve">中高層住居専用地域混合    </t>
    <phoneticPr fontId="30"/>
  </si>
  <si>
    <t>(19)</t>
    <phoneticPr fontId="30"/>
  </si>
  <si>
    <t xml:space="preserve">中高層住居専用地域とその他    </t>
    <phoneticPr fontId="30"/>
  </si>
  <si>
    <t>[3]</t>
    <phoneticPr fontId="30"/>
  </si>
  <si>
    <t xml:space="preserve">低層住居専用地域 </t>
    <phoneticPr fontId="30"/>
  </si>
  <si>
    <t>(20)</t>
    <phoneticPr fontId="30"/>
  </si>
  <si>
    <t xml:space="preserve">第2種低層住居専用地域    </t>
    <phoneticPr fontId="30"/>
  </si>
  <si>
    <t>(21)</t>
    <phoneticPr fontId="30"/>
  </si>
  <si>
    <t xml:space="preserve">第1種低層住居専用地域    </t>
    <phoneticPr fontId="30"/>
  </si>
  <si>
    <t>(22)</t>
    <phoneticPr fontId="30"/>
  </si>
  <si>
    <t xml:space="preserve">低層住居専用地域混合    </t>
    <phoneticPr fontId="30"/>
  </si>
  <si>
    <t>Ⅱ</t>
    <phoneticPr fontId="30"/>
  </si>
  <si>
    <t xml:space="preserve">市街化調整区域    </t>
    <phoneticPr fontId="30"/>
  </si>
  <si>
    <t>Ⅲ</t>
    <phoneticPr fontId="30"/>
  </si>
  <si>
    <t>Ｂ</t>
    <phoneticPr fontId="30"/>
  </si>
  <si>
    <t>都市計画区域以外の区域</t>
    <phoneticPr fontId="30"/>
  </si>
  <si>
    <t>総数</t>
    <phoneticPr fontId="30"/>
  </si>
  <si>
    <t>世帯人員</t>
    <phoneticPr fontId="30"/>
  </si>
  <si>
    <t>K</t>
    <phoneticPr fontId="30"/>
  </si>
  <si>
    <t>Ｓ</t>
    <phoneticPr fontId="30"/>
  </si>
  <si>
    <t>男</t>
    <phoneticPr fontId="30"/>
  </si>
  <si>
    <t xml:space="preserve">総数    </t>
    <phoneticPr fontId="30"/>
  </si>
  <si>
    <t>フィリピン</t>
  </si>
  <si>
    <t>タイ</t>
  </si>
  <si>
    <t>インドネシア</t>
  </si>
  <si>
    <t>ベトナム</t>
  </si>
  <si>
    <t>イギリス</t>
  </si>
  <si>
    <t>アメリカ</t>
  </si>
  <si>
    <t>ブラジル</t>
  </si>
  <si>
    <t>ペルー</t>
  </si>
  <si>
    <t>韓国，朝鮮</t>
    <rPh sb="0" eb="2">
      <t>カンコク</t>
    </rPh>
    <rPh sb="3" eb="5">
      <t>チョウセン</t>
    </rPh>
    <phoneticPr fontId="7"/>
  </si>
  <si>
    <t>中国</t>
    <rPh sb="0" eb="2">
      <t>チュウゴク</t>
    </rPh>
    <phoneticPr fontId="7"/>
  </si>
  <si>
    <t>その他</t>
    <rPh sb="2" eb="3">
      <t>タ</t>
    </rPh>
    <phoneticPr fontId="7"/>
  </si>
  <si>
    <t>年齢</t>
    <rPh sb="0" eb="2">
      <t>ネンレイ</t>
    </rPh>
    <phoneticPr fontId="13"/>
  </si>
  <si>
    <t>区分</t>
    <rPh sb="0" eb="2">
      <t>クブン</t>
    </rPh>
    <phoneticPr fontId="13"/>
  </si>
  <si>
    <t>夫婦のみ</t>
    <phoneticPr fontId="13"/>
  </si>
  <si>
    <t>夫婦と子供</t>
    <phoneticPr fontId="13"/>
  </si>
  <si>
    <t>男親と子供</t>
    <phoneticPr fontId="13"/>
  </si>
  <si>
    <t>女親と子供</t>
    <phoneticPr fontId="13"/>
  </si>
  <si>
    <t>夫婦と両親</t>
    <phoneticPr fontId="13"/>
  </si>
  <si>
    <t>夫婦と妻の親</t>
    <phoneticPr fontId="13"/>
  </si>
  <si>
    <t>一戸建</t>
    <rPh sb="0" eb="3">
      <t>イッコダ</t>
    </rPh>
    <phoneticPr fontId="13"/>
  </si>
  <si>
    <t>長屋建</t>
    <rPh sb="0" eb="2">
      <t>ナガヤ</t>
    </rPh>
    <rPh sb="2" eb="3">
      <t>タ</t>
    </rPh>
    <phoneticPr fontId="13"/>
  </si>
  <si>
    <t>その他</t>
    <rPh sb="2" eb="3">
      <t>タ</t>
    </rPh>
    <phoneticPr fontId="13"/>
  </si>
  <si>
    <t>1・２階建</t>
    <rPh sb="3" eb="4">
      <t>カイ</t>
    </rPh>
    <rPh sb="4" eb="5">
      <t>タ</t>
    </rPh>
    <phoneticPr fontId="13"/>
  </si>
  <si>
    <t>６階建以上</t>
    <rPh sb="1" eb="2">
      <t>カイ</t>
    </rPh>
    <rPh sb="2" eb="3">
      <t>タ</t>
    </rPh>
    <rPh sb="3" eb="5">
      <t>イジョウ</t>
    </rPh>
    <phoneticPr fontId="13"/>
  </si>
  <si>
    <t>主世帯数</t>
    <rPh sb="0" eb="1">
      <t>シュ</t>
    </rPh>
    <rPh sb="1" eb="3">
      <t>セタイ</t>
    </rPh>
    <rPh sb="3" eb="4">
      <t>スウ</t>
    </rPh>
    <phoneticPr fontId="13"/>
  </si>
  <si>
    <t>主世帯人員</t>
    <rPh sb="0" eb="1">
      <t>シュ</t>
    </rPh>
    <rPh sb="1" eb="3">
      <t>セタイ</t>
    </rPh>
    <rPh sb="3" eb="5">
      <t>ジンイン</t>
    </rPh>
    <phoneticPr fontId="13"/>
  </si>
  <si>
    <t>１世帯当
たり人員</t>
    <rPh sb="1" eb="3">
      <t>セタイ</t>
    </rPh>
    <rPh sb="3" eb="4">
      <t>ア</t>
    </rPh>
    <rPh sb="7" eb="9">
      <t>ジンイン</t>
    </rPh>
    <phoneticPr fontId="13"/>
  </si>
  <si>
    <t>総数</t>
    <phoneticPr fontId="13"/>
  </si>
  <si>
    <t>総    　        数</t>
    <phoneticPr fontId="13"/>
  </si>
  <si>
    <t>民営の借家</t>
    <phoneticPr fontId="13"/>
  </si>
  <si>
    <t>給与住宅</t>
    <phoneticPr fontId="13"/>
  </si>
  <si>
    <t>共同住宅</t>
    <rPh sb="0" eb="2">
      <t>キョウドウ</t>
    </rPh>
    <rPh sb="2" eb="4">
      <t>ジュウタク</t>
    </rPh>
    <phoneticPr fontId="13"/>
  </si>
  <si>
    <t>建物全体の階数</t>
    <rPh sb="0" eb="2">
      <t>タテモノ</t>
    </rPh>
    <rPh sb="2" eb="4">
      <t>ゼンタイ</t>
    </rPh>
    <rPh sb="5" eb="7">
      <t>カイスウ</t>
    </rPh>
    <phoneticPr fontId="13"/>
  </si>
  <si>
    <t>３～５</t>
    <phoneticPr fontId="13"/>
  </si>
  <si>
    <t xml:space="preserve">住宅に住む一般世帯    </t>
    <phoneticPr fontId="13"/>
  </si>
  <si>
    <t xml:space="preserve">主世帯    </t>
    <phoneticPr fontId="13"/>
  </si>
  <si>
    <t xml:space="preserve">持ち家    </t>
    <phoneticPr fontId="13"/>
  </si>
  <si>
    <t xml:space="preserve">間借り    </t>
    <phoneticPr fontId="13"/>
  </si>
  <si>
    <t xml:space="preserve">1世帯当たり人員    </t>
    <phoneticPr fontId="13"/>
  </si>
  <si>
    <t>歳</t>
  </si>
  <si>
    <t>（別掲）</t>
    <rPh sb="1" eb="3">
      <t>ベッケイ</t>
    </rPh>
    <phoneticPr fontId="13"/>
  </si>
  <si>
    <t>男</t>
    <rPh sb="0" eb="1">
      <t>オトコ</t>
    </rPh>
    <phoneticPr fontId="3"/>
  </si>
  <si>
    <t>女</t>
    <rPh sb="0" eb="1">
      <t>オンナ</t>
    </rPh>
    <phoneticPr fontId="3"/>
  </si>
  <si>
    <t>世　帯　数</t>
    <rPh sb="0" eb="5">
      <t>セタイスウ</t>
    </rPh>
    <phoneticPr fontId="3"/>
  </si>
  <si>
    <t>増加世帯(対前回)</t>
    <rPh sb="0" eb="2">
      <t>ゾウカ</t>
    </rPh>
    <rPh sb="2" eb="4">
      <t>セタイ</t>
    </rPh>
    <rPh sb="5" eb="6">
      <t>タイ</t>
    </rPh>
    <rPh sb="6" eb="8">
      <t>ゼンカイ</t>
    </rPh>
    <phoneticPr fontId="3"/>
  </si>
  <si>
    <t>人　　　　　　　　　　口</t>
    <rPh sb="0" eb="12">
      <t>ジンコウ</t>
    </rPh>
    <phoneticPr fontId="3"/>
  </si>
  <si>
    <t>総　　　数</t>
    <rPh sb="0" eb="5">
      <t>ソウスウ</t>
    </rPh>
    <phoneticPr fontId="3"/>
  </si>
  <si>
    <t>区　　　　分</t>
    <rPh sb="0" eb="6">
      <t>クブン</t>
    </rPh>
    <phoneticPr fontId="3"/>
  </si>
  <si>
    <t>男</t>
    <rPh sb="0" eb="1">
      <t>オトコ</t>
    </rPh>
    <phoneticPr fontId="3"/>
  </si>
  <si>
    <t>女</t>
    <rPh sb="0" eb="1">
      <t>オンナ</t>
    </rPh>
    <phoneticPr fontId="3"/>
  </si>
  <si>
    <t>流入・流出差</t>
    <rPh sb="0" eb="2">
      <t>リュウニュウ</t>
    </rPh>
    <rPh sb="3" eb="5">
      <t>リュウシュツ</t>
    </rPh>
    <rPh sb="5" eb="6">
      <t>サ</t>
    </rPh>
    <phoneticPr fontId="3"/>
  </si>
  <si>
    <t>家事のほか仕事</t>
    <rPh sb="0" eb="2">
      <t>カジ</t>
    </rPh>
    <rPh sb="5" eb="7">
      <t>シゴト</t>
    </rPh>
    <phoneticPr fontId="3"/>
  </si>
  <si>
    <t>通学のかたわら仕事</t>
    <rPh sb="0" eb="2">
      <t>ツウガク</t>
    </rPh>
    <rPh sb="7" eb="9">
      <t>シゴト</t>
    </rPh>
    <phoneticPr fontId="3"/>
  </si>
  <si>
    <t>区分</t>
    <rPh sb="0" eb="2">
      <t>クブン</t>
    </rPh>
    <phoneticPr fontId="3"/>
  </si>
  <si>
    <t>増加人口(対前回)</t>
    <rPh sb="0" eb="2">
      <t>ゾウカ</t>
    </rPh>
    <rPh sb="2" eb="4">
      <t>ジンコウ</t>
    </rPh>
    <rPh sb="5" eb="8">
      <t>タイゼンカイ</t>
    </rPh>
    <phoneticPr fontId="3"/>
  </si>
  <si>
    <t>人口増加率(対前回%)</t>
    <rPh sb="0" eb="2">
      <t>ジンコウ</t>
    </rPh>
    <rPh sb="2" eb="5">
      <t>ゾウカリツ</t>
    </rPh>
    <rPh sb="6" eb="9">
      <t>タイゼンカイ</t>
    </rPh>
    <phoneticPr fontId="3"/>
  </si>
  <si>
    <t>１世帯当り人員</t>
    <rPh sb="1" eb="3">
      <t>セタイ</t>
    </rPh>
    <rPh sb="3" eb="4">
      <t>ア</t>
    </rPh>
    <rPh sb="5" eb="7">
      <t>ジンイン</t>
    </rPh>
    <phoneticPr fontId="3"/>
  </si>
  <si>
    <r>
      <t>人口密度(1㎞</t>
    </r>
    <r>
      <rPr>
        <vertAlign val="superscript"/>
        <sz val="6"/>
        <rFont val="ＭＳ Ｐ明朝"/>
        <family val="1"/>
        <charset val="128"/>
      </rPr>
      <t>2</t>
    </r>
    <r>
      <rPr>
        <sz val="10"/>
        <rFont val="ＭＳ Ｐ明朝"/>
        <family val="1"/>
        <charset val="128"/>
      </rPr>
      <t>当り)</t>
    </r>
    <rPh sb="0" eb="2">
      <t>ジンコウ</t>
    </rPh>
    <rPh sb="2" eb="4">
      <t>ミツド</t>
    </rPh>
    <rPh sb="8" eb="9">
      <t>ア</t>
    </rPh>
    <phoneticPr fontId="3"/>
  </si>
  <si>
    <t>男女比(女=100)</t>
    <rPh sb="0" eb="3">
      <t>ダンジョヒ</t>
    </rPh>
    <rPh sb="4" eb="5">
      <t>オンナ</t>
    </rPh>
    <phoneticPr fontId="3"/>
  </si>
  <si>
    <t>区　　　分</t>
    <rPh sb="0" eb="5">
      <t>クブン</t>
    </rPh>
    <phoneticPr fontId="3"/>
  </si>
  <si>
    <t>人口総数</t>
    <rPh sb="0" eb="2">
      <t>ジンコウ</t>
    </rPh>
    <rPh sb="2" eb="4">
      <t>ソウスウ</t>
    </rPh>
    <phoneticPr fontId="13"/>
  </si>
  <si>
    <t>男</t>
    <rPh sb="0" eb="1">
      <t>オトコ</t>
    </rPh>
    <phoneticPr fontId="13"/>
  </si>
  <si>
    <t>女</t>
    <rPh sb="0" eb="1">
      <t>オンナ</t>
    </rPh>
    <phoneticPr fontId="13"/>
  </si>
  <si>
    <t>年少人口（0～14歳）</t>
    <rPh sb="0" eb="2">
      <t>ネンショウ</t>
    </rPh>
    <rPh sb="2" eb="4">
      <t>ジンコウ</t>
    </rPh>
    <rPh sb="9" eb="10">
      <t>サイ</t>
    </rPh>
    <phoneticPr fontId="13"/>
  </si>
  <si>
    <t>生産年齢人口（15～64歳）</t>
    <rPh sb="0" eb="2">
      <t>セイサン</t>
    </rPh>
    <rPh sb="2" eb="4">
      <t>ネンレイ</t>
    </rPh>
    <rPh sb="4" eb="6">
      <t>ジンコウ</t>
    </rPh>
    <rPh sb="12" eb="13">
      <t>サイ</t>
    </rPh>
    <phoneticPr fontId="13"/>
  </si>
  <si>
    <t>老年人口（65歳以上）</t>
    <rPh sb="0" eb="2">
      <t>ロウネン</t>
    </rPh>
    <rPh sb="2" eb="4">
      <t>ジンコウ</t>
    </rPh>
    <rPh sb="7" eb="8">
      <t>サイ</t>
    </rPh>
    <rPh sb="8" eb="10">
      <t>イジョウ</t>
    </rPh>
    <phoneticPr fontId="13"/>
  </si>
  <si>
    <t>世帯総数</t>
    <rPh sb="0" eb="2">
      <t>セタイ</t>
    </rPh>
    <rPh sb="2" eb="4">
      <t>ソウスウ</t>
    </rPh>
    <phoneticPr fontId="13"/>
  </si>
  <si>
    <t>一般世帯</t>
    <rPh sb="0" eb="2">
      <t>イッパン</t>
    </rPh>
    <rPh sb="2" eb="4">
      <t>セタイ</t>
    </rPh>
    <phoneticPr fontId="13"/>
  </si>
  <si>
    <t>施設等の世帯</t>
    <rPh sb="0" eb="2">
      <t>シセツ</t>
    </rPh>
    <rPh sb="2" eb="3">
      <t>ナド</t>
    </rPh>
    <rPh sb="4" eb="6">
      <t>セタイ</t>
    </rPh>
    <phoneticPr fontId="13"/>
  </si>
  <si>
    <t>男</t>
  </si>
  <si>
    <t>女</t>
  </si>
  <si>
    <t>-</t>
  </si>
  <si>
    <t>総数</t>
    <rPh sb="0" eb="2">
      <t>ソウスウ</t>
    </rPh>
    <phoneticPr fontId="13"/>
  </si>
  <si>
    <t xml:space="preserve">　　　25    </t>
  </si>
  <si>
    <t xml:space="preserve">　　　1    </t>
  </si>
  <si>
    <t xml:space="preserve">　　　26    </t>
  </si>
  <si>
    <t xml:space="preserve">　　　2    </t>
  </si>
  <si>
    <t xml:space="preserve">　　　27    </t>
  </si>
  <si>
    <t xml:space="preserve">　　　3    </t>
  </si>
  <si>
    <t xml:space="preserve">　　　28    </t>
  </si>
  <si>
    <t xml:space="preserve">　　　4    </t>
  </si>
  <si>
    <t xml:space="preserve">　　　29    </t>
  </si>
  <si>
    <t xml:space="preserve">　　　5    </t>
  </si>
  <si>
    <t xml:space="preserve">　　　6    </t>
  </si>
  <si>
    <t xml:space="preserve">　　　31    </t>
  </si>
  <si>
    <t xml:space="preserve">　　　7    </t>
  </si>
  <si>
    <t xml:space="preserve">　　　32    </t>
  </si>
  <si>
    <t xml:space="preserve">　　　8    </t>
  </si>
  <si>
    <t xml:space="preserve">　　　33    </t>
  </si>
  <si>
    <t xml:space="preserve">　　　9    </t>
  </si>
  <si>
    <t xml:space="preserve">　　　34    </t>
  </si>
  <si>
    <t xml:space="preserve">　　　10    </t>
  </si>
  <si>
    <t xml:space="preserve">　　　35    </t>
  </si>
  <si>
    <t xml:space="preserve">　　　11    </t>
  </si>
  <si>
    <t xml:space="preserve">　　　36    </t>
  </si>
  <si>
    <t xml:space="preserve">　　　12    </t>
  </si>
  <si>
    <t xml:space="preserve">　　　37    </t>
  </si>
  <si>
    <t xml:space="preserve">　　　13    </t>
  </si>
  <si>
    <t xml:space="preserve">　　　38    </t>
  </si>
  <si>
    <t xml:space="preserve">　　　14    </t>
  </si>
  <si>
    <t xml:space="preserve">　　　39    </t>
  </si>
  <si>
    <t xml:space="preserve">　　　15    </t>
  </si>
  <si>
    <t xml:space="preserve">　　　40    </t>
  </si>
  <si>
    <t xml:space="preserve">　　　16    </t>
  </si>
  <si>
    <t xml:space="preserve">　　　41    </t>
  </si>
  <si>
    <t xml:space="preserve">　　　17    </t>
  </si>
  <si>
    <t xml:space="preserve">　　　42    </t>
  </si>
  <si>
    <t xml:space="preserve">　　　18    </t>
  </si>
  <si>
    <t xml:space="preserve">　　　43    </t>
  </si>
  <si>
    <t xml:space="preserve">　　　19    </t>
  </si>
  <si>
    <t xml:space="preserve">　　　44    </t>
  </si>
  <si>
    <t xml:space="preserve">　　　20    </t>
  </si>
  <si>
    <t xml:space="preserve">　　　45    </t>
  </si>
  <si>
    <t xml:space="preserve">　　　21    </t>
  </si>
  <si>
    <t xml:space="preserve">　　　46    </t>
  </si>
  <si>
    <t xml:space="preserve">　　　22    </t>
  </si>
  <si>
    <t xml:space="preserve">　　　47    </t>
  </si>
  <si>
    <t xml:space="preserve">　　　23    </t>
  </si>
  <si>
    <t xml:space="preserve">　　　48    </t>
  </si>
  <si>
    <t xml:space="preserve">　　　24    </t>
  </si>
  <si>
    <t xml:space="preserve">　　　49    </t>
  </si>
  <si>
    <t xml:space="preserve">　　　50    </t>
  </si>
  <si>
    <t xml:space="preserve">　　　75    </t>
  </si>
  <si>
    <t xml:space="preserve">　　　51    </t>
  </si>
  <si>
    <t xml:space="preserve">　　　76    </t>
  </si>
  <si>
    <t xml:space="preserve">　　　52    </t>
  </si>
  <si>
    <t xml:space="preserve">　　　77    </t>
  </si>
  <si>
    <t xml:space="preserve">　　　53    </t>
  </si>
  <si>
    <t xml:space="preserve">　　　78    </t>
  </si>
  <si>
    <t xml:space="preserve">　　　54    </t>
  </si>
  <si>
    <t xml:space="preserve">　　　79    </t>
  </si>
  <si>
    <t xml:space="preserve">　　　55    </t>
  </si>
  <si>
    <t xml:space="preserve">　　　80    </t>
  </si>
  <si>
    <t xml:space="preserve">　　　56    </t>
  </si>
  <si>
    <t xml:space="preserve">　　　81    </t>
  </si>
  <si>
    <t xml:space="preserve">　　　57    </t>
  </si>
  <si>
    <t xml:space="preserve">　　　82    </t>
  </si>
  <si>
    <t xml:space="preserve">　　　58    </t>
  </si>
  <si>
    <t xml:space="preserve">　　　83    </t>
  </si>
  <si>
    <t xml:space="preserve">　　　59    </t>
  </si>
  <si>
    <t xml:space="preserve">　　　84    </t>
  </si>
  <si>
    <t xml:space="preserve">　　　60    </t>
  </si>
  <si>
    <t xml:space="preserve">　　　85    </t>
  </si>
  <si>
    <t xml:space="preserve">　　　61    </t>
  </si>
  <si>
    <t xml:space="preserve">　　　86    </t>
  </si>
  <si>
    <t xml:space="preserve">　　　62    </t>
  </si>
  <si>
    <t xml:space="preserve">　　　87    </t>
  </si>
  <si>
    <t xml:space="preserve">　　　63    </t>
  </si>
  <si>
    <t xml:space="preserve">　　　88    </t>
  </si>
  <si>
    <t xml:space="preserve">　　　64    </t>
  </si>
  <si>
    <t xml:space="preserve">　　　89    </t>
  </si>
  <si>
    <t xml:space="preserve">　　　65    </t>
  </si>
  <si>
    <t xml:space="preserve">　　　66    </t>
  </si>
  <si>
    <t xml:space="preserve">　　　91    </t>
  </si>
  <si>
    <t xml:space="preserve">　　　67    </t>
  </si>
  <si>
    <t xml:space="preserve">　　　92    </t>
  </si>
  <si>
    <t xml:space="preserve">　　　68    </t>
  </si>
  <si>
    <t xml:space="preserve">　　　93    </t>
  </si>
  <si>
    <t xml:space="preserve">　　　69    </t>
  </si>
  <si>
    <t xml:space="preserve">　　　94    </t>
  </si>
  <si>
    <t xml:space="preserve">　　　70    </t>
  </si>
  <si>
    <t xml:space="preserve">　　　95    </t>
  </si>
  <si>
    <t xml:space="preserve">　　　71    </t>
  </si>
  <si>
    <t xml:space="preserve">　　　96    </t>
  </si>
  <si>
    <t xml:space="preserve">　　　72    </t>
  </si>
  <si>
    <t xml:space="preserve">　　　97    </t>
  </si>
  <si>
    <t xml:space="preserve">　　　73    </t>
  </si>
  <si>
    <t xml:space="preserve">　　　98    </t>
  </si>
  <si>
    <t xml:space="preserve">　　　74    </t>
  </si>
  <si>
    <t xml:space="preserve">　　　99    </t>
  </si>
  <si>
    <t>20～24</t>
  </si>
  <si>
    <t>25～29</t>
  </si>
  <si>
    <t>30～34</t>
  </si>
  <si>
    <t>35～39</t>
  </si>
  <si>
    <t>40～44</t>
  </si>
  <si>
    <t>45～49</t>
  </si>
  <si>
    <t>50～54</t>
  </si>
  <si>
    <t>55～59</t>
  </si>
  <si>
    <t>60～64</t>
  </si>
  <si>
    <t>65～69</t>
  </si>
  <si>
    <t>70～74</t>
  </si>
  <si>
    <t>75～79</t>
  </si>
  <si>
    <t>80～84</t>
  </si>
  <si>
    <t>85～89</t>
  </si>
  <si>
    <t>90～94</t>
  </si>
  <si>
    <t>95～99</t>
  </si>
  <si>
    <t>２人</t>
  </si>
  <si>
    <t>３人</t>
  </si>
  <si>
    <t>４人</t>
  </si>
  <si>
    <t>５人</t>
  </si>
  <si>
    <t>６人</t>
  </si>
  <si>
    <t xml:space="preserve">一般世帯数    </t>
  </si>
  <si>
    <t xml:space="preserve">一般世帯人員    </t>
  </si>
  <si>
    <t>（再掲）</t>
    <rPh sb="1" eb="3">
      <t>サイケイ</t>
    </rPh>
    <phoneticPr fontId="13"/>
  </si>
  <si>
    <t>世帯人員</t>
    <rPh sb="0" eb="2">
      <t>セタイ</t>
    </rPh>
    <rPh sb="2" eb="4">
      <t>ジンイン</t>
    </rPh>
    <phoneticPr fontId="13"/>
  </si>
  <si>
    <t>１人</t>
    <rPh sb="0" eb="2">
      <t>ヒトリ</t>
    </rPh>
    <phoneticPr fontId="3"/>
  </si>
  <si>
    <t>Ａ</t>
    <phoneticPr fontId="13"/>
  </si>
  <si>
    <t>親族世帯</t>
    <phoneticPr fontId="13"/>
  </si>
  <si>
    <t>Ⅰ</t>
    <phoneticPr fontId="13"/>
  </si>
  <si>
    <t>核家族世帯</t>
    <phoneticPr fontId="13"/>
  </si>
  <si>
    <t>(1)</t>
    <phoneticPr fontId="13"/>
  </si>
  <si>
    <t>(2)</t>
    <phoneticPr fontId="13"/>
  </si>
  <si>
    <t>(3)</t>
    <phoneticPr fontId="13"/>
  </si>
  <si>
    <t>(4)</t>
    <phoneticPr fontId="13"/>
  </si>
  <si>
    <t>Ⅱ</t>
    <phoneticPr fontId="13"/>
  </si>
  <si>
    <t>(5)</t>
    <phoneticPr fontId="13"/>
  </si>
  <si>
    <t>①</t>
    <phoneticPr fontId="13"/>
  </si>
  <si>
    <t>②</t>
    <phoneticPr fontId="13"/>
  </si>
  <si>
    <t>(6)</t>
    <phoneticPr fontId="13"/>
  </si>
  <si>
    <t>(7)</t>
    <phoneticPr fontId="13"/>
  </si>
  <si>
    <t>(8)</t>
    <phoneticPr fontId="13"/>
  </si>
  <si>
    <t>(9)</t>
    <phoneticPr fontId="13"/>
  </si>
  <si>
    <t>(10)</t>
    <phoneticPr fontId="13"/>
  </si>
  <si>
    <t>(11)</t>
    <phoneticPr fontId="13"/>
  </si>
  <si>
    <t>(12)</t>
    <phoneticPr fontId="13"/>
  </si>
  <si>
    <t>(13)</t>
    <phoneticPr fontId="13"/>
  </si>
  <si>
    <t>(14)</t>
    <phoneticPr fontId="13"/>
  </si>
  <si>
    <t>Ｂ</t>
    <phoneticPr fontId="13"/>
  </si>
  <si>
    <t>Ｃ</t>
    <phoneticPr fontId="13"/>
  </si>
  <si>
    <t>単独世帯</t>
    <phoneticPr fontId="13"/>
  </si>
  <si>
    <t xml:space="preserve">（再 掲）    </t>
    <phoneticPr fontId="13"/>
  </si>
  <si>
    <t xml:space="preserve">母子世帯    </t>
    <phoneticPr fontId="13"/>
  </si>
  <si>
    <t xml:space="preserve">父子世帯    </t>
    <phoneticPr fontId="13"/>
  </si>
  <si>
    <t>総   数</t>
    <phoneticPr fontId="13"/>
  </si>
  <si>
    <t>未   婚</t>
    <phoneticPr fontId="13"/>
  </si>
  <si>
    <t>有 配 偶</t>
    <phoneticPr fontId="13"/>
  </si>
  <si>
    <t>死   別</t>
    <phoneticPr fontId="13"/>
  </si>
  <si>
    <t>離   別</t>
    <phoneticPr fontId="13"/>
  </si>
  <si>
    <t>15～19</t>
    <phoneticPr fontId="13"/>
  </si>
  <si>
    <t>100歳以上</t>
    <phoneticPr fontId="13"/>
  </si>
  <si>
    <t>会社などの独身寮の単身者</t>
    <rPh sb="0" eb="2">
      <t>カイシャ</t>
    </rPh>
    <phoneticPr fontId="3"/>
  </si>
  <si>
    <t>夫婦とひとり親</t>
    <phoneticPr fontId="13"/>
  </si>
  <si>
    <t>夫婦と夫の親</t>
    <phoneticPr fontId="13"/>
  </si>
  <si>
    <t xml:space="preserve">夫婦，子供と夫の親 </t>
    <phoneticPr fontId="13"/>
  </si>
  <si>
    <t>夫婦，子供と夫の親</t>
    <phoneticPr fontId="13"/>
  </si>
  <si>
    <t>夫婦，子供と妻の親</t>
    <phoneticPr fontId="13"/>
  </si>
  <si>
    <t>夫婦と他の親族（親，子供を含まない）</t>
    <phoneticPr fontId="13"/>
  </si>
  <si>
    <t>夫婦，子供と他の親族（親を含まない）</t>
    <phoneticPr fontId="13"/>
  </si>
  <si>
    <t xml:space="preserve">夫婦，夫の親と他の親族  </t>
    <phoneticPr fontId="13"/>
  </si>
  <si>
    <t xml:space="preserve">夫婦，妻の親と他の親族    </t>
    <phoneticPr fontId="13"/>
  </si>
  <si>
    <t>夫婦，子供，夫の親と他の親族</t>
    <phoneticPr fontId="13"/>
  </si>
  <si>
    <t>夫婦，子供，妻の親と他の親族</t>
    <phoneticPr fontId="13"/>
  </si>
  <si>
    <t>兄弟姉妹のみ</t>
    <phoneticPr fontId="13"/>
  </si>
  <si>
    <t>一戸建</t>
    <phoneticPr fontId="13"/>
  </si>
  <si>
    <t>長屋建</t>
    <phoneticPr fontId="13"/>
  </si>
  <si>
    <t>共同住宅</t>
    <phoneticPr fontId="13"/>
  </si>
  <si>
    <t>その他</t>
    <phoneticPr fontId="13"/>
  </si>
  <si>
    <t>総数</t>
    <phoneticPr fontId="13"/>
  </si>
  <si>
    <t>男</t>
    <phoneticPr fontId="13"/>
  </si>
  <si>
    <t>女</t>
    <phoneticPr fontId="13"/>
  </si>
  <si>
    <t>総数</t>
    <phoneticPr fontId="13"/>
  </si>
  <si>
    <t>総数</t>
    <rPh sb="0" eb="2">
      <t>ソウスウ</t>
    </rPh>
    <phoneticPr fontId="3"/>
  </si>
  <si>
    <t>就業者</t>
    <rPh sb="0" eb="3">
      <t>シュウギョウシャ</t>
    </rPh>
    <phoneticPr fontId="3"/>
  </si>
  <si>
    <t>-</t>
    <phoneticPr fontId="3"/>
  </si>
  <si>
    <t>○３区分別人口</t>
    <rPh sb="2" eb="4">
      <t>クブン</t>
    </rPh>
    <rPh sb="4" eb="5">
      <t>ベツ</t>
    </rPh>
    <rPh sb="5" eb="7">
      <t>ジンコウ</t>
    </rPh>
    <phoneticPr fontId="13"/>
  </si>
  <si>
    <t>-</t>
    <phoneticPr fontId="13"/>
  </si>
  <si>
    <t>世帯数</t>
    <rPh sb="0" eb="3">
      <t>セタイスウ</t>
    </rPh>
    <phoneticPr fontId="3"/>
  </si>
  <si>
    <t>世帯人員</t>
    <rPh sb="0" eb="2">
      <t>セタイ</t>
    </rPh>
    <rPh sb="2" eb="4">
      <t>ジンイン</t>
    </rPh>
    <phoneticPr fontId="3"/>
  </si>
  <si>
    <t>１世帯当たり人員</t>
    <rPh sb="1" eb="3">
      <t>セタイ</t>
    </rPh>
    <rPh sb="3" eb="4">
      <t>ア</t>
    </rPh>
    <rPh sb="6" eb="8">
      <t>ジンイン</t>
    </rPh>
    <phoneticPr fontId="3"/>
  </si>
  <si>
    <t>一般世帯計</t>
    <rPh sb="0" eb="2">
      <t>イッパン</t>
    </rPh>
    <rPh sb="2" eb="4">
      <t>セタイ</t>
    </rPh>
    <rPh sb="4" eb="5">
      <t>ケイ</t>
    </rPh>
    <phoneticPr fontId="3"/>
  </si>
  <si>
    <t>住宅に住む一般世帯計</t>
    <rPh sb="0" eb="2">
      <t>ジュウタク</t>
    </rPh>
    <rPh sb="3" eb="4">
      <t>ス</t>
    </rPh>
    <rPh sb="5" eb="7">
      <t>イッパン</t>
    </rPh>
    <rPh sb="7" eb="9">
      <t>セタイ</t>
    </rPh>
    <rPh sb="9" eb="10">
      <t>ケイ</t>
    </rPh>
    <phoneticPr fontId="3"/>
  </si>
  <si>
    <t>主世帯計</t>
    <rPh sb="0" eb="1">
      <t>シュ</t>
    </rPh>
    <rPh sb="1" eb="3">
      <t>セタイ</t>
    </rPh>
    <rPh sb="3" eb="4">
      <t>ケイ</t>
    </rPh>
    <phoneticPr fontId="3"/>
  </si>
  <si>
    <t>持ち家</t>
    <rPh sb="0" eb="1">
      <t>モ</t>
    </rPh>
    <rPh sb="2" eb="3">
      <t>イエ</t>
    </rPh>
    <phoneticPr fontId="3"/>
  </si>
  <si>
    <t>公営・公団・公社の借家</t>
    <rPh sb="0" eb="2">
      <t>コウエイ</t>
    </rPh>
    <rPh sb="3" eb="5">
      <t>コウダン</t>
    </rPh>
    <rPh sb="6" eb="8">
      <t>コウシャ</t>
    </rPh>
    <rPh sb="9" eb="11">
      <t>シャクヤ</t>
    </rPh>
    <phoneticPr fontId="3"/>
  </si>
  <si>
    <t>民営の借家</t>
    <rPh sb="0" eb="2">
      <t>ミンエイ</t>
    </rPh>
    <rPh sb="3" eb="5">
      <t>シャクヤ</t>
    </rPh>
    <phoneticPr fontId="3"/>
  </si>
  <si>
    <t>給与住宅</t>
    <rPh sb="0" eb="2">
      <t>キュウヨ</t>
    </rPh>
    <rPh sb="2" eb="4">
      <t>ジュウタク</t>
    </rPh>
    <phoneticPr fontId="3"/>
  </si>
  <si>
    <t>間借り</t>
    <rPh sb="0" eb="2">
      <t>マガ</t>
    </rPh>
    <phoneticPr fontId="3"/>
  </si>
  <si>
    <t>住宅以外に住む一般世帯</t>
    <rPh sb="0" eb="2">
      <t>ジュウタク</t>
    </rPh>
    <rPh sb="2" eb="4">
      <t>イガイ</t>
    </rPh>
    <rPh sb="5" eb="6">
      <t>ス</t>
    </rPh>
    <rPh sb="7" eb="9">
      <t>イッパン</t>
    </rPh>
    <rPh sb="9" eb="11">
      <t>セタイ</t>
    </rPh>
    <phoneticPr fontId="3"/>
  </si>
  <si>
    <t>３～５階</t>
    <rPh sb="3" eb="4">
      <t>カイ</t>
    </rPh>
    <phoneticPr fontId="13"/>
  </si>
  <si>
    <t>就業者計</t>
    <rPh sb="0" eb="3">
      <t>シュウギョウシャ</t>
    </rPh>
    <rPh sb="3" eb="4">
      <t>ケイ</t>
    </rPh>
    <phoneticPr fontId="3"/>
  </si>
  <si>
    <t>完全失業者</t>
    <rPh sb="0" eb="2">
      <t>カンゼン</t>
    </rPh>
    <rPh sb="2" eb="4">
      <t>シツギョウ</t>
    </rPh>
    <rPh sb="4" eb="5">
      <t>シャ</t>
    </rPh>
    <phoneticPr fontId="3"/>
  </si>
  <si>
    <t>大正</t>
    <rPh sb="0" eb="2">
      <t>タイショウ</t>
    </rPh>
    <phoneticPr fontId="3"/>
  </si>
  <si>
    <t>茅ヶ崎町</t>
    <rPh sb="0" eb="3">
      <t>チガサキ</t>
    </rPh>
    <rPh sb="3" eb="4">
      <t>マチ</t>
    </rPh>
    <phoneticPr fontId="3"/>
  </si>
  <si>
    <t>小出村</t>
    <rPh sb="0" eb="2">
      <t>コイデ</t>
    </rPh>
    <rPh sb="2" eb="3">
      <t>ムラ</t>
    </rPh>
    <phoneticPr fontId="3"/>
  </si>
  <si>
    <t>昭和</t>
    <rPh sb="0" eb="2">
      <t>ショウワ</t>
    </rPh>
    <phoneticPr fontId="3"/>
  </si>
  <si>
    <t>平成</t>
    <rPh sb="0" eb="2">
      <t>ヘイセイ</t>
    </rPh>
    <phoneticPr fontId="3"/>
  </si>
  <si>
    <t>５年</t>
    <rPh sb="1" eb="2">
      <t>ネン</t>
    </rPh>
    <phoneticPr fontId="3"/>
  </si>
  <si>
    <t>２年</t>
    <rPh sb="1" eb="2">
      <t>ネン</t>
    </rPh>
    <phoneticPr fontId="3"/>
  </si>
  <si>
    <t>７年</t>
    <rPh sb="1" eb="2">
      <t>ネン</t>
    </rPh>
    <phoneticPr fontId="3"/>
  </si>
  <si>
    <t>区分</t>
    <rPh sb="0" eb="2">
      <t>クブン</t>
    </rPh>
    <phoneticPr fontId="30"/>
  </si>
  <si>
    <t>世帯数</t>
    <phoneticPr fontId="30"/>
  </si>
  <si>
    <t>労働力人口</t>
    <rPh sb="0" eb="3">
      <t>ロウドウリョク</t>
    </rPh>
    <rPh sb="3" eb="5">
      <t>ジンコウ</t>
    </rPh>
    <phoneticPr fontId="30"/>
  </si>
  <si>
    <t>就業者</t>
    <rPh sb="0" eb="3">
      <t>シュウギョウシャ</t>
    </rPh>
    <phoneticPr fontId="30"/>
  </si>
  <si>
    <t>完全失業者</t>
    <rPh sb="0" eb="2">
      <t>カンゼン</t>
    </rPh>
    <rPh sb="2" eb="4">
      <t>シツギョウ</t>
    </rPh>
    <rPh sb="4" eb="5">
      <t>シャ</t>
    </rPh>
    <phoneticPr fontId="30"/>
  </si>
  <si>
    <t>非労働力人口</t>
    <rPh sb="0" eb="1">
      <t>ヒ</t>
    </rPh>
    <rPh sb="1" eb="4">
      <t>ロウドウリョク</t>
    </rPh>
    <rPh sb="4" eb="6">
      <t>ジンコウ</t>
    </rPh>
    <phoneticPr fontId="30"/>
  </si>
  <si>
    <t>男</t>
    <rPh sb="0" eb="1">
      <t>オトコ</t>
    </rPh>
    <phoneticPr fontId="30"/>
  </si>
  <si>
    <t>就業者</t>
    <rPh sb="0" eb="2">
      <t>シュウギョウ</t>
    </rPh>
    <rPh sb="2" eb="3">
      <t>シャ</t>
    </rPh>
    <phoneticPr fontId="30"/>
  </si>
  <si>
    <t>女</t>
    <rPh sb="0" eb="1">
      <t>オンナ</t>
    </rPh>
    <phoneticPr fontId="30"/>
  </si>
  <si>
    <t>総数</t>
    <rPh sb="0" eb="2">
      <t>ソウスウ</t>
    </rPh>
    <phoneticPr fontId="30"/>
  </si>
  <si>
    <t>平均年齢</t>
  </si>
  <si>
    <t>総数</t>
  </si>
  <si>
    <t>Ｊ</t>
  </si>
  <si>
    <t>平均年齢</t>
    <rPh sb="0" eb="2">
      <t>ヘイキン</t>
    </rPh>
    <rPh sb="2" eb="4">
      <t>ネンレイ</t>
    </rPh>
    <phoneticPr fontId="13"/>
  </si>
  <si>
    <t>世帯数</t>
  </si>
  <si>
    <t>主に仕事</t>
    <rPh sb="0" eb="1">
      <t>シュ</t>
    </rPh>
    <rPh sb="2" eb="4">
      <t>シゴト</t>
    </rPh>
    <phoneticPr fontId="3"/>
  </si>
  <si>
    <t>休 業 者</t>
    <rPh sb="0" eb="5">
      <t>キュウギョウシャ</t>
    </rPh>
    <phoneticPr fontId="3"/>
  </si>
  <si>
    <t>２３　国勢調査の人口と世帯</t>
    <rPh sb="3" eb="5">
      <t>コクセイ</t>
    </rPh>
    <rPh sb="5" eb="7">
      <t>チョウサ</t>
    </rPh>
    <rPh sb="8" eb="10">
      <t>ジンコウ</t>
    </rPh>
    <rPh sb="11" eb="13">
      <t>セタイ</t>
    </rPh>
    <phoneticPr fontId="3"/>
  </si>
  <si>
    <t>２４　年齢（各歳）、男女別人口</t>
    <rPh sb="3" eb="5">
      <t>ネンレイ</t>
    </rPh>
    <rPh sb="6" eb="7">
      <t>カク</t>
    </rPh>
    <rPh sb="7" eb="8">
      <t>サイ</t>
    </rPh>
    <rPh sb="10" eb="13">
      <t>ダンジョベツ</t>
    </rPh>
    <rPh sb="13" eb="15">
      <t>ジンコウ</t>
    </rPh>
    <phoneticPr fontId="13"/>
  </si>
  <si>
    <t>２７　世帯の家族類型別一般世帯数・一般世帯人員</t>
    <rPh sb="3" eb="5">
      <t>セタイ</t>
    </rPh>
    <rPh sb="6" eb="8">
      <t>カゾク</t>
    </rPh>
    <rPh sb="8" eb="10">
      <t>ルイケイ</t>
    </rPh>
    <rPh sb="10" eb="11">
      <t>ベツ</t>
    </rPh>
    <rPh sb="11" eb="13">
      <t>イッパン</t>
    </rPh>
    <rPh sb="13" eb="16">
      <t>セタイスウ</t>
    </rPh>
    <rPh sb="17" eb="19">
      <t>イッパン</t>
    </rPh>
    <rPh sb="19" eb="21">
      <t>セタイ</t>
    </rPh>
    <rPh sb="21" eb="23">
      <t>ジンイン</t>
    </rPh>
    <phoneticPr fontId="13"/>
  </si>
  <si>
    <t>３０　住居の種類・所有関係別一般世帯数</t>
    <rPh sb="3" eb="5">
      <t>ジュウキョ</t>
    </rPh>
    <rPh sb="6" eb="8">
      <t>シュルイ</t>
    </rPh>
    <rPh sb="9" eb="11">
      <t>ショユウ</t>
    </rPh>
    <rPh sb="11" eb="13">
      <t>カンケイ</t>
    </rPh>
    <rPh sb="13" eb="14">
      <t>ベツ</t>
    </rPh>
    <rPh sb="14" eb="16">
      <t>イッパン</t>
    </rPh>
    <rPh sb="16" eb="19">
      <t>セタイスウ</t>
    </rPh>
    <phoneticPr fontId="13"/>
  </si>
  <si>
    <t>２８　世帯人員別一般世帯数</t>
    <rPh sb="3" eb="5">
      <t>セタイ</t>
    </rPh>
    <rPh sb="5" eb="7">
      <t>ジンイン</t>
    </rPh>
    <rPh sb="7" eb="8">
      <t>ベツ</t>
    </rPh>
    <rPh sb="8" eb="10">
      <t>イッパン</t>
    </rPh>
    <rPh sb="10" eb="13">
      <t>セタイスウ</t>
    </rPh>
    <phoneticPr fontId="13"/>
  </si>
  <si>
    <t xml:space="preserve"> 　　   </t>
    <phoneticPr fontId="3"/>
  </si>
  <si>
    <t>茅</t>
    <rPh sb="0" eb="1">
      <t>チ</t>
    </rPh>
    <phoneticPr fontId="3"/>
  </si>
  <si>
    <t>小</t>
    <rPh sb="0" eb="1">
      <t>コ</t>
    </rPh>
    <phoneticPr fontId="3"/>
  </si>
  <si>
    <t>　    　　</t>
    <phoneticPr fontId="3"/>
  </si>
  <si>
    <t xml:space="preserve">   　　</t>
    <phoneticPr fontId="3"/>
  </si>
  <si>
    <t xml:space="preserve">　　   </t>
    <phoneticPr fontId="3"/>
  </si>
  <si>
    <t xml:space="preserve">   　　　</t>
    <phoneticPr fontId="3"/>
  </si>
  <si>
    <t>　   　　　</t>
    <phoneticPr fontId="3"/>
  </si>
  <si>
    <t>人　　口</t>
    <phoneticPr fontId="30"/>
  </si>
  <si>
    <t>総　数</t>
    <phoneticPr fontId="30"/>
  </si>
  <si>
    <t>夫・妻とも
就　　　業</t>
    <phoneticPr fontId="30"/>
  </si>
  <si>
    <t>夫が就業，
妻が非就業</t>
    <phoneticPr fontId="30"/>
  </si>
  <si>
    <t>　子供なし</t>
    <phoneticPr fontId="30"/>
  </si>
  <si>
    <t>F</t>
    <phoneticPr fontId="30"/>
  </si>
  <si>
    <t>G</t>
    <phoneticPr fontId="30"/>
  </si>
  <si>
    <t>I</t>
    <phoneticPr fontId="30"/>
  </si>
  <si>
    <t>資料：国勢調査</t>
    <rPh sb="0" eb="2">
      <t>シリョウ</t>
    </rPh>
    <rPh sb="3" eb="5">
      <t>コクセイ</t>
    </rPh>
    <rPh sb="5" eb="7">
      <t>チョウサ</t>
    </rPh>
    <phoneticPr fontId="3"/>
  </si>
  <si>
    <t>65歳以上</t>
  </si>
  <si>
    <t xml:space="preserve"> 75歳以上</t>
  </si>
  <si>
    <t xml:space="preserve"> 85歳以上</t>
  </si>
  <si>
    <t>１５階以上</t>
    <rPh sb="2" eb="3">
      <t>カイ</t>
    </rPh>
    <rPh sb="3" eb="5">
      <t>イジョウ</t>
    </rPh>
    <phoneticPr fontId="13"/>
  </si>
  <si>
    <t>建設業</t>
  </si>
  <si>
    <t>製造業</t>
  </si>
  <si>
    <t>電気・ガス・熱供給・水道業</t>
  </si>
  <si>
    <t>情報通信業</t>
  </si>
  <si>
    <t>Ｏ</t>
  </si>
  <si>
    <t>Ｐ</t>
  </si>
  <si>
    <t>流入人口</t>
    <rPh sb="0" eb="2">
      <t>リュウニュウ</t>
    </rPh>
    <rPh sb="2" eb="4">
      <t>ジンコウ</t>
    </rPh>
    <phoneticPr fontId="3"/>
  </si>
  <si>
    <t>流出人口</t>
    <rPh sb="0" eb="2">
      <t>リュウシュツ</t>
    </rPh>
    <rPh sb="2" eb="4">
      <t>ジンコウ</t>
    </rPh>
    <phoneticPr fontId="3"/>
  </si>
  <si>
    <t>昼間人口
（従業地・通学地による人口）</t>
    <rPh sb="0" eb="2">
      <t>チュウカン</t>
    </rPh>
    <rPh sb="2" eb="4">
      <t>ジンコウ</t>
    </rPh>
    <rPh sb="6" eb="8">
      <t>ジュウギョウ</t>
    </rPh>
    <rPh sb="8" eb="9">
      <t>チ</t>
    </rPh>
    <rPh sb="10" eb="12">
      <t>ツウガク</t>
    </rPh>
    <rPh sb="12" eb="13">
      <t>チ</t>
    </rPh>
    <rPh sb="16" eb="18">
      <t>ジンコウ</t>
    </rPh>
    <phoneticPr fontId="3"/>
  </si>
  <si>
    <t>夜間人口
（常住地による人口）</t>
    <rPh sb="0" eb="2">
      <t>ヤカン</t>
    </rPh>
    <rPh sb="2" eb="4">
      <t>ジンコウ</t>
    </rPh>
    <rPh sb="6" eb="8">
      <t>ジョウジュウ</t>
    </rPh>
    <rPh sb="8" eb="9">
      <t>チ</t>
    </rPh>
    <rPh sb="12" eb="14">
      <t>ジンコウ</t>
    </rPh>
    <phoneticPr fontId="3"/>
  </si>
  <si>
    <t>横浜市</t>
    <rPh sb="0" eb="3">
      <t>ヨコハマシ</t>
    </rPh>
    <phoneticPr fontId="3"/>
  </si>
  <si>
    <t>藤沢市</t>
    <rPh sb="0" eb="3">
      <t>フジサワシ</t>
    </rPh>
    <phoneticPr fontId="3"/>
  </si>
  <si>
    <t>平塚市</t>
    <rPh sb="0" eb="3">
      <t>ヒラツカシ</t>
    </rPh>
    <phoneticPr fontId="3"/>
  </si>
  <si>
    <t>寒川町</t>
    <rPh sb="0" eb="3">
      <t>サムカワマチ</t>
    </rPh>
    <phoneticPr fontId="3"/>
  </si>
  <si>
    <t>他県</t>
    <rPh sb="0" eb="2">
      <t>タケン</t>
    </rPh>
    <phoneticPr fontId="3"/>
  </si>
  <si>
    <t>夫婦のいる一般世帯</t>
    <phoneticPr fontId="30"/>
  </si>
  <si>
    <t>建物全体の階数</t>
    <phoneticPr fontId="30"/>
  </si>
  <si>
    <t xml:space="preserve">工業専用地域    </t>
    <phoneticPr fontId="30"/>
  </si>
  <si>
    <t xml:space="preserve">工業地域とその他    </t>
    <phoneticPr fontId="30"/>
  </si>
  <si>
    <t xml:space="preserve">準工業地域    </t>
    <phoneticPr fontId="30"/>
  </si>
  <si>
    <t xml:space="preserve">商業地域    </t>
    <phoneticPr fontId="30"/>
  </si>
  <si>
    <t xml:space="preserve">商業地域とその他    </t>
    <phoneticPr fontId="30"/>
  </si>
  <si>
    <t xml:space="preserve">近隣商業地域    </t>
    <phoneticPr fontId="30"/>
  </si>
  <si>
    <t xml:space="preserve">近隣商業地域とその他    </t>
    <phoneticPr fontId="30"/>
  </si>
  <si>
    <t xml:space="preserve">準住居地域    </t>
    <phoneticPr fontId="30"/>
  </si>
  <si>
    <t xml:space="preserve">第2種住居地域    </t>
    <phoneticPr fontId="30"/>
  </si>
  <si>
    <t xml:space="preserve">第1種住居地域    </t>
    <phoneticPr fontId="30"/>
  </si>
  <si>
    <t xml:space="preserve">住居地域混合    </t>
    <phoneticPr fontId="30"/>
  </si>
  <si>
    <t>間借り・下宿
などの単身者</t>
    <phoneticPr fontId="3"/>
  </si>
  <si>
    <t>平 均 年 齢</t>
    <phoneticPr fontId="30"/>
  </si>
  <si>
    <t>平成22年</t>
    <rPh sb="0" eb="2">
      <t>ヘイセイ</t>
    </rPh>
    <rPh sb="4" eb="5">
      <t>ネン</t>
    </rPh>
    <phoneticPr fontId="13"/>
  </si>
  <si>
    <t>0～4</t>
    <phoneticPr fontId="13"/>
  </si>
  <si>
    <t>25～29</t>
    <phoneticPr fontId="13"/>
  </si>
  <si>
    <t xml:space="preserve">5～9    </t>
    <phoneticPr fontId="13"/>
  </si>
  <si>
    <t>30～34</t>
    <phoneticPr fontId="13"/>
  </si>
  <si>
    <t xml:space="preserve">10～14    </t>
    <phoneticPr fontId="13"/>
  </si>
  <si>
    <t>35～39</t>
    <phoneticPr fontId="13"/>
  </si>
  <si>
    <t xml:space="preserve">15～19    </t>
    <phoneticPr fontId="13"/>
  </si>
  <si>
    <t xml:space="preserve">40～44 </t>
    <phoneticPr fontId="13"/>
  </si>
  <si>
    <t>20～24</t>
    <phoneticPr fontId="13"/>
  </si>
  <si>
    <t>45～49</t>
    <phoneticPr fontId="13"/>
  </si>
  <si>
    <t>75～79</t>
    <phoneticPr fontId="13"/>
  </si>
  <si>
    <t>80～84</t>
    <phoneticPr fontId="13"/>
  </si>
  <si>
    <t>60～64</t>
    <phoneticPr fontId="13"/>
  </si>
  <si>
    <t>85～89</t>
    <phoneticPr fontId="13"/>
  </si>
  <si>
    <t xml:space="preserve">65～69    </t>
    <phoneticPr fontId="13"/>
  </si>
  <si>
    <t>90～94</t>
    <phoneticPr fontId="13"/>
  </si>
  <si>
    <t>70～74</t>
    <phoneticPr fontId="13"/>
  </si>
  <si>
    <t>核家族以外の世帯</t>
    <rPh sb="0" eb="3">
      <t>カクカゾク</t>
    </rPh>
    <rPh sb="3" eb="5">
      <t>イガイ</t>
    </rPh>
    <phoneticPr fontId="13"/>
  </si>
  <si>
    <t>非親族を含む世帯</t>
    <rPh sb="4" eb="5">
      <t>フク</t>
    </rPh>
    <phoneticPr fontId="13"/>
  </si>
  <si>
    <t>※１</t>
    <phoneticPr fontId="13"/>
  </si>
  <si>
    <t>※２</t>
    <phoneticPr fontId="13"/>
  </si>
  <si>
    <t>夫婦，子供と両親</t>
    <phoneticPr fontId="13"/>
  </si>
  <si>
    <t>夫婦，子供とひとり親</t>
    <phoneticPr fontId="13"/>
  </si>
  <si>
    <t>夫婦，親と他の親族（子供を含まない）</t>
    <phoneticPr fontId="13"/>
  </si>
  <si>
    <t xml:space="preserve">夫婦，子供，親と他の親族 </t>
    <phoneticPr fontId="13"/>
  </si>
  <si>
    <t>他に分類されない世帯</t>
    <phoneticPr fontId="13"/>
  </si>
  <si>
    <t>公営・都市再生機構・公社の借家</t>
    <rPh sb="0" eb="2">
      <t>コウエイ</t>
    </rPh>
    <rPh sb="3" eb="5">
      <t>トシ</t>
    </rPh>
    <rPh sb="5" eb="7">
      <t>サイセイ</t>
    </rPh>
    <rPh sb="7" eb="9">
      <t>キコウ</t>
    </rPh>
    <rPh sb="10" eb="12">
      <t>コウシャ</t>
    </rPh>
    <rPh sb="13" eb="15">
      <t>シャクヤ</t>
    </rPh>
    <phoneticPr fontId="3"/>
  </si>
  <si>
    <t>公営・都市再生機構・公社の借家</t>
    <phoneticPr fontId="13"/>
  </si>
  <si>
    <t xml:space="preserve">65歳以上の高齢単独世帯数    </t>
    <rPh sb="8" eb="10">
      <t>タンドク</t>
    </rPh>
    <rPh sb="10" eb="13">
      <t>セタイスウ</t>
    </rPh>
    <phoneticPr fontId="13"/>
  </si>
  <si>
    <t>65歳以上の世帯員がいる一般世帯計</t>
    <rPh sb="2" eb="3">
      <t>サイ</t>
    </rPh>
    <rPh sb="3" eb="5">
      <t>イジョウ</t>
    </rPh>
    <rPh sb="6" eb="9">
      <t>セタイイン</t>
    </rPh>
    <rPh sb="12" eb="14">
      <t>イッパン</t>
    </rPh>
    <rPh sb="14" eb="16">
      <t>セタイ</t>
    </rPh>
    <rPh sb="16" eb="17">
      <t>ケイ</t>
    </rPh>
    <phoneticPr fontId="3"/>
  </si>
  <si>
    <t>65歳以上
世帯人員</t>
    <rPh sb="2" eb="3">
      <t>サイ</t>
    </rPh>
    <rPh sb="3" eb="5">
      <t>イジョウ</t>
    </rPh>
    <rPh sb="6" eb="8">
      <t>セタイ</t>
    </rPh>
    <rPh sb="8" eb="10">
      <t>ジンイン</t>
    </rPh>
    <rPh sb="9" eb="10">
      <t>チカト</t>
    </rPh>
    <phoneticPr fontId="3"/>
  </si>
  <si>
    <t>一般世帯</t>
    <phoneticPr fontId="30"/>
  </si>
  <si>
    <t>施設等の世帯</t>
    <phoneticPr fontId="30"/>
  </si>
  <si>
    <t>うち15歳未満</t>
    <phoneticPr fontId="30"/>
  </si>
  <si>
    <t>うち65歳以上</t>
    <phoneticPr fontId="30"/>
  </si>
  <si>
    <t>非線引きの区域</t>
    <rPh sb="0" eb="1">
      <t>ヒ</t>
    </rPh>
    <phoneticPr fontId="30"/>
  </si>
  <si>
    <t>区　　分</t>
    <rPh sb="0" eb="1">
      <t>ク</t>
    </rPh>
    <rPh sb="3" eb="4">
      <t>ブン</t>
    </rPh>
    <phoneticPr fontId="3"/>
  </si>
  <si>
    <t>総数</t>
    <phoneticPr fontId="3"/>
  </si>
  <si>
    <t>労働力人口</t>
  </si>
  <si>
    <t>非労働力人口</t>
  </si>
  <si>
    <t>家事</t>
  </si>
  <si>
    <t>通学</t>
  </si>
  <si>
    <t>不詳</t>
  </si>
  <si>
    <t>休業者</t>
    <phoneticPr fontId="3"/>
  </si>
  <si>
    <t>親族のみの世帯</t>
  </si>
  <si>
    <t>核家族世帯</t>
  </si>
  <si>
    <t>うち夫婦のみの世帯</t>
  </si>
  <si>
    <t>核家族以外の世帯</t>
  </si>
  <si>
    <t>非親族を含む世帯</t>
  </si>
  <si>
    <t>単独世帯</t>
  </si>
  <si>
    <t>不詳</t>
    <phoneticPr fontId="30"/>
  </si>
  <si>
    <t>漁業</t>
  </si>
  <si>
    <t>鉱業，採石業，砂利採取業</t>
  </si>
  <si>
    <t>農業，林業</t>
  </si>
  <si>
    <t>運輸業，郵便業</t>
  </si>
  <si>
    <t>卸売業，小売業</t>
  </si>
  <si>
    <t>Ｎ</t>
  </si>
  <si>
    <t xml:space="preserve">Ｔ </t>
  </si>
  <si>
    <t>　（再掲）第1次産業</t>
  </si>
  <si>
    <t>　（再掲）第2次産業</t>
  </si>
  <si>
    <t>　（再掲）第3次産業</t>
  </si>
  <si>
    <t>雇用者</t>
  </si>
  <si>
    <t>役員</t>
  </si>
  <si>
    <t>家族従業者</t>
  </si>
  <si>
    <t>家庭内職者</t>
  </si>
  <si>
    <t>男</t>
    <rPh sb="0" eb="1">
      <t>ダンジョベツ</t>
    </rPh>
    <phoneticPr fontId="3"/>
  </si>
  <si>
    <t>労働力人口計</t>
    <rPh sb="0" eb="3">
      <t>ロウドウリョク</t>
    </rPh>
    <rPh sb="3" eb="5">
      <t>ジンコウ</t>
    </rPh>
    <rPh sb="5" eb="6">
      <t>ケイ</t>
    </rPh>
    <phoneticPr fontId="3"/>
  </si>
  <si>
    <t>非労働力人口計</t>
    <rPh sb="0" eb="1">
      <t>ヒ</t>
    </rPh>
    <rPh sb="1" eb="4">
      <t>ロウドウリョク</t>
    </rPh>
    <rPh sb="4" eb="6">
      <t>ジンコウ</t>
    </rPh>
    <rPh sb="6" eb="7">
      <t>ケイ</t>
    </rPh>
    <phoneticPr fontId="3"/>
  </si>
  <si>
    <t>平成２２年</t>
    <rPh sb="0" eb="2">
      <t>ヘイセイ</t>
    </rPh>
    <rPh sb="4" eb="5">
      <t>ネン</t>
    </rPh>
    <phoneticPr fontId="3"/>
  </si>
  <si>
    <t>（注）１　年齢「不詳」を含みます。</t>
    <rPh sb="1" eb="2">
      <t>チュウ</t>
    </rPh>
    <rPh sb="5" eb="7">
      <t>ネンレイ</t>
    </rPh>
    <rPh sb="8" eb="10">
      <t>フショウ</t>
    </rPh>
    <rPh sb="12" eb="13">
      <t>フク</t>
    </rPh>
    <phoneticPr fontId="30"/>
  </si>
  <si>
    <t>（注）１　総数には配偶関係「不詳」を含みます。</t>
    <rPh sb="1" eb="2">
      <t>チュウ</t>
    </rPh>
    <rPh sb="5" eb="7">
      <t>ソウスウ</t>
    </rPh>
    <rPh sb="9" eb="11">
      <t>ハイグウ</t>
    </rPh>
    <rPh sb="11" eb="13">
      <t>カンケイ</t>
    </rPh>
    <rPh sb="14" eb="16">
      <t>フショウ</t>
    </rPh>
    <rPh sb="18" eb="19">
      <t>フク</t>
    </rPh>
    <phoneticPr fontId="13"/>
  </si>
  <si>
    <t>総　数</t>
    <phoneticPr fontId="3"/>
  </si>
  <si>
    <r>
      <t>都市計画の地域区分</t>
    </r>
    <r>
      <rPr>
        <sz val="9"/>
        <color indexed="8"/>
        <rFont val="Times New Roman"/>
        <family val="1"/>
      </rPr>
      <t/>
    </r>
    <phoneticPr fontId="30"/>
  </si>
  <si>
    <t>都市計画の地域区分</t>
    <phoneticPr fontId="30"/>
  </si>
  <si>
    <t>県内他市町村（上記市町村を含む）</t>
    <rPh sb="0" eb="2">
      <t>ケンナイ</t>
    </rPh>
    <rPh sb="2" eb="3">
      <t>ホカ</t>
    </rPh>
    <rPh sb="3" eb="6">
      <t>シチョウソン</t>
    </rPh>
    <rPh sb="7" eb="9">
      <t>ジョウキ</t>
    </rPh>
    <rPh sb="9" eb="12">
      <t>シチョウソン</t>
    </rPh>
    <rPh sb="13" eb="14">
      <t>フク</t>
    </rPh>
    <phoneticPr fontId="3"/>
  </si>
  <si>
    <t>茅ヶ崎市</t>
    <rPh sb="0" eb="3">
      <t>チガサキ</t>
    </rPh>
    <rPh sb="3" eb="4">
      <t>シ</t>
    </rPh>
    <phoneticPr fontId="3"/>
  </si>
  <si>
    <t>一般
世帯数</t>
    <phoneticPr fontId="13"/>
  </si>
  <si>
    <t>一般
世帯人員</t>
    <phoneticPr fontId="13"/>
  </si>
  <si>
    <t>家族
従業者</t>
    <phoneticPr fontId="3"/>
  </si>
  <si>
    <t>家庭
内職者</t>
    <phoneticPr fontId="3"/>
  </si>
  <si>
    <t>主に
仕事</t>
    <phoneticPr fontId="3"/>
  </si>
  <si>
    <t>家事の
ほか
仕事</t>
    <phoneticPr fontId="3"/>
  </si>
  <si>
    <t>通学の
かたわら仕事</t>
    <phoneticPr fontId="3"/>
  </si>
  <si>
    <t>完全
失業者</t>
    <phoneticPr fontId="3"/>
  </si>
  <si>
    <t>雇人の
ある業主</t>
    <phoneticPr fontId="30"/>
  </si>
  <si>
    <t xml:space="preserve">  85歳以上</t>
    <rPh sb="4" eb="5">
      <t>サイ</t>
    </rPh>
    <rPh sb="5" eb="7">
      <t>イジョウ</t>
    </rPh>
    <phoneticPr fontId="13"/>
  </si>
  <si>
    <t>（注）１　「人口総数」には「年齢不詳」を含むため、年齢別人口の合計とは一致しません。</t>
    <rPh sb="1" eb="2">
      <t>チュウ</t>
    </rPh>
    <phoneticPr fontId="13"/>
  </si>
  <si>
    <t>　　　２　用途地域未設定の地域を含みます。</t>
    <rPh sb="5" eb="7">
      <t>ヨウト</t>
    </rPh>
    <rPh sb="7" eb="9">
      <t>チイキ</t>
    </rPh>
    <rPh sb="9" eb="12">
      <t>ミセッテイ</t>
    </rPh>
    <rPh sb="13" eb="15">
      <t>チイキ</t>
    </rPh>
    <rPh sb="16" eb="17">
      <t>フク</t>
    </rPh>
    <phoneticPr fontId="30"/>
  </si>
  <si>
    <t>（注）　総数には労働力状態「不詳」を含みます。</t>
    <rPh sb="1" eb="2">
      <t>チュウ</t>
    </rPh>
    <rPh sb="4" eb="6">
      <t>ソウスウ</t>
    </rPh>
    <rPh sb="8" eb="11">
      <t>ロウドウリョク</t>
    </rPh>
    <rPh sb="11" eb="13">
      <t>ジョウタイ</t>
    </rPh>
    <rPh sb="14" eb="16">
      <t>フショウ</t>
    </rPh>
    <rPh sb="18" eb="19">
      <t>フク</t>
    </rPh>
    <phoneticPr fontId="3"/>
  </si>
  <si>
    <t>総数に
占める割合(%)</t>
    <rPh sb="0" eb="2">
      <t>ソウスウ</t>
    </rPh>
    <rPh sb="4" eb="5">
      <t>シ</t>
    </rPh>
    <rPh sb="7" eb="9">
      <t>ワリアイ</t>
    </rPh>
    <phoneticPr fontId="13"/>
  </si>
  <si>
    <t xml:space="preserve">　　　30    </t>
    <phoneticPr fontId="13"/>
  </si>
  <si>
    <t>平成27年</t>
    <rPh sb="0" eb="2">
      <t>ヘイセイ</t>
    </rPh>
    <rPh sb="4" eb="5">
      <t>ネン</t>
    </rPh>
    <phoneticPr fontId="13"/>
  </si>
  <si>
    <t>１世帯当たりの
人員</t>
    <rPh sb="1" eb="3">
      <t>セタイ</t>
    </rPh>
    <rPh sb="3" eb="4">
      <t>ア</t>
    </rPh>
    <rPh sb="8" eb="10">
      <t>ジンイン</t>
    </rPh>
    <phoneticPr fontId="3"/>
  </si>
  <si>
    <t>（注）※１　世帯の家族類型「不詳」を含みます。</t>
    <rPh sb="1" eb="2">
      <t>チュウ</t>
    </rPh>
    <phoneticPr fontId="13"/>
  </si>
  <si>
    <t>　　　※２　夫の親か妻の親か特定できない場合を含みます。</t>
    <phoneticPr fontId="13"/>
  </si>
  <si>
    <t xml:space="preserve">　　　0    </t>
    <phoneticPr fontId="13"/>
  </si>
  <si>
    <t>平成２７年</t>
    <rPh sb="0" eb="2">
      <t>ヘイセイ</t>
    </rPh>
    <rPh sb="4" eb="5">
      <t>ネン</t>
    </rPh>
    <phoneticPr fontId="3"/>
  </si>
  <si>
    <t>イ　ン　ド</t>
    <phoneticPr fontId="30"/>
  </si>
  <si>
    <t>労働力
人口
総数</t>
    <rPh sb="7" eb="9">
      <t>ソウスウ</t>
    </rPh>
    <phoneticPr fontId="3"/>
  </si>
  <si>
    <t>非労働力人口
総数</t>
    <rPh sb="7" eb="9">
      <t>ソウスウ</t>
    </rPh>
    <phoneticPr fontId="3"/>
  </si>
  <si>
    <t>（注）　総数には従業上の地位「不詳」を含みます。</t>
    <rPh sb="1" eb="2">
      <t>チュウ</t>
    </rPh>
    <rPh sb="4" eb="6">
      <t>ソウスウ</t>
    </rPh>
    <phoneticPr fontId="3"/>
  </si>
  <si>
    <t>通学者
(１５歳以上）</t>
    <rPh sb="0" eb="3">
      <t>ツウガクシャ</t>
    </rPh>
    <rPh sb="7" eb="10">
      <t>サイイジョウ</t>
    </rPh>
    <phoneticPr fontId="3"/>
  </si>
  <si>
    <t>教育，
学習支援業</t>
    <phoneticPr fontId="30"/>
  </si>
  <si>
    <r>
      <rPr>
        <sz val="10"/>
        <color indexed="8"/>
        <rFont val="ＭＳ Ｐ明朝"/>
        <family val="1"/>
        <charset val="128"/>
      </rPr>
      <t>サービス業</t>
    </r>
    <r>
      <rPr>
        <sz val="9"/>
        <color indexed="8"/>
        <rFont val="ＭＳ Ｐ明朝"/>
        <family val="1"/>
        <charset val="128"/>
      </rPr>
      <t xml:space="preserve">
</t>
    </r>
    <r>
      <rPr>
        <sz val="8"/>
        <color indexed="8"/>
        <rFont val="ＭＳ Ｐ明朝"/>
        <family val="1"/>
        <charset val="128"/>
      </rPr>
      <t>（他に分類されないもの）</t>
    </r>
    <phoneticPr fontId="30"/>
  </si>
  <si>
    <t>分類不能の産業</t>
    <phoneticPr fontId="30"/>
  </si>
  <si>
    <r>
      <rPr>
        <sz val="10"/>
        <color indexed="8"/>
        <rFont val="ＭＳ Ｐ明朝"/>
        <family val="1"/>
        <charset val="128"/>
      </rPr>
      <t>公  務</t>
    </r>
    <r>
      <rPr>
        <sz val="9"/>
        <color indexed="8"/>
        <rFont val="ＭＳ Ｐ明朝"/>
        <family val="1"/>
        <charset val="128"/>
      </rPr>
      <t xml:space="preserve">
（他に分類されるものを除く）</t>
    </r>
    <phoneticPr fontId="30"/>
  </si>
  <si>
    <t xml:space="preserve"> 複合サービス
 事業</t>
    <phoneticPr fontId="30"/>
  </si>
  <si>
    <r>
      <t xml:space="preserve">従業上の地位
</t>
    </r>
    <r>
      <rPr>
        <sz val="10"/>
        <color indexed="8"/>
        <rFont val="ＭＳ 明朝"/>
        <family val="1"/>
        <charset val="128"/>
      </rPr>
      <t>「不詳」</t>
    </r>
    <rPh sb="0" eb="2">
      <t>ジュウギョウ</t>
    </rPh>
    <rPh sb="2" eb="3">
      <t>ジョウ</t>
    </rPh>
    <rPh sb="4" eb="6">
      <t>チイ</t>
    </rPh>
    <rPh sb="8" eb="10">
      <t>フショウ</t>
    </rPh>
    <phoneticPr fontId="30"/>
  </si>
  <si>
    <t>　　</t>
    <phoneticPr fontId="3"/>
  </si>
  <si>
    <t>65歳以上世帯員がいる一般世帯の
1世帯当たり人員</t>
    <rPh sb="2" eb="5">
      <t>サイイジョウ</t>
    </rPh>
    <rPh sb="5" eb="7">
      <t>セタイ</t>
    </rPh>
    <rPh sb="7" eb="8">
      <t>イン</t>
    </rPh>
    <rPh sb="11" eb="13">
      <t>イッパン</t>
    </rPh>
    <rPh sb="13" eb="15">
      <t>セタイ</t>
    </rPh>
    <rPh sb="18" eb="20">
      <t>セタイ</t>
    </rPh>
    <rPh sb="20" eb="21">
      <t>ア</t>
    </rPh>
    <rPh sb="23" eb="25">
      <t>ジンイン</t>
    </rPh>
    <phoneticPr fontId="3"/>
  </si>
  <si>
    <t>２９　住居の種類・所有関係別６５歳以上の世帯員がいる一般世帯数</t>
    <rPh sb="3" eb="5">
      <t>ジュウキョ</t>
    </rPh>
    <rPh sb="6" eb="8">
      <t>シュルイ</t>
    </rPh>
    <rPh sb="9" eb="11">
      <t>ショユウ</t>
    </rPh>
    <rPh sb="11" eb="13">
      <t>カンケイ</t>
    </rPh>
    <rPh sb="13" eb="14">
      <t>ベツ</t>
    </rPh>
    <rPh sb="16" eb="17">
      <t>サイ</t>
    </rPh>
    <rPh sb="17" eb="19">
      <t>イジョウ</t>
    </rPh>
    <rPh sb="20" eb="23">
      <t>セタイイン</t>
    </rPh>
    <rPh sb="26" eb="28">
      <t>イッパン</t>
    </rPh>
    <rPh sb="28" eb="31">
      <t>セタイスウ</t>
    </rPh>
    <phoneticPr fontId="13"/>
  </si>
  <si>
    <t>３１　住宅の建て方、所有関係別住宅に住む一般世帯数</t>
    <rPh sb="3" eb="5">
      <t>ジュウタク</t>
    </rPh>
    <rPh sb="6" eb="7">
      <t>タ</t>
    </rPh>
    <rPh sb="8" eb="9">
      <t>カタ</t>
    </rPh>
    <rPh sb="10" eb="12">
      <t>ショユウ</t>
    </rPh>
    <rPh sb="12" eb="14">
      <t>カンケイ</t>
    </rPh>
    <rPh sb="14" eb="15">
      <t>ベツ</t>
    </rPh>
    <rPh sb="15" eb="17">
      <t>ジュウタク</t>
    </rPh>
    <rPh sb="18" eb="19">
      <t>ス</t>
    </rPh>
    <rPh sb="20" eb="22">
      <t>イッパン</t>
    </rPh>
    <rPh sb="22" eb="24">
      <t>セタイ</t>
    </rPh>
    <rPh sb="24" eb="25">
      <t>スウ</t>
    </rPh>
    <phoneticPr fontId="13"/>
  </si>
  <si>
    <t>３２　住宅の建て方別住宅に住む６５歳以上世帯員のいる一般世帯の主世帯数</t>
    <rPh sb="3" eb="5">
      <t>ジュウタク</t>
    </rPh>
    <rPh sb="6" eb="7">
      <t>タ</t>
    </rPh>
    <rPh sb="8" eb="9">
      <t>カタ</t>
    </rPh>
    <rPh sb="9" eb="10">
      <t>ベツ</t>
    </rPh>
    <rPh sb="10" eb="12">
      <t>ジュウタク</t>
    </rPh>
    <rPh sb="13" eb="14">
      <t>ス</t>
    </rPh>
    <rPh sb="17" eb="18">
      <t>サイ</t>
    </rPh>
    <rPh sb="18" eb="20">
      <t>イジョウ</t>
    </rPh>
    <rPh sb="20" eb="23">
      <t>セタイイン</t>
    </rPh>
    <rPh sb="26" eb="28">
      <t>イッパン</t>
    </rPh>
    <rPh sb="28" eb="30">
      <t>セタイ</t>
    </rPh>
    <rPh sb="31" eb="32">
      <t>シュ</t>
    </rPh>
    <rPh sb="32" eb="34">
      <t>セタイ</t>
    </rPh>
    <rPh sb="34" eb="35">
      <t>スウ</t>
    </rPh>
    <phoneticPr fontId="13"/>
  </si>
  <si>
    <t>３３　年齢（５歳階級）、男女別高齢単独世帯数</t>
    <rPh sb="3" eb="5">
      <t>ネンレイ</t>
    </rPh>
    <rPh sb="7" eb="8">
      <t>サイ</t>
    </rPh>
    <rPh sb="8" eb="10">
      <t>カイキュウ</t>
    </rPh>
    <rPh sb="12" eb="15">
      <t>ダンジョベツ</t>
    </rPh>
    <rPh sb="15" eb="17">
      <t>コウレイ</t>
    </rPh>
    <rPh sb="17" eb="19">
      <t>タンドク</t>
    </rPh>
    <rPh sb="19" eb="22">
      <t>セタイスウ</t>
    </rPh>
    <phoneticPr fontId="13"/>
  </si>
  <si>
    <t>３４　夫の年齢（５歳階級）、妻の年齢（５歳階級）別夫婦のみの世帯数</t>
    <rPh sb="3" eb="4">
      <t>オット</t>
    </rPh>
    <rPh sb="5" eb="7">
      <t>ネンレイ</t>
    </rPh>
    <rPh sb="9" eb="10">
      <t>サイ</t>
    </rPh>
    <rPh sb="10" eb="12">
      <t>カイキュウ</t>
    </rPh>
    <rPh sb="14" eb="15">
      <t>ツマ</t>
    </rPh>
    <rPh sb="16" eb="18">
      <t>ネンレイ</t>
    </rPh>
    <rPh sb="20" eb="21">
      <t>サイ</t>
    </rPh>
    <rPh sb="21" eb="23">
      <t>カイキュウ</t>
    </rPh>
    <rPh sb="24" eb="25">
      <t>ベツ</t>
    </rPh>
    <rPh sb="25" eb="27">
      <t>フウフ</t>
    </rPh>
    <rPh sb="30" eb="33">
      <t>セタイスウ</t>
    </rPh>
    <phoneticPr fontId="13"/>
  </si>
  <si>
    <t>３５　都市計画の地域区分、男女別人口並びに世帯の種類別世帯数及び世帯人員</t>
    <rPh sb="3" eb="5">
      <t>トシ</t>
    </rPh>
    <rPh sb="5" eb="7">
      <t>ケイカク</t>
    </rPh>
    <rPh sb="8" eb="10">
      <t>チイキ</t>
    </rPh>
    <rPh sb="10" eb="12">
      <t>クブン</t>
    </rPh>
    <rPh sb="13" eb="16">
      <t>ダンジョベツ</t>
    </rPh>
    <rPh sb="16" eb="18">
      <t>ジンコウ</t>
    </rPh>
    <rPh sb="18" eb="19">
      <t>ナラ</t>
    </rPh>
    <rPh sb="21" eb="23">
      <t>セタイ</t>
    </rPh>
    <rPh sb="24" eb="26">
      <t>シュルイ</t>
    </rPh>
    <rPh sb="26" eb="27">
      <t>ベツ</t>
    </rPh>
    <rPh sb="27" eb="30">
      <t>セタイスウ</t>
    </rPh>
    <rPh sb="30" eb="31">
      <t>オヨ</t>
    </rPh>
    <rPh sb="32" eb="34">
      <t>セタイ</t>
    </rPh>
    <rPh sb="34" eb="36">
      <t>ジンイン</t>
    </rPh>
    <phoneticPr fontId="30"/>
  </si>
  <si>
    <t>３６　都市計画の地域区分、住居の種類、住宅の建て方別一般世帯数</t>
    <phoneticPr fontId="30"/>
  </si>
  <si>
    <t>４０　昼夜間人口と流出入人口</t>
    <rPh sb="3" eb="5">
      <t>チュウヤ</t>
    </rPh>
    <rPh sb="5" eb="6">
      <t>カン</t>
    </rPh>
    <rPh sb="6" eb="8">
      <t>ジンコウ</t>
    </rPh>
    <rPh sb="9" eb="11">
      <t>リュウシュツ</t>
    </rPh>
    <rPh sb="11" eb="12">
      <t>ニュウ</t>
    </rPh>
    <rPh sb="12" eb="14">
      <t>ジンコウ</t>
    </rPh>
    <phoneticPr fontId="3"/>
  </si>
  <si>
    <t>４１　産業（大分類）、年齢（５歳階級）別、男女別１５歳以上就業者数及び平均年齢</t>
    <rPh sb="3" eb="5">
      <t>サンギョウ</t>
    </rPh>
    <rPh sb="6" eb="9">
      <t>ダイブンルイ</t>
    </rPh>
    <rPh sb="11" eb="13">
      <t>ネンレイ</t>
    </rPh>
    <rPh sb="15" eb="16">
      <t>サイ</t>
    </rPh>
    <rPh sb="16" eb="18">
      <t>カイキュウ</t>
    </rPh>
    <rPh sb="19" eb="20">
      <t>ベツ</t>
    </rPh>
    <rPh sb="21" eb="24">
      <t>ダンジョベツ</t>
    </rPh>
    <rPh sb="26" eb="27">
      <t>サイ</t>
    </rPh>
    <rPh sb="27" eb="29">
      <t>イジョウ</t>
    </rPh>
    <rPh sb="29" eb="32">
      <t>シュウギョウシャ</t>
    </rPh>
    <rPh sb="32" eb="33">
      <t>スウ</t>
    </rPh>
    <rPh sb="33" eb="34">
      <t>オヨ</t>
    </rPh>
    <rPh sb="35" eb="37">
      <t>ヘイキン</t>
    </rPh>
    <rPh sb="37" eb="39">
      <t>ネンレイ</t>
    </rPh>
    <phoneticPr fontId="30"/>
  </si>
  <si>
    <t>４３　世帯の家族類型・子供の有無、夫婦の就業・非就業別夫婦のいる一般世帯数等</t>
    <rPh sb="3" eb="5">
      <t>セタイ</t>
    </rPh>
    <rPh sb="6" eb="8">
      <t>カゾク</t>
    </rPh>
    <rPh sb="8" eb="10">
      <t>ルイケイ</t>
    </rPh>
    <rPh sb="11" eb="13">
      <t>コドモ</t>
    </rPh>
    <rPh sb="14" eb="16">
      <t>ウム</t>
    </rPh>
    <rPh sb="17" eb="19">
      <t>フウフ</t>
    </rPh>
    <rPh sb="20" eb="22">
      <t>シュウギョウ</t>
    </rPh>
    <rPh sb="23" eb="24">
      <t>ヒ</t>
    </rPh>
    <rPh sb="24" eb="26">
      <t>シュウギョウ</t>
    </rPh>
    <rPh sb="26" eb="27">
      <t>ベツ</t>
    </rPh>
    <rPh sb="27" eb="29">
      <t>フウフ</t>
    </rPh>
    <rPh sb="32" eb="34">
      <t>イッパン</t>
    </rPh>
    <rPh sb="34" eb="37">
      <t>セタイスウ</t>
    </rPh>
    <rPh sb="37" eb="38">
      <t>ナド</t>
    </rPh>
    <phoneticPr fontId="30"/>
  </si>
  <si>
    <t>７人以上</t>
    <rPh sb="1" eb="4">
      <t>ニンイジョウ</t>
    </rPh>
    <phoneticPr fontId="13"/>
  </si>
  <si>
    <t>世帯数
(人員内訳）</t>
    <rPh sb="0" eb="3">
      <t>セタイスウ</t>
    </rPh>
    <rPh sb="6" eb="8">
      <t>ジンイン</t>
    </rPh>
    <rPh sb="8" eb="10">
      <t>ウチワケ</t>
    </rPh>
    <phoneticPr fontId="13"/>
  </si>
  <si>
    <t>２５　年齢（３区分）、男女別人口及び世帯数の推移</t>
    <rPh sb="3" eb="5">
      <t>ネンレイ</t>
    </rPh>
    <rPh sb="7" eb="9">
      <t>クブン</t>
    </rPh>
    <rPh sb="11" eb="14">
      <t>ダンジョベツ</t>
    </rPh>
    <rPh sb="14" eb="16">
      <t>ジンコウ</t>
    </rPh>
    <rPh sb="16" eb="17">
      <t>オヨ</t>
    </rPh>
    <rPh sb="18" eb="20">
      <t>セタイ</t>
    </rPh>
    <rPh sb="20" eb="21">
      <t>スウ</t>
    </rPh>
    <rPh sb="22" eb="24">
      <t>スイイ</t>
    </rPh>
    <phoneticPr fontId="13"/>
  </si>
  <si>
    <t>(注） （ ）内は妻の労働力不詳数を示しています。</t>
    <rPh sb="1" eb="2">
      <t>チュウ</t>
    </rPh>
    <rPh sb="7" eb="8">
      <t>ナイ</t>
    </rPh>
    <rPh sb="9" eb="10">
      <t>ツマ</t>
    </rPh>
    <rPh sb="11" eb="14">
      <t>ロウドウリョク</t>
    </rPh>
    <rPh sb="14" eb="16">
      <t>フショウ</t>
    </rPh>
    <rPh sb="16" eb="17">
      <t>スウ</t>
    </rPh>
    <rPh sb="18" eb="19">
      <t>シメ</t>
    </rPh>
    <phoneticPr fontId="30"/>
  </si>
  <si>
    <t>６０～６４</t>
    <phoneticPr fontId="13"/>
  </si>
  <si>
    <t>　　　　</t>
    <phoneticPr fontId="3"/>
  </si>
  <si>
    <t>　　　２　「一般世帯」とは、住居と生計を共にしている人々の集まり又は一戸を構えて住んでいる単身者、会社・官公庁などの</t>
    <phoneticPr fontId="13"/>
  </si>
  <si>
    <t>　　　　　寄宿舎、独身寮などに居住している単身者などの世帯をいいます。</t>
    <phoneticPr fontId="13"/>
  </si>
  <si>
    <t>１・２階建</t>
    <phoneticPr fontId="13"/>
  </si>
  <si>
    <t>６～１０</t>
    <phoneticPr fontId="13"/>
  </si>
  <si>
    <t>１１～１４</t>
    <phoneticPr fontId="13"/>
  </si>
  <si>
    <t>６～１０</t>
    <phoneticPr fontId="13"/>
  </si>
  <si>
    <t>３～５階建</t>
    <rPh sb="3" eb="4">
      <t>カイ</t>
    </rPh>
    <rPh sb="4" eb="5">
      <t>タ</t>
    </rPh>
    <phoneticPr fontId="13"/>
  </si>
  <si>
    <t>1・２階</t>
    <rPh sb="3" eb="4">
      <t>カイ</t>
    </rPh>
    <phoneticPr fontId="13"/>
  </si>
  <si>
    <t>６階以上</t>
    <rPh sb="1" eb="2">
      <t>カイ</t>
    </rPh>
    <rPh sb="2" eb="4">
      <t>イジョウ</t>
    </rPh>
    <phoneticPr fontId="13"/>
  </si>
  <si>
    <t>A</t>
    <phoneticPr fontId="3"/>
  </si>
  <si>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</si>
  <si>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</si>
  <si>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</si>
  <si>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</si>
  <si>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</si>
  <si>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</si>
  <si>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</si>
  <si>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</si>
  <si>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</si>
  <si>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</si>
  <si>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分類不能の産業</t>
  </si>
  <si>
    <t>管理的職業従事者</t>
    <phoneticPr fontId="30"/>
  </si>
  <si>
    <t>生産工程従事者</t>
    <phoneticPr fontId="30"/>
  </si>
  <si>
    <t>J</t>
    <phoneticPr fontId="30"/>
  </si>
  <si>
    <t>６５歳以上
世帯人員</t>
    <phoneticPr fontId="13"/>
  </si>
  <si>
    <t>B</t>
    <phoneticPr fontId="3"/>
  </si>
  <si>
    <t>C</t>
    <phoneticPr fontId="3"/>
  </si>
  <si>
    <t>D</t>
    <phoneticPr fontId="3"/>
  </si>
  <si>
    <t>E</t>
    <phoneticPr fontId="3"/>
  </si>
  <si>
    <t>F</t>
    <phoneticPr fontId="3"/>
  </si>
  <si>
    <t>O</t>
    <phoneticPr fontId="3"/>
  </si>
  <si>
    <t>Q</t>
    <phoneticPr fontId="3"/>
  </si>
  <si>
    <t>R</t>
    <phoneticPr fontId="3"/>
  </si>
  <si>
    <t>S</t>
    <phoneticPr fontId="3"/>
  </si>
  <si>
    <t>T</t>
    <phoneticPr fontId="3"/>
  </si>
  <si>
    <t xml:space="preserve"> 建物全体の階数</t>
    <phoneticPr fontId="13"/>
  </si>
  <si>
    <t xml:space="preserve"> 世帯が住んでいる階</t>
    <phoneticPr fontId="13"/>
  </si>
  <si>
    <t>１４年</t>
    <rPh sb="2" eb="3">
      <t>ネン</t>
    </rPh>
    <phoneticPr fontId="3"/>
  </si>
  <si>
    <t>１０年</t>
    <rPh sb="2" eb="3">
      <t>ネン</t>
    </rPh>
    <phoneticPr fontId="3"/>
  </si>
  <si>
    <t>１５年</t>
    <rPh sb="2" eb="3">
      <t>ネン</t>
    </rPh>
    <phoneticPr fontId="3"/>
  </si>
  <si>
    <t>２２年</t>
    <rPh sb="2" eb="3">
      <t>ネン</t>
    </rPh>
    <phoneticPr fontId="3"/>
  </si>
  <si>
    <t>２５年</t>
    <rPh sb="2" eb="3">
      <t>ネン</t>
    </rPh>
    <phoneticPr fontId="3"/>
  </si>
  <si>
    <t>３０年</t>
    <rPh sb="2" eb="3">
      <t>ネン</t>
    </rPh>
    <phoneticPr fontId="3"/>
  </si>
  <si>
    <t>３５年</t>
    <rPh sb="2" eb="3">
      <t>ネン</t>
    </rPh>
    <phoneticPr fontId="3"/>
  </si>
  <si>
    <t>４０年</t>
    <rPh sb="2" eb="3">
      <t>ネン</t>
    </rPh>
    <phoneticPr fontId="3"/>
  </si>
  <si>
    <t>４５年</t>
    <rPh sb="2" eb="3">
      <t>ネン</t>
    </rPh>
    <phoneticPr fontId="3"/>
  </si>
  <si>
    <t>５０年</t>
    <rPh sb="2" eb="3">
      <t>ネン</t>
    </rPh>
    <phoneticPr fontId="3"/>
  </si>
  <si>
    <t>５５年</t>
    <rPh sb="2" eb="3">
      <t>ネン</t>
    </rPh>
    <phoneticPr fontId="3"/>
  </si>
  <si>
    <t>６０年</t>
    <rPh sb="2" eb="3">
      <t>ネン</t>
    </rPh>
    <phoneticPr fontId="3"/>
  </si>
  <si>
    <t>１２年</t>
    <rPh sb="2" eb="3">
      <t>ネン</t>
    </rPh>
    <phoneticPr fontId="3"/>
  </si>
  <si>
    <t>１７年</t>
    <rPh sb="2" eb="3">
      <t>ネン</t>
    </rPh>
    <phoneticPr fontId="3"/>
  </si>
  <si>
    <t>２７年</t>
    <rPh sb="2" eb="3">
      <t>ネン</t>
    </rPh>
    <phoneticPr fontId="3"/>
  </si>
  <si>
    <t>大１４年</t>
    <rPh sb="0" eb="1">
      <t>ダイ</t>
    </rPh>
    <rPh sb="3" eb="4">
      <t>ネン</t>
    </rPh>
    <phoneticPr fontId="3"/>
  </si>
  <si>
    <t>昭５年</t>
    <rPh sb="0" eb="1">
      <t>アキラ</t>
    </rPh>
    <rPh sb="2" eb="3">
      <t>ネン</t>
    </rPh>
    <phoneticPr fontId="3"/>
  </si>
  <si>
    <t>昭１０年</t>
    <rPh sb="0" eb="1">
      <t>アキラ</t>
    </rPh>
    <rPh sb="3" eb="4">
      <t>ネン</t>
    </rPh>
    <phoneticPr fontId="3"/>
  </si>
  <si>
    <t>昭１５年</t>
    <rPh sb="0" eb="1">
      <t>アキラ</t>
    </rPh>
    <rPh sb="3" eb="4">
      <t>ネン</t>
    </rPh>
    <phoneticPr fontId="3"/>
  </si>
  <si>
    <t>昭２２年</t>
    <rPh sb="0" eb="1">
      <t>アキラ</t>
    </rPh>
    <rPh sb="3" eb="4">
      <t>ネン</t>
    </rPh>
    <phoneticPr fontId="3"/>
  </si>
  <si>
    <t>昭２５年</t>
    <rPh sb="0" eb="1">
      <t>アキラ</t>
    </rPh>
    <rPh sb="3" eb="4">
      <t>ネン</t>
    </rPh>
    <phoneticPr fontId="3"/>
  </si>
  <si>
    <t xml:space="preserve">   昭３０年</t>
    <rPh sb="3" eb="4">
      <t>アキラ</t>
    </rPh>
    <rPh sb="6" eb="7">
      <t>ネン</t>
    </rPh>
    <phoneticPr fontId="3"/>
  </si>
  <si>
    <t>　    ３５年</t>
    <rPh sb="7" eb="8">
      <t>ネン</t>
    </rPh>
    <phoneticPr fontId="3"/>
  </si>
  <si>
    <t>　    ４０年</t>
    <rPh sb="7" eb="8">
      <t>ネン</t>
    </rPh>
    <phoneticPr fontId="3"/>
  </si>
  <si>
    <t>　    ４５年</t>
    <rPh sb="7" eb="8">
      <t>ネン</t>
    </rPh>
    <phoneticPr fontId="3"/>
  </si>
  <si>
    <t>　    ５０年</t>
    <rPh sb="7" eb="8">
      <t>ネン</t>
    </rPh>
    <phoneticPr fontId="3"/>
  </si>
  <si>
    <t xml:space="preserve">   平　２年</t>
    <rPh sb="3" eb="4">
      <t>ヒラ</t>
    </rPh>
    <rPh sb="6" eb="7">
      <t>ネン</t>
    </rPh>
    <phoneticPr fontId="3"/>
  </si>
  <si>
    <t>　　    ７年</t>
    <rPh sb="7" eb="8">
      <t>ネン</t>
    </rPh>
    <phoneticPr fontId="3"/>
  </si>
  <si>
    <t xml:space="preserve">    　１２年</t>
    <phoneticPr fontId="3"/>
  </si>
  <si>
    <t>　    １７年</t>
    <rPh sb="7" eb="8">
      <t>ネン</t>
    </rPh>
    <phoneticPr fontId="3"/>
  </si>
  <si>
    <t xml:space="preserve">      ２２年</t>
    <rPh sb="8" eb="9">
      <t>ネン</t>
    </rPh>
    <phoneticPr fontId="3"/>
  </si>
  <si>
    <t xml:space="preserve">      ２７年</t>
    <rPh sb="8" eb="9">
      <t>ネン</t>
    </rPh>
    <phoneticPr fontId="3"/>
  </si>
  <si>
    <t>６５歳以上</t>
    <phoneticPr fontId="13"/>
  </si>
  <si>
    <t>（各年１０月１日現在）</t>
    <rPh sb="1" eb="3">
      <t>カクネン</t>
    </rPh>
    <rPh sb="5" eb="6">
      <t>ガツ</t>
    </rPh>
    <rPh sb="7" eb="8">
      <t>ニチ</t>
    </rPh>
    <rPh sb="8" eb="10">
      <t>ゲンザイ</t>
    </rPh>
    <phoneticPr fontId="13"/>
  </si>
  <si>
    <t>（各年１０月１日現在）</t>
    <rPh sb="1" eb="3">
      <t>カクネン</t>
    </rPh>
    <rPh sb="5" eb="6">
      <t>ガツ</t>
    </rPh>
    <rPh sb="7" eb="8">
      <t>ニチ</t>
    </rPh>
    <rPh sb="8" eb="10">
      <t>ゲンザイ</t>
    </rPh>
    <phoneticPr fontId="3"/>
  </si>
  <si>
    <t>２３　国勢調査の人口と世帯(つづき)</t>
    <rPh sb="3" eb="5">
      <t>コクセイ</t>
    </rPh>
    <rPh sb="5" eb="7">
      <t>チョウサ</t>
    </rPh>
    <rPh sb="8" eb="10">
      <t>ジンコウ</t>
    </rPh>
    <rPh sb="11" eb="13">
      <t>セタイ</t>
    </rPh>
    <phoneticPr fontId="3"/>
  </si>
  <si>
    <t>２４　年齢（各歳）、男女別人口(つづき）</t>
    <rPh sb="3" eb="5">
      <t>ネンレイ</t>
    </rPh>
    <rPh sb="6" eb="7">
      <t>カク</t>
    </rPh>
    <rPh sb="7" eb="8">
      <t>サイ</t>
    </rPh>
    <rPh sb="10" eb="13">
      <t>ダンジョベツ</t>
    </rPh>
    <rPh sb="13" eb="15">
      <t>ジンコウ</t>
    </rPh>
    <phoneticPr fontId="13"/>
  </si>
  <si>
    <t>２７　世帯の家族類型別一般世帯数・一般世帯人員（つづき）</t>
    <rPh sb="3" eb="5">
      <t>セタイ</t>
    </rPh>
    <rPh sb="6" eb="8">
      <t>カゾク</t>
    </rPh>
    <rPh sb="8" eb="10">
      <t>ルイケイ</t>
    </rPh>
    <rPh sb="10" eb="11">
      <t>ベツ</t>
    </rPh>
    <rPh sb="11" eb="13">
      <t>イッパン</t>
    </rPh>
    <rPh sb="13" eb="16">
      <t>セタイスウ</t>
    </rPh>
    <rPh sb="17" eb="19">
      <t>イッパン</t>
    </rPh>
    <rPh sb="19" eb="21">
      <t>セタイ</t>
    </rPh>
    <rPh sb="21" eb="23">
      <t>ジンイン</t>
    </rPh>
    <phoneticPr fontId="13"/>
  </si>
  <si>
    <t>３１　住宅の建て方、所有関係別住宅に住む一般世帯数(つづき）</t>
    <rPh sb="3" eb="5">
      <t>ジュウタク</t>
    </rPh>
    <rPh sb="6" eb="7">
      <t>タ</t>
    </rPh>
    <rPh sb="8" eb="9">
      <t>カタ</t>
    </rPh>
    <rPh sb="10" eb="12">
      <t>ショユウ</t>
    </rPh>
    <rPh sb="12" eb="14">
      <t>カンケイ</t>
    </rPh>
    <rPh sb="14" eb="15">
      <t>ベツ</t>
    </rPh>
    <rPh sb="15" eb="17">
      <t>ジュウタク</t>
    </rPh>
    <rPh sb="18" eb="19">
      <t>ス</t>
    </rPh>
    <rPh sb="20" eb="22">
      <t>イッパン</t>
    </rPh>
    <rPh sb="22" eb="24">
      <t>セタイ</t>
    </rPh>
    <rPh sb="24" eb="25">
      <t>スウ</t>
    </rPh>
    <phoneticPr fontId="13"/>
  </si>
  <si>
    <t>４１　産業（大分類）、年齢（５歳階級）別、男女別１５歳以上就業者数及び平均年齢（つづき）</t>
    <rPh sb="3" eb="5">
      <t>サンギョウ</t>
    </rPh>
    <rPh sb="6" eb="9">
      <t>ダイブンルイ</t>
    </rPh>
    <rPh sb="11" eb="13">
      <t>ネンレイ</t>
    </rPh>
    <rPh sb="15" eb="16">
      <t>サイ</t>
    </rPh>
    <rPh sb="16" eb="18">
      <t>カイキュウ</t>
    </rPh>
    <rPh sb="19" eb="20">
      <t>ベツ</t>
    </rPh>
    <rPh sb="21" eb="24">
      <t>ダンジョベツ</t>
    </rPh>
    <rPh sb="26" eb="27">
      <t>サイ</t>
    </rPh>
    <rPh sb="27" eb="29">
      <t>イジョウ</t>
    </rPh>
    <rPh sb="29" eb="32">
      <t>シュウギョウシャ</t>
    </rPh>
    <rPh sb="32" eb="33">
      <t>スウ</t>
    </rPh>
    <rPh sb="33" eb="34">
      <t>オヨ</t>
    </rPh>
    <rPh sb="35" eb="37">
      <t>ヘイキン</t>
    </rPh>
    <rPh sb="37" eb="39">
      <t>ネンレイ</t>
    </rPh>
    <phoneticPr fontId="30"/>
  </si>
  <si>
    <t>令和</t>
    <rPh sb="0" eb="2">
      <t>レイワ</t>
    </rPh>
    <phoneticPr fontId="3"/>
  </si>
  <si>
    <t>（注）　人口密度の算出にあたっては、平成３年９月１日から平成２７年２月１日までは総務省統計局が推計した面積(３５.７１㎢）を使用し、　　　　</t>
    <rPh sb="1" eb="2">
      <t>チュウ</t>
    </rPh>
    <rPh sb="4" eb="6">
      <t>ジンコウ</t>
    </rPh>
    <rPh sb="6" eb="8">
      <t>ミツド</t>
    </rPh>
    <rPh sb="9" eb="11">
      <t>サンシュツ</t>
    </rPh>
    <rPh sb="18" eb="20">
      <t>ヘイセイ</t>
    </rPh>
    <rPh sb="21" eb="22">
      <t>ネン</t>
    </rPh>
    <rPh sb="23" eb="24">
      <t>ガツ</t>
    </rPh>
    <rPh sb="25" eb="26">
      <t>ヒ</t>
    </rPh>
    <rPh sb="28" eb="30">
      <t>ヘイセイ</t>
    </rPh>
    <rPh sb="32" eb="33">
      <t>ネン</t>
    </rPh>
    <rPh sb="34" eb="35">
      <t>ガツ</t>
    </rPh>
    <rPh sb="36" eb="37">
      <t>ヒ</t>
    </rPh>
    <rPh sb="40" eb="43">
      <t>ソウムショウ</t>
    </rPh>
    <rPh sb="43" eb="46">
      <t>トウケイキョク</t>
    </rPh>
    <rPh sb="47" eb="49">
      <t>スイケイ</t>
    </rPh>
    <phoneticPr fontId="3"/>
  </si>
  <si>
    <t>　　　　平成２７年３月１日以降は、国土地理院「全国都道府県市区町村別面積調」による参考値の面積(３５.７０㎢）で算出しています。</t>
    <rPh sb="12" eb="13">
      <t>ニチ</t>
    </rPh>
    <phoneticPr fontId="3"/>
  </si>
  <si>
    <t>(令和２年１０月１日現在)　</t>
    <rPh sb="1" eb="3">
      <t>レイワ</t>
    </rPh>
    <rPh sb="4" eb="5">
      <t>ネン</t>
    </rPh>
    <rPh sb="5" eb="6">
      <t>ヘイネン</t>
    </rPh>
    <rPh sb="7" eb="8">
      <t>ガツ</t>
    </rPh>
    <rPh sb="9" eb="10">
      <t>ニチ</t>
    </rPh>
    <rPh sb="10" eb="12">
      <t>ゲンザイ</t>
    </rPh>
    <phoneticPr fontId="3"/>
  </si>
  <si>
    <t>（令和２年１０月１日現在）</t>
    <rPh sb="1" eb="3">
      <t>レイワ</t>
    </rPh>
    <rPh sb="4" eb="5">
      <t>ネン</t>
    </rPh>
    <rPh sb="5" eb="6">
      <t>ヘイネン</t>
    </rPh>
    <rPh sb="7" eb="8">
      <t>ガツ</t>
    </rPh>
    <rPh sb="9" eb="10">
      <t>ニチ</t>
    </rPh>
    <rPh sb="10" eb="12">
      <t>ゲンザイ</t>
    </rPh>
    <phoneticPr fontId="13"/>
  </si>
  <si>
    <t>令和２年</t>
    <rPh sb="0" eb="2">
      <t>レイワ</t>
    </rPh>
    <rPh sb="3" eb="4">
      <t>ネン</t>
    </rPh>
    <phoneticPr fontId="13"/>
  </si>
  <si>
    <t>平成２７年～令和２年の増減数</t>
    <rPh sb="0" eb="2">
      <t>ヘイセイ</t>
    </rPh>
    <rPh sb="4" eb="5">
      <t>ネン</t>
    </rPh>
    <rPh sb="6" eb="8">
      <t>レイワ</t>
    </rPh>
    <rPh sb="9" eb="10">
      <t>ネン</t>
    </rPh>
    <rPh sb="10" eb="11">
      <t>ヘイネン</t>
    </rPh>
    <rPh sb="11" eb="13">
      <t>ゾウゲン</t>
    </rPh>
    <rPh sb="13" eb="14">
      <t>スウ</t>
    </rPh>
    <phoneticPr fontId="13"/>
  </si>
  <si>
    <t>平成２７年～令和２年の増減率(%)</t>
    <rPh sb="0" eb="2">
      <t>ヘイセイ</t>
    </rPh>
    <rPh sb="4" eb="5">
      <t>ネン</t>
    </rPh>
    <rPh sb="6" eb="8">
      <t>レイワ</t>
    </rPh>
    <rPh sb="9" eb="10">
      <t>ネン</t>
    </rPh>
    <rPh sb="11" eb="14">
      <t>ゾウゲンリツ</t>
    </rPh>
    <phoneticPr fontId="13"/>
  </si>
  <si>
    <t>２６　配偶関係(４区分)、年齢(５歳階級)、男女別１５歳以上人口及び平均年齢</t>
    <rPh sb="3" eb="5">
      <t>ハイグウ</t>
    </rPh>
    <rPh sb="5" eb="7">
      <t>カンケイ</t>
    </rPh>
    <rPh sb="9" eb="11">
      <t>クブン</t>
    </rPh>
    <rPh sb="13" eb="15">
      <t>ネンレイ</t>
    </rPh>
    <rPh sb="17" eb="18">
      <t>サイ</t>
    </rPh>
    <rPh sb="18" eb="20">
      <t>カイキュウ</t>
    </rPh>
    <rPh sb="22" eb="24">
      <t>ダンジョ</t>
    </rPh>
    <rPh sb="24" eb="25">
      <t>ベツ</t>
    </rPh>
    <rPh sb="27" eb="30">
      <t>サイイジョウ</t>
    </rPh>
    <rPh sb="30" eb="32">
      <t>ジンコウ</t>
    </rPh>
    <rPh sb="32" eb="33">
      <t>オヨ</t>
    </rPh>
    <rPh sb="34" eb="36">
      <t>ヘイキン</t>
    </rPh>
    <rPh sb="36" eb="38">
      <t>ネンレイ</t>
    </rPh>
    <phoneticPr fontId="13"/>
  </si>
  <si>
    <t>（令和２年１０月１日現在）</t>
    <rPh sb="1" eb="3">
      <t>レイワ</t>
    </rPh>
    <rPh sb="4" eb="5">
      <t>ネン</t>
    </rPh>
    <rPh sb="7" eb="8">
      <t>ガツ</t>
    </rPh>
    <rPh sb="9" eb="10">
      <t>ニチ</t>
    </rPh>
    <rPh sb="10" eb="12">
      <t>ゲンザイ</t>
    </rPh>
    <phoneticPr fontId="13"/>
  </si>
  <si>
    <t>　　　２　平均年齢は、小数点第２位を四捨五入しています。</t>
    <rPh sb="5" eb="7">
      <t>ヘイキン</t>
    </rPh>
    <rPh sb="7" eb="9">
      <t>ネンレイ</t>
    </rPh>
    <rPh sb="11" eb="14">
      <t>ショウスウテン</t>
    </rPh>
    <rPh sb="14" eb="15">
      <t>ダイ</t>
    </rPh>
    <rPh sb="16" eb="17">
      <t>イ</t>
    </rPh>
    <rPh sb="18" eb="22">
      <t>シシャゴニュウ</t>
    </rPh>
    <phoneticPr fontId="13"/>
  </si>
  <si>
    <t>（令和２年１０月１日現在）</t>
    <rPh sb="1" eb="3">
      <t>レイワ</t>
    </rPh>
    <rPh sb="4" eb="5">
      <t>ネン</t>
    </rPh>
    <phoneticPr fontId="13"/>
  </si>
  <si>
    <t>（令和２年１０月１日現在）</t>
    <rPh sb="1" eb="3">
      <t>レイワ</t>
    </rPh>
    <rPh sb="4" eb="5">
      <t>ネン</t>
    </rPh>
    <rPh sb="7" eb="8">
      <t>ガツ</t>
    </rPh>
    <rPh sb="9" eb="10">
      <t>ニチ</t>
    </rPh>
    <rPh sb="10" eb="12">
      <t>ゲンザイ</t>
    </rPh>
    <phoneticPr fontId="3"/>
  </si>
  <si>
    <t>（注）　１世帯当たり人員は、小数点第３位を四捨五入しています。</t>
    <rPh sb="1" eb="2">
      <t>チュウ</t>
    </rPh>
    <rPh sb="5" eb="7">
      <t>セタイ</t>
    </rPh>
    <rPh sb="7" eb="8">
      <t>ア</t>
    </rPh>
    <rPh sb="10" eb="12">
      <t>ジンイン</t>
    </rPh>
    <rPh sb="14" eb="17">
      <t>ショウスウテン</t>
    </rPh>
    <rPh sb="17" eb="18">
      <t>ダイ</t>
    </rPh>
    <rPh sb="19" eb="20">
      <t>イ</t>
    </rPh>
    <rPh sb="21" eb="25">
      <t>シシャゴニュウ</t>
    </rPh>
    <phoneticPr fontId="13"/>
  </si>
  <si>
    <t>令和２年</t>
    <rPh sb="0" eb="1">
      <t>レイ</t>
    </rPh>
    <rPh sb="1" eb="2">
      <t>ワ</t>
    </rPh>
    <rPh sb="3" eb="4">
      <t>ネン</t>
    </rPh>
    <phoneticPr fontId="3"/>
  </si>
  <si>
    <t>（令和２年１０月１日現在）</t>
    <rPh sb="1" eb="3">
      <t>レイワ</t>
    </rPh>
    <phoneticPr fontId="13"/>
  </si>
  <si>
    <t>６５歳以上世帯員がいる１世帯
当たり人員</t>
    <rPh sb="2" eb="3">
      <t>サイ</t>
    </rPh>
    <rPh sb="3" eb="5">
      <t>イジョウ</t>
    </rPh>
    <rPh sb="5" eb="8">
      <t>セタイイン</t>
    </rPh>
    <rPh sb="12" eb="14">
      <t>セタイ</t>
    </rPh>
    <rPh sb="15" eb="16">
      <t>ア</t>
    </rPh>
    <rPh sb="18" eb="20">
      <t>ジンイン</t>
    </rPh>
    <phoneticPr fontId="13"/>
  </si>
  <si>
    <t>夫が６０歳未満</t>
    <rPh sb="0" eb="1">
      <t>オット</t>
    </rPh>
    <rPh sb="4" eb="5">
      <t>サイ</t>
    </rPh>
    <rPh sb="5" eb="7">
      <t>ミマン</t>
    </rPh>
    <phoneticPr fontId="13"/>
  </si>
  <si>
    <t>６５～６９</t>
    <phoneticPr fontId="13"/>
  </si>
  <si>
    <t>７０～７４</t>
    <phoneticPr fontId="13"/>
  </si>
  <si>
    <t>７５～７９</t>
    <phoneticPr fontId="13"/>
  </si>
  <si>
    <t>８０～８４</t>
    <phoneticPr fontId="13"/>
  </si>
  <si>
    <t>８５歳 以上</t>
    <rPh sb="2" eb="3">
      <t>サイ</t>
    </rPh>
    <rPh sb="4" eb="6">
      <t>イジョウ</t>
    </rPh>
    <phoneticPr fontId="13"/>
  </si>
  <si>
    <t>妻 が ６０ 歳 以 上</t>
    <phoneticPr fontId="13"/>
  </si>
  <si>
    <t>８０～８４</t>
    <phoneticPr fontId="13"/>
  </si>
  <si>
    <t>８５歳以上</t>
    <phoneticPr fontId="13"/>
  </si>
  <si>
    <t xml:space="preserve"> 妻が６０歳未満</t>
    <rPh sb="1" eb="2">
      <t>ツマ</t>
    </rPh>
    <rPh sb="5" eb="6">
      <t>サイ</t>
    </rPh>
    <rPh sb="6" eb="8">
      <t>ミマン</t>
    </rPh>
    <phoneticPr fontId="13"/>
  </si>
  <si>
    <t xml:space="preserve"> 　   ５５年</t>
    <rPh sb="7" eb="8">
      <t>ネン</t>
    </rPh>
    <phoneticPr fontId="3"/>
  </si>
  <si>
    <t>　    ６０年</t>
    <rPh sb="7" eb="8">
      <t>ネン</t>
    </rPh>
    <phoneticPr fontId="3"/>
  </si>
  <si>
    <t xml:space="preserve"> 令２年</t>
    <rPh sb="1" eb="2">
      <t>レイ</t>
    </rPh>
    <rPh sb="3" eb="4">
      <t>ネン</t>
    </rPh>
    <phoneticPr fontId="3"/>
  </si>
  <si>
    <t xml:space="preserve"> </t>
    <phoneticPr fontId="13"/>
  </si>
  <si>
    <t>-</t>
    <phoneticPr fontId="13"/>
  </si>
  <si>
    <t>（別掲）世帯が住んでいる階</t>
    <rPh sb="1" eb="2">
      <t>ベツ</t>
    </rPh>
    <rPh sb="2" eb="3">
      <t>ケイ</t>
    </rPh>
    <rPh sb="4" eb="6">
      <t>セタイ</t>
    </rPh>
    <rPh sb="7" eb="8">
      <t>ス</t>
    </rPh>
    <rPh sb="12" eb="13">
      <t>カイ</t>
    </rPh>
    <phoneticPr fontId="13"/>
  </si>
  <si>
    <t>-</t>
    <phoneticPr fontId="13"/>
  </si>
  <si>
    <t>-</t>
    <phoneticPr fontId="13"/>
  </si>
  <si>
    <t>-</t>
    <phoneticPr fontId="13"/>
  </si>
  <si>
    <t>-</t>
    <phoneticPr fontId="13"/>
  </si>
  <si>
    <t>2.34</t>
    <phoneticPr fontId="13"/>
  </si>
  <si>
    <t>2.60</t>
    <phoneticPr fontId="13"/>
  </si>
  <si>
    <t>1.75</t>
    <phoneticPr fontId="13"/>
  </si>
  <si>
    <t>1.73</t>
    <phoneticPr fontId="13"/>
  </si>
  <si>
    <t>1.96</t>
    <phoneticPr fontId="13"/>
  </si>
  <si>
    <t>2.65</t>
    <phoneticPr fontId="13"/>
  </si>
  <si>
    <t>2.66</t>
    <phoneticPr fontId="13"/>
  </si>
  <si>
    <t>2.67</t>
    <phoneticPr fontId="13"/>
  </si>
  <si>
    <t>2.25</t>
    <phoneticPr fontId="13"/>
  </si>
  <si>
    <t>2.38</t>
    <phoneticPr fontId="13"/>
  </si>
  <si>
    <t>3.25</t>
    <phoneticPr fontId="13"/>
  </si>
  <si>
    <t>1.97</t>
    <phoneticPr fontId="13"/>
  </si>
  <si>
    <t>2.29</t>
    <phoneticPr fontId="13"/>
  </si>
  <si>
    <t>2.30</t>
    <phoneticPr fontId="13"/>
  </si>
  <si>
    <t>2.08</t>
    <phoneticPr fontId="13"/>
  </si>
  <si>
    <t>1.93</t>
    <phoneticPr fontId="13"/>
  </si>
  <si>
    <t>2.37</t>
    <phoneticPr fontId="13"/>
  </si>
  <si>
    <t>2.62</t>
    <phoneticPr fontId="13"/>
  </si>
  <si>
    <t>2.04</t>
    <phoneticPr fontId="13"/>
  </si>
  <si>
    <t>1.89</t>
    <phoneticPr fontId="13"/>
  </si>
  <si>
    <t>2.35</t>
    <phoneticPr fontId="13"/>
  </si>
  <si>
    <t>1.62</t>
    <phoneticPr fontId="13"/>
  </si>
  <si>
    <t>1.76</t>
    <phoneticPr fontId="13"/>
  </si>
  <si>
    <t>1.40</t>
    <phoneticPr fontId="13"/>
  </si>
  <si>
    <t>1.58</t>
    <phoneticPr fontId="13"/>
  </si>
  <si>
    <t>1.59</t>
    <phoneticPr fontId="13"/>
  </si>
  <si>
    <t>1.80</t>
    <phoneticPr fontId="13"/>
  </si>
  <si>
    <t>1.57</t>
    <phoneticPr fontId="13"/>
  </si>
  <si>
    <t>1.52</t>
    <phoneticPr fontId="13"/>
  </si>
  <si>
    <t>1.41</t>
    <phoneticPr fontId="13"/>
  </si>
  <si>
    <t>4.00</t>
    <phoneticPr fontId="13"/>
  </si>
  <si>
    <t>1.90</t>
    <phoneticPr fontId="13"/>
  </si>
  <si>
    <t>3.00</t>
    <phoneticPr fontId="13"/>
  </si>
  <si>
    <t>2.00</t>
    <phoneticPr fontId="13"/>
  </si>
  <si>
    <t>1.82</t>
    <phoneticPr fontId="13"/>
  </si>
  <si>
    <t>3世代
世帯数</t>
    <phoneticPr fontId="13"/>
  </si>
  <si>
    <t>3世代
世帯人員</t>
    <phoneticPr fontId="13"/>
  </si>
  <si>
    <t>-</t>
    <phoneticPr fontId="13"/>
  </si>
  <si>
    <t>-</t>
    <phoneticPr fontId="13"/>
  </si>
  <si>
    <t>うち６歳未満世帯員のいる一般
世帯数</t>
    <phoneticPr fontId="13"/>
  </si>
  <si>
    <t>うち６歳未満世帯員のいる一般世帯人員</t>
    <phoneticPr fontId="13"/>
  </si>
  <si>
    <t>うち６歳未満
世帯人員</t>
    <phoneticPr fontId="13"/>
  </si>
  <si>
    <t>うち18歳未満世帯員のいる一般世帯数</t>
    <phoneticPr fontId="13"/>
  </si>
  <si>
    <t>うち18歳未満世帯員のいる一般世帯人員</t>
    <phoneticPr fontId="13"/>
  </si>
  <si>
    <t>-</t>
    <phoneticPr fontId="13"/>
  </si>
  <si>
    <t>-</t>
    <phoneticPr fontId="13"/>
  </si>
  <si>
    <t>-</t>
    <phoneticPr fontId="13"/>
  </si>
  <si>
    <t>うち18歳未満世帯人員</t>
    <phoneticPr fontId="13"/>
  </si>
  <si>
    <t>-</t>
    <phoneticPr fontId="13"/>
  </si>
  <si>
    <t xml:space="preserve">（別掲）    </t>
    <rPh sb="1" eb="2">
      <t>ベツ</t>
    </rPh>
    <phoneticPr fontId="13"/>
  </si>
  <si>
    <t>1･2階建</t>
  </si>
  <si>
    <t>3～5階建</t>
    <rPh sb="3" eb="4">
      <t>カイ</t>
    </rPh>
    <rPh sb="4" eb="5">
      <t>ダ</t>
    </rPh>
    <phoneticPr fontId="30"/>
  </si>
  <si>
    <t>6階建以上</t>
  </si>
  <si>
    <t xml:space="preserve">３７　産業(大分類)、従業上の地位別、男女別15歳以上就業者数 </t>
    <rPh sb="3" eb="5">
      <t>サンギョウ</t>
    </rPh>
    <rPh sb="6" eb="9">
      <t>ダイブンルイ</t>
    </rPh>
    <rPh sb="11" eb="13">
      <t>ジュウギョウ</t>
    </rPh>
    <rPh sb="13" eb="14">
      <t>ウエ</t>
    </rPh>
    <rPh sb="15" eb="17">
      <t>チイ</t>
    </rPh>
    <rPh sb="17" eb="18">
      <t>ベツ</t>
    </rPh>
    <rPh sb="19" eb="21">
      <t>ダンジョ</t>
    </rPh>
    <rPh sb="21" eb="22">
      <t>ベツ</t>
    </rPh>
    <rPh sb="24" eb="27">
      <t>サイイジョウ</t>
    </rPh>
    <rPh sb="27" eb="30">
      <t>シュウギョウシャ</t>
    </rPh>
    <rPh sb="30" eb="31">
      <t>スウ</t>
    </rPh>
    <phoneticPr fontId="3"/>
  </si>
  <si>
    <t>雇人の
ある業主</t>
    <phoneticPr fontId="3"/>
  </si>
  <si>
    <t>雇人の
ない業主</t>
    <phoneticPr fontId="3"/>
  </si>
  <si>
    <t>農業，林業</t>
    <phoneticPr fontId="3"/>
  </si>
  <si>
    <t>G</t>
    <phoneticPr fontId="3"/>
  </si>
  <si>
    <t>H</t>
    <phoneticPr fontId="3"/>
  </si>
  <si>
    <t>I</t>
    <phoneticPr fontId="3"/>
  </si>
  <si>
    <t>J</t>
    <phoneticPr fontId="3"/>
  </si>
  <si>
    <t>K</t>
    <phoneticPr fontId="3"/>
  </si>
  <si>
    <t>L</t>
    <phoneticPr fontId="3"/>
  </si>
  <si>
    <t>M</t>
    <phoneticPr fontId="3"/>
  </si>
  <si>
    <t>N</t>
    <phoneticPr fontId="3"/>
  </si>
  <si>
    <t>P</t>
    <phoneticPr fontId="3"/>
  </si>
  <si>
    <t xml:space="preserve">３８　労働力状態別、男女別15歳以上人口 </t>
    <rPh sb="8" eb="9">
      <t>ベツ</t>
    </rPh>
    <phoneticPr fontId="30"/>
  </si>
  <si>
    <t>15歳以上人口総数</t>
    <rPh sb="2" eb="3">
      <t>サイ</t>
    </rPh>
    <rPh sb="3" eb="5">
      <t>イジョウ</t>
    </rPh>
    <rPh sb="5" eb="7">
      <t>ジンコウ</t>
    </rPh>
    <rPh sb="7" eb="9">
      <t>ソウスウ</t>
    </rPh>
    <phoneticPr fontId="3"/>
  </si>
  <si>
    <t xml:space="preserve">３９　労働力状態(8区分)、年齢(5歳階級)別、男女別15歳以上人口 </t>
    <rPh sb="3" eb="6">
      <t>ロウドウリョク</t>
    </rPh>
    <rPh sb="6" eb="8">
      <t>ジョウタイ</t>
    </rPh>
    <rPh sb="10" eb="12">
      <t>クブン</t>
    </rPh>
    <rPh sb="14" eb="16">
      <t>ネンレイ</t>
    </rPh>
    <rPh sb="18" eb="19">
      <t>サイ</t>
    </rPh>
    <rPh sb="19" eb="21">
      <t>カイキュウ</t>
    </rPh>
    <rPh sb="22" eb="23">
      <t>ベツ</t>
    </rPh>
    <rPh sb="24" eb="26">
      <t>ダンジョ</t>
    </rPh>
    <rPh sb="26" eb="27">
      <t>ベツ</t>
    </rPh>
    <rPh sb="29" eb="32">
      <t>サイイジョウ</t>
    </rPh>
    <rPh sb="32" eb="34">
      <t>ジンコウ</t>
    </rPh>
    <phoneticPr fontId="3"/>
  </si>
  <si>
    <t>　15～19歳</t>
  </si>
  <si>
    <t>　20～24歳</t>
  </si>
  <si>
    <t>　25～29歳</t>
  </si>
  <si>
    <t>　30～34歳</t>
  </si>
  <si>
    <t>　35～39歳</t>
  </si>
  <si>
    <t>　40～44歳</t>
  </si>
  <si>
    <t>　45～49歳</t>
  </si>
  <si>
    <t>　50～54歳</t>
  </si>
  <si>
    <t>　55～59歳</t>
  </si>
  <si>
    <t>　60～64歳</t>
  </si>
  <si>
    <t>　65～69歳</t>
  </si>
  <si>
    <t>　70～74歳</t>
  </si>
  <si>
    <t>　75～79歳</t>
  </si>
  <si>
    <t>　80～84歳</t>
  </si>
  <si>
    <t>　85歳以上</t>
  </si>
  <si>
    <t>主に
仕事</t>
    <phoneticPr fontId="3"/>
  </si>
  <si>
    <t>15歳未満通学者</t>
    <rPh sb="2" eb="3">
      <t>サイ</t>
    </rPh>
    <rPh sb="3" eb="5">
      <t>ミマン</t>
    </rPh>
    <rPh sb="5" eb="8">
      <t>ツウガクシャ</t>
    </rPh>
    <phoneticPr fontId="3"/>
  </si>
  <si>
    <t>　　　2　従業地・通学地「不詳」を含みます。</t>
    <phoneticPr fontId="3"/>
  </si>
  <si>
    <t>15～19</t>
    <phoneticPr fontId="30"/>
  </si>
  <si>
    <t>85歳以上</t>
  </si>
  <si>
    <t>A</t>
    <phoneticPr fontId="30"/>
  </si>
  <si>
    <t>B</t>
    <phoneticPr fontId="30"/>
  </si>
  <si>
    <t>C</t>
    <phoneticPr fontId="30"/>
  </si>
  <si>
    <t>D</t>
    <phoneticPr fontId="30"/>
  </si>
  <si>
    <t>E</t>
    <phoneticPr fontId="30"/>
  </si>
  <si>
    <t>H</t>
    <phoneticPr fontId="30"/>
  </si>
  <si>
    <t>I</t>
    <phoneticPr fontId="30"/>
  </si>
  <si>
    <t>15～19</t>
    <phoneticPr fontId="30"/>
  </si>
  <si>
    <t>男</t>
    <phoneticPr fontId="30"/>
  </si>
  <si>
    <t>L</t>
    <phoneticPr fontId="30"/>
  </si>
  <si>
    <t>M</t>
    <phoneticPr fontId="30"/>
  </si>
  <si>
    <t>Ｑ</t>
    <phoneticPr fontId="30"/>
  </si>
  <si>
    <t>Ｒ</t>
    <phoneticPr fontId="30"/>
  </si>
  <si>
    <t>金融業，保険業</t>
    <phoneticPr fontId="30"/>
  </si>
  <si>
    <t>不動産業,
物品賃貸業</t>
    <phoneticPr fontId="30"/>
  </si>
  <si>
    <t>学術研究，　　専門・技術
サービス業</t>
    <phoneticPr fontId="30"/>
  </si>
  <si>
    <t xml:space="preserve"> 宿泊業，
飲食サービス業</t>
    <phoneticPr fontId="30"/>
  </si>
  <si>
    <t>生活関連
サービス業，
娯楽業</t>
    <phoneticPr fontId="30"/>
  </si>
  <si>
    <t>医療，福祉</t>
    <phoneticPr fontId="30"/>
  </si>
  <si>
    <t>35～39</t>
    <phoneticPr fontId="30"/>
  </si>
  <si>
    <t>50～54</t>
    <phoneticPr fontId="30"/>
  </si>
  <si>
    <t>30～34</t>
    <phoneticPr fontId="30"/>
  </si>
  <si>
    <t>15～19</t>
    <phoneticPr fontId="30"/>
  </si>
  <si>
    <t>20～24</t>
    <phoneticPr fontId="30"/>
  </si>
  <si>
    <t>25～29</t>
    <phoneticPr fontId="30"/>
  </si>
  <si>
    <t>４２　職業(大分類)、従業上の地位、男女別15歳以上就業者数</t>
    <phoneticPr fontId="30"/>
  </si>
  <si>
    <t>雇人の
ない業主</t>
    <phoneticPr fontId="30"/>
  </si>
  <si>
    <t>　総数（職業大分類）</t>
    <phoneticPr fontId="30"/>
  </si>
  <si>
    <t>A</t>
    <phoneticPr fontId="30"/>
  </si>
  <si>
    <t>B</t>
    <phoneticPr fontId="30"/>
  </si>
  <si>
    <t>専門的・技術的職業従事者</t>
    <phoneticPr fontId="30"/>
  </si>
  <si>
    <t>事務従事者</t>
    <phoneticPr fontId="30"/>
  </si>
  <si>
    <t>D</t>
    <phoneticPr fontId="30"/>
  </si>
  <si>
    <t>販売従事者</t>
    <phoneticPr fontId="30"/>
  </si>
  <si>
    <t>E</t>
    <phoneticPr fontId="30"/>
  </si>
  <si>
    <t>サービス職業従事者</t>
    <phoneticPr fontId="30"/>
  </si>
  <si>
    <t>F</t>
    <phoneticPr fontId="30"/>
  </si>
  <si>
    <t>保安職業従事者</t>
    <phoneticPr fontId="30"/>
  </si>
  <si>
    <t>G</t>
    <phoneticPr fontId="30"/>
  </si>
  <si>
    <t>農林漁業従事者</t>
    <phoneticPr fontId="30"/>
  </si>
  <si>
    <t>H</t>
    <phoneticPr fontId="30"/>
  </si>
  <si>
    <t>輸送・機械運転従事者</t>
    <phoneticPr fontId="30"/>
  </si>
  <si>
    <t>建設・採掘従事者</t>
    <phoneticPr fontId="30"/>
  </si>
  <si>
    <t>K</t>
    <phoneticPr fontId="30"/>
  </si>
  <si>
    <t>運搬・清掃・包装等従事者</t>
    <phoneticPr fontId="30"/>
  </si>
  <si>
    <t>L</t>
    <phoneticPr fontId="30"/>
  </si>
  <si>
    <t>分類不能の職業</t>
    <phoneticPr fontId="30"/>
  </si>
  <si>
    <t>夫が非就業，
妻が就業</t>
    <phoneticPr fontId="30"/>
  </si>
  <si>
    <t>夫・妻とも
非 就 業</t>
    <phoneticPr fontId="30"/>
  </si>
  <si>
    <t>　子供なし</t>
    <phoneticPr fontId="30"/>
  </si>
  <si>
    <t>　子供あり</t>
    <phoneticPr fontId="30"/>
  </si>
  <si>
    <t>夫婦のいる核家族世帯</t>
    <phoneticPr fontId="30"/>
  </si>
  <si>
    <t>夫婦のいる3世代世帯</t>
    <phoneticPr fontId="30"/>
  </si>
  <si>
    <t>４４　世帯の家族類型・労働力状態(3区分)、男女別15歳以上</t>
    <rPh sb="3" eb="5">
      <t>セタイ</t>
    </rPh>
    <rPh sb="6" eb="8">
      <t>カゾク</t>
    </rPh>
    <rPh sb="8" eb="10">
      <t>ルイケイ</t>
    </rPh>
    <rPh sb="11" eb="14">
      <t>ロウドウリョク</t>
    </rPh>
    <rPh sb="14" eb="16">
      <t>ジョウタイ</t>
    </rPh>
    <rPh sb="18" eb="20">
      <t>クブン</t>
    </rPh>
    <rPh sb="22" eb="24">
      <t>ダンジョ</t>
    </rPh>
    <rPh sb="24" eb="25">
      <t>ベツ</t>
    </rPh>
    <rPh sb="27" eb="30">
      <t>サイイジョウ</t>
    </rPh>
    <phoneticPr fontId="30"/>
  </si>
  <si>
    <t>総数</t>
    <phoneticPr fontId="30"/>
  </si>
  <si>
    <t>総数（男女別）</t>
    <phoneticPr fontId="30"/>
  </si>
  <si>
    <t>不詳</t>
    <phoneticPr fontId="30"/>
  </si>
  <si>
    <t>完全
失業者</t>
    <phoneticPr fontId="3"/>
  </si>
  <si>
    <t>休業者</t>
    <phoneticPr fontId="3"/>
  </si>
  <si>
    <t>イ　ン　ド</t>
    <phoneticPr fontId="30"/>
  </si>
  <si>
    <t xml:space="preserve">     （令和２年１０月１日現在）</t>
    <rPh sb="6" eb="8">
      <t>レイワ</t>
    </rPh>
    <phoneticPr fontId="30"/>
  </si>
  <si>
    <t>（令和２年１０月１日現在）</t>
    <rPh sb="1" eb="3">
      <t>レイワ</t>
    </rPh>
    <rPh sb="4" eb="5">
      <t>ネン</t>
    </rPh>
    <rPh sb="5" eb="6">
      <t>ヘイネン</t>
    </rPh>
    <rPh sb="7" eb="8">
      <t>ガツ</t>
    </rPh>
    <rPh sb="9" eb="10">
      <t>ニチ</t>
    </rPh>
    <rPh sb="10" eb="12">
      <t>ゲンザイ</t>
    </rPh>
    <phoneticPr fontId="30"/>
  </si>
  <si>
    <t>令和２年</t>
    <rPh sb="0" eb="2">
      <t>レイワ</t>
    </rPh>
    <rPh sb="3" eb="4">
      <t>ネン</t>
    </rPh>
    <phoneticPr fontId="3"/>
  </si>
  <si>
    <t>（令和２年１０月１日現在）</t>
    <rPh sb="1" eb="3">
      <t>レイワ</t>
    </rPh>
    <phoneticPr fontId="30"/>
  </si>
  <si>
    <t>-</t>
    <phoneticPr fontId="30"/>
  </si>
  <si>
    <t>-</t>
    <phoneticPr fontId="30"/>
  </si>
  <si>
    <t>-</t>
    <phoneticPr fontId="30"/>
  </si>
  <si>
    <t>ネパール</t>
    <phoneticPr fontId="30"/>
  </si>
  <si>
    <t>就業者</t>
    <rPh sb="0" eb="2">
      <t>シュウギョウ</t>
    </rPh>
    <rPh sb="2" eb="3">
      <t>シャ</t>
    </rPh>
    <phoneticPr fontId="3"/>
  </si>
  <si>
    <t>13,915(126)</t>
    <phoneticPr fontId="30"/>
  </si>
  <si>
    <t>4,891(96)</t>
    <phoneticPr fontId="30"/>
  </si>
  <si>
    <t>9,024(30)</t>
    <phoneticPr fontId="30"/>
  </si>
  <si>
    <t>11,707(50)</t>
    <phoneticPr fontId="30"/>
  </si>
  <si>
    <t>8,004(42)</t>
    <phoneticPr fontId="30"/>
  </si>
  <si>
    <t>3,703(8)</t>
    <phoneticPr fontId="30"/>
  </si>
  <si>
    <t>13,116(120)</t>
    <phoneticPr fontId="30"/>
  </si>
  <si>
    <t>4,635(93)</t>
    <phoneticPr fontId="30"/>
  </si>
  <si>
    <t>8,481(27)</t>
    <phoneticPr fontId="30"/>
  </si>
  <si>
    <t>11,259(49)</t>
    <phoneticPr fontId="30"/>
  </si>
  <si>
    <t>7,820(41)</t>
    <phoneticPr fontId="30"/>
  </si>
  <si>
    <t>3,439(8)</t>
    <phoneticPr fontId="30"/>
  </si>
  <si>
    <t>夫の労働力  【不詳】</t>
    <rPh sb="0" eb="1">
      <t>オット</t>
    </rPh>
    <rPh sb="2" eb="5">
      <t>ロウドウリョク</t>
    </rPh>
    <rPh sb="8" eb="10">
      <t>フショウ</t>
    </rPh>
    <phoneticPr fontId="30"/>
  </si>
  <si>
    <t>527(3)</t>
    <phoneticPr fontId="30"/>
  </si>
  <si>
    <t>2(-)</t>
    <phoneticPr fontId="30"/>
  </si>
  <si>
    <t>525(3)</t>
    <phoneticPr fontId="30"/>
  </si>
  <si>
    <t>253(-)</t>
    <phoneticPr fontId="30"/>
  </si>
  <si>
    <t>-</t>
    <phoneticPr fontId="30"/>
  </si>
  <si>
    <t>家事</t>
    <rPh sb="0" eb="2">
      <t>カジ</t>
    </rPh>
    <phoneticPr fontId="3"/>
  </si>
  <si>
    <t>通学</t>
    <rPh sb="0" eb="2">
      <t>ツウガク</t>
    </rPh>
    <phoneticPr fontId="3"/>
  </si>
  <si>
    <t>その他</t>
    <rPh sb="2" eb="3">
      <t>タ</t>
    </rPh>
    <phoneticPr fontId="3"/>
  </si>
  <si>
    <t>（注）１　夜間人口の総数は、国勢調査時の人口のことです。</t>
    <rPh sb="1" eb="2">
      <t>チュウ</t>
    </rPh>
    <rPh sb="5" eb="7">
      <t>ヤカン</t>
    </rPh>
    <rPh sb="7" eb="9">
      <t>ジンコウ</t>
    </rPh>
    <rPh sb="10" eb="12">
      <t>ソウスウ</t>
    </rPh>
    <rPh sb="14" eb="16">
      <t>コクセイ</t>
    </rPh>
    <rPh sb="16" eb="19">
      <t>チョウサジ</t>
    </rPh>
    <rPh sb="20" eb="22">
      <t>ジンコウ</t>
    </rPh>
    <phoneticPr fontId="3"/>
  </si>
  <si>
    <t>１５歳未満</t>
    <phoneticPr fontId="13"/>
  </si>
  <si>
    <t>１５～６４歳</t>
    <phoneticPr fontId="13"/>
  </si>
  <si>
    <t>50～54</t>
    <phoneticPr fontId="13"/>
  </si>
  <si>
    <t>55～59</t>
    <phoneticPr fontId="13"/>
  </si>
  <si>
    <t xml:space="preserve">　　　90    </t>
    <phoneticPr fontId="13"/>
  </si>
  <si>
    <t>95～99</t>
    <phoneticPr fontId="13"/>
  </si>
  <si>
    <t>100～</t>
    <phoneticPr fontId="13"/>
  </si>
  <si>
    <t>不詳</t>
    <phoneticPr fontId="13"/>
  </si>
  <si>
    <t xml:space="preserve"> （注）「その他」（国籍）については，無国籍及び国名「不詳」の者を含みます。</t>
    <rPh sb="2" eb="3">
      <t>チュウ</t>
    </rPh>
    <phoneticPr fontId="7"/>
  </si>
  <si>
    <t>４５　国籍(12区分)、労働力状態(8区分)、男女別15歳以上外国人数</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</si>
</sst>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1" formatCode="_ * #,##0_ ;_ * \-#,##0_ ;_ * &quot;-&quot;_ ;_ @_ "/>
    <numFmt numFmtId="176" formatCode="0.0%"/>
    <numFmt numFmtId="177" formatCode="#,##0_ "/>
    <numFmt numFmtId="178" formatCode="#,##0_);[Red]\(#,##0\)"/>
    <numFmt numFmtId="179" formatCode="#,##0_ ;[Red]\-#,##0\ "/>
    <numFmt numFmtId="180" formatCode="#,##0;&quot;△ &quot;#,##0"/>
    <numFmt numFmtId="181" formatCode="0.00;&quot;△ &quot;0.00"/>
    <numFmt numFmtId="182" formatCode="0;&quot;△ &quot;0"/>
    <numFmt numFmtId="183" formatCode="#,##0.0;&quot;△ &quot;#,##0.0"/>
    <numFmt numFmtId="184" formatCode="###,###,##0;&quot;-&quot;##,###,##0"/>
    <numFmt numFmtId="185" formatCode="\ ###,###,##0;&quot;-&quot;###,###,##0"/>
    <numFmt numFmtId="186" formatCode="###,###,###,###,##0;&quot;-&quot;##,###,###,###,##0"/>
    <numFmt numFmtId="187" formatCode="###,###,###,##0;&quot;-&quot;##,###,###,##0"/>
    <numFmt numFmtId="188" formatCode="#,###,###,##0;&quot; -&quot;###,###,##0"/>
    <numFmt numFmtId="189" formatCode="##,###,##0;&quot;-&quot;#,###,##0"/>
    <numFmt numFmtId="190" formatCode="#,###,##0;&quot; -&quot;###,##0"/>
    <numFmt numFmtId="191" formatCode="##,###,###,##0;&quot;-&quot;#,###,###,##0"/>
    <numFmt numFmtId="192" formatCode="\ ###,##0;&quot;-&quot;###,##0"/>
    <numFmt numFmtId="193" formatCode="##0.0;&quot;-&quot;#0.0"/>
    <numFmt numFmtId="194" formatCode="###,##0;&quot;-&quot;##,##0"/>
    <numFmt numFmtId="195" formatCode="#,##0.00_);[Red]\(#,##0.00\)"/>
    <numFmt numFmtId="196" formatCode="0.0;&quot;△ &quot;0.0"/>
    <numFmt numFmtId="197" formatCode="0.00_ "/>
    <numFmt numFmtId="198" formatCode="#,##0.0;[Red]\-#,##0.0"/>
    <numFmt numFmtId="199" formatCode="#,##0.0_);[Red]\(#,##0.0\)"/>
  </numFmts>
  <fonts count="6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2"/>
      <name val="ＭＳ Ｐ明朝"/>
      <family val="1"/>
      <charset val="128"/>
    </font>
    <font>
      <b/>
      <sz val="10"/>
      <name val="ＭＳ Ｐゴシック"/>
      <family val="3"/>
      <charset val="128"/>
    </font>
    <font>
      <sz val="9"/>
      <name val="ＭＳ Ｐ明朝"/>
      <family val="1"/>
      <charset val="128"/>
    </font>
    <font>
      <vertAlign val="superscript"/>
      <sz val="6"/>
      <name val="ＭＳ Ｐ明朝"/>
      <family val="1"/>
      <charset val="128"/>
    </font>
    <font>
      <sz val="11"/>
      <name val="ＭＳ Ｐ明朝"/>
      <family val="1"/>
      <charset val="128"/>
    </font>
    <font>
      <sz val="10"/>
      <name val="ＭＳ 明朝"/>
      <family val="1"/>
      <charset val="128"/>
    </font>
    <font>
      <sz val="14"/>
      <name val="ＭＳ Ｐ明朝"/>
      <family val="1"/>
      <charset val="128"/>
    </font>
    <font>
      <sz val="11"/>
      <name val="ＭＳ Ｐゴシック"/>
      <family val="3"/>
      <charset val="128"/>
    </font>
    <font>
      <sz val="12"/>
      <name val="ＭＳ Ｐゴシック"/>
      <family val="3"/>
      <charset val="128"/>
    </font>
    <font>
      <sz val="6"/>
      <name val="ＭＳ Ｐ明朝"/>
      <family val="1"/>
      <charset val="128"/>
    </font>
    <font>
      <sz val="9"/>
      <name val="ＭＳ 明朝"/>
      <family val="1"/>
      <charset val="128"/>
    </font>
    <font>
      <sz val="9"/>
      <color indexed="8"/>
      <name val="ＭＳ 明朝"/>
      <family val="1"/>
      <charset val="128"/>
    </font>
    <font>
      <sz val="10"/>
      <color indexed="8"/>
      <name val="ＭＳ 明朝"/>
      <family val="1"/>
      <charset val="128"/>
    </font>
    <font>
      <sz val="11"/>
      <color indexed="8"/>
      <name val="ＭＳ 明朝"/>
      <family val="1"/>
      <charset val="128"/>
    </font>
    <font>
      <sz val="10"/>
      <color indexed="8"/>
      <name val="ＭＳ Ｐ明朝"/>
      <family val="1"/>
      <charset val="128"/>
    </font>
    <font>
      <sz val="10"/>
      <color indexed="8"/>
      <name val="ＭＳ Ｐゴシック"/>
      <family val="3"/>
      <charset val="128"/>
    </font>
    <font>
      <sz val="8"/>
      <name val="ＭＳ ゴシック"/>
      <family val="3"/>
      <charset val="128"/>
    </font>
    <font>
      <sz val="10"/>
      <name val="ＭＳ Ｐゴシック"/>
      <family val="3"/>
      <charset val="128"/>
    </font>
    <font>
      <sz val="9"/>
      <name val="ＭＳ Ｐゴシック"/>
      <family val="3"/>
      <charset val="128"/>
    </font>
    <font>
      <sz val="9"/>
      <color indexed="8"/>
      <name val="ＭＳ Ｐゴシック"/>
      <family val="3"/>
      <charset val="128"/>
    </font>
    <font>
      <sz val="9"/>
      <color indexed="8"/>
      <name val="ＭＳ Ｐ明朝"/>
      <family val="1"/>
      <charset val="128"/>
    </font>
    <font>
      <sz val="12"/>
      <color indexed="8"/>
      <name val="HG丸ｺﾞｼｯｸM-PRO"/>
      <family val="3"/>
      <charset val="128"/>
    </font>
    <font>
      <sz val="9"/>
      <color indexed="8"/>
      <name val="Times New Roman"/>
      <family val="1"/>
    </font>
    <font>
      <sz val="12"/>
      <color indexed="8"/>
      <name val="ＭＳ Ｐゴシック"/>
      <family val="3"/>
      <charset val="128"/>
    </font>
    <font>
      <sz val="11"/>
      <name val="ＭＳ Ｐゴシック"/>
      <family val="3"/>
      <charset val="128"/>
    </font>
    <font>
      <sz val="11"/>
      <name val="ＭＳ ＰＲゴシック"/>
      <family val="3"/>
      <charset val="128"/>
    </font>
    <font>
      <sz val="11"/>
      <color indexed="8"/>
      <name val="ＭＳ Ｐゴシック"/>
      <family val="3"/>
      <charset val="128"/>
    </font>
    <font>
      <sz val="6"/>
      <color indexed="8"/>
      <name val="ＭＳ 明朝"/>
      <family val="1"/>
      <charset val="128"/>
    </font>
    <font>
      <sz val="6"/>
      <color indexed="8"/>
      <name val="Times New Roman"/>
      <family val="1"/>
    </font>
    <font>
      <sz val="12"/>
      <color indexed="8"/>
      <name val="ＭＳ 明朝"/>
      <family val="1"/>
      <charset val="128"/>
    </font>
    <font>
      <sz val="12"/>
      <color indexed="8"/>
      <name val="Times New Roman"/>
      <family val="1"/>
    </font>
    <font>
      <sz val="8"/>
      <color indexed="8"/>
      <name val="ＭＳ Ｐ明朝"/>
      <family val="1"/>
      <charset val="128"/>
    </font>
    <font>
      <sz val="12"/>
      <color indexed="8"/>
      <name val="明朝"/>
      <family val="1"/>
      <charset val="128"/>
    </font>
    <font>
      <sz val="14"/>
      <color indexed="8"/>
      <name val="ＭＳ 明朝"/>
      <family val="1"/>
      <charset val="128"/>
    </font>
    <font>
      <sz val="6"/>
      <color indexed="8"/>
      <name val="ＭＳ Ｐ明朝"/>
      <family val="1"/>
      <charset val="128"/>
    </font>
    <font>
      <sz val="10"/>
      <name val="HG丸ｺﾞｼｯｸM-PRO"/>
      <family val="3"/>
      <charset val="128"/>
    </font>
    <font>
      <sz val="6"/>
      <name val="HG丸ｺﾞｼｯｸM-PRO"/>
      <family val="3"/>
      <charset val="128"/>
    </font>
    <font>
      <sz val="9"/>
      <color indexed="8"/>
      <name val="ＭＳ ゴシック"/>
      <family val="3"/>
      <charset val="128"/>
    </font>
    <font>
      <sz val="10"/>
      <color indexed="8"/>
      <name val="ＭＳ ゴシック"/>
      <family val="3"/>
      <charset val="128"/>
    </font>
    <font>
      <b/>
      <sz val="10"/>
      <name val="ＭＳ Ｐ明朝"/>
      <family val="1"/>
      <charset val="128"/>
    </font>
    <font>
      <sz val="11"/>
      <color indexed="8"/>
      <name val="ＭＳ Ｐ明朝"/>
      <family val="1"/>
      <charset val="128"/>
    </font>
    <font>
      <sz val="8"/>
      <name val="ＭＳ Ｐ明朝"/>
      <family val="1"/>
      <charset val="128"/>
    </font>
    <font>
      <sz val="12"/>
      <name val="ＭＳ 明朝"/>
      <family val="1"/>
      <charset val="128"/>
    </font>
    <font>
      <sz val="8"/>
      <name val="ＭＳ Ｐゴシック"/>
      <family val="3"/>
      <charset val="128"/>
    </font>
    <font>
      <sz val="14"/>
      <color indexed="8"/>
      <name val="ＭＳ Ｐゴシック"/>
      <family val="3"/>
      <charset val="128"/>
    </font>
    <font>
      <sz val="11"/>
      <color theme="1"/>
      <name val="ＭＳ Ｐゴシック"/>
      <family val="3"/>
      <charset val="128"/>
    </font>
    <font>
      <sz val="10"/>
      <color indexed="8"/>
      <name val="ＭＳ Ｐゴシック"/>
      <family val="3"/>
      <charset val="128"/>
      <scheme val="minor"/>
    </font>
    <font>
      <sz val="9"/>
      <color indexed="8"/>
      <name val="ＭＳ Ｐゴシック"/>
      <family val="3"/>
      <charset val="128"/>
      <scheme val="minor"/>
    </font>
    <font>
      <sz val="10"/>
      <name val="ＭＳ Ｐゴシック"/>
      <family val="3"/>
      <charset val="128"/>
      <scheme val="minor"/>
    </font>
    <font>
      <sz val="12"/>
      <color theme="1"/>
      <name val="ＭＳ Ｐゴシック"/>
      <family val="3"/>
      <charset val="128"/>
    </font>
    <font>
      <sz val="9"/>
      <color rgb="FFFF0000"/>
      <name val="ＭＳ 明朝"/>
      <family val="1"/>
      <charset val="128"/>
    </font>
    <font>
      <sz val="9"/>
      <color rgb="FFFF0000"/>
      <name val="ＭＳ ゴシック"/>
      <family val="3"/>
      <charset val="128"/>
    </font>
    <font>
      <sz val="9"/>
      <color theme="1"/>
      <name val="ＭＳ Ｐ明朝"/>
      <family val="1"/>
      <charset val="128"/>
    </font>
    <font>
      <sz val="10"/>
      <color theme="1"/>
      <name val="ＭＳ Ｐ明朝"/>
      <family val="1"/>
      <charset val="128"/>
    </font>
    <font>
      <sz val="10"/>
      <color theme="1"/>
      <name val="ＭＳ Ｐゴシック"/>
      <family val="3"/>
      <charset val="128"/>
      <scheme val="minor"/>
    </font>
    <font>
      <sz val="10"/>
      <color theme="1"/>
      <name val="ＭＳゴシック"/>
      <family val="3"/>
      <charset val="128"/>
    </font>
    <font>
      <sz val="10"/>
      <color theme="1"/>
      <name val="ＭＳ Ｐゴシック"/>
      <family val="3"/>
      <charset val="128"/>
    </font>
  </fonts>
  <fills count="3">
    <fill>
      <patternFill patternType="none"/>
    </fill>
    <fill>
      <patternFill patternType="gray125"/>
    </fill>
    <fill>
      <patternFill patternType="solid">
        <fgColor indexed="8"/>
        <bgColor indexed="64"/>
      </patternFill>
    </fill>
  </fills>
  <borders count="40">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bottom style="double">
        <color indexed="64"/>
      </bottom>
      <diagonal/>
    </border>
    <border>
      <left/>
      <right style="hair">
        <color indexed="64"/>
      </right>
      <top/>
      <bottom style="double">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hair">
        <color indexed="64"/>
      </right>
      <top/>
      <bottom/>
      <diagonal/>
    </border>
    <border>
      <left/>
      <right/>
      <top style="double">
        <color indexed="64"/>
      </top>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right/>
      <top style="medium">
        <color indexed="64"/>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top style="double">
        <color indexed="64"/>
      </top>
      <bottom/>
      <diagonal/>
    </border>
    <border>
      <left style="hair">
        <color indexed="64"/>
      </left>
      <right style="hair">
        <color indexed="64"/>
      </right>
      <top style="double">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style="hair">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double">
        <color indexed="64"/>
      </top>
      <bottom style="thin">
        <color indexed="64"/>
      </bottom>
      <diagonal/>
    </border>
    <border>
      <left/>
      <right style="hair">
        <color indexed="64"/>
      </right>
      <top style="thin">
        <color indexed="64"/>
      </top>
      <bottom/>
      <diagonal/>
    </border>
  </borders>
  <cellStyleXfs count="30">
    <xf numFmtId="0" fontId="0" fillId="0" borderId="0"/>
    <xf numFmtId="9" fontId="1" fillId="0" borderId="0" applyFont="0" applyFill="0" applyBorder="0" applyAlignment="0" applyProtection="0"/>
    <xf numFmtId="38" fontId="1" fillId="0" borderId="0" applyFont="0" applyFill="0" applyBorder="0" applyAlignment="0" applyProtection="0"/>
    <xf numFmtId="0" fontId="49" fillId="0" borderId="0">
      <alignment vertical="center"/>
    </xf>
    <xf numFmtId="0" fontId="1" fillId="0" borderId="0"/>
    <xf numFmtId="0" fontId="1" fillId="0" borderId="0"/>
    <xf numFmtId="0" fontId="11" fillId="0" borderId="0"/>
    <xf numFmtId="0" fontId="11"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11" fillId="0" borderId="0"/>
    <xf numFmtId="0" fontId="1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0" fillId="0" borderId="0"/>
    <xf numFmtId="0" fontId="8" fillId="0" borderId="0"/>
    <xf numFmtId="0" fontId="39" fillId="0" borderId="0">
      <alignment vertical="center"/>
    </xf>
    <xf numFmtId="0" fontId="14" fillId="0" borderId="0"/>
    <xf numFmtId="0" fontId="14" fillId="0" borderId="0"/>
    <xf numFmtId="0" fontId="14" fillId="0" borderId="0"/>
  </cellStyleXfs>
  <cellXfs count="1227">
    <xf numFmtId="0" fontId="0" fillId="0" borderId="0" xfId="0"/>
    <xf numFmtId="0" fontId="2" fillId="0" borderId="0" xfId="0" applyFont="1" applyAlignment="1">
      <alignment vertical="center"/>
    </xf>
    <xf numFmtId="38" fontId="2" fillId="0" borderId="0" xfId="2" applyFont="1" applyAlignment="1">
      <alignment vertical="center"/>
    </xf>
    <xf numFmtId="38" fontId="2" fillId="0" borderId="1" xfId="2"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vertical="center"/>
    </xf>
    <xf numFmtId="177" fontId="2" fillId="0" borderId="0" xfId="0" applyNumberFormat="1" applyFont="1" applyAlignment="1">
      <alignment vertical="center"/>
    </xf>
    <xf numFmtId="10" fontId="2" fillId="0" borderId="0" xfId="2" applyNumberFormat="1" applyFont="1" applyAlignment="1">
      <alignment vertical="center"/>
    </xf>
    <xf numFmtId="38" fontId="2" fillId="0" borderId="2" xfId="2" applyFont="1" applyBorder="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38" fontId="4" fillId="0" borderId="0" xfId="2" applyFont="1" applyAlignment="1">
      <alignment vertical="center"/>
    </xf>
    <xf numFmtId="10" fontId="4" fillId="0" borderId="0" xfId="2" applyNumberFormat="1" applyFont="1" applyAlignment="1">
      <alignment vertical="center"/>
    </xf>
    <xf numFmtId="177" fontId="2" fillId="0" borderId="0" xfId="0" applyNumberFormat="1" applyFont="1" applyAlignment="1">
      <alignment horizontal="right" vertical="center"/>
    </xf>
    <xf numFmtId="177" fontId="2" fillId="0" borderId="3" xfId="0" applyNumberFormat="1" applyFont="1" applyBorder="1" applyAlignment="1">
      <alignment vertical="center"/>
    </xf>
    <xf numFmtId="0" fontId="2" fillId="0" borderId="0" xfId="0" applyFont="1" applyBorder="1" applyAlignment="1">
      <alignment vertical="center"/>
    </xf>
    <xf numFmtId="0" fontId="10" fillId="0" borderId="0" xfId="0" applyFont="1" applyAlignment="1">
      <alignment horizontal="right" vertical="center"/>
    </xf>
    <xf numFmtId="177" fontId="2" fillId="0" borderId="0" xfId="0" applyNumberFormat="1" applyFont="1" applyBorder="1" applyAlignment="1">
      <alignment vertical="center"/>
    </xf>
    <xf numFmtId="0" fontId="6" fillId="0" borderId="0" xfId="0" applyFont="1" applyAlignment="1"/>
    <xf numFmtId="177" fontId="6" fillId="0" borderId="0" xfId="0" applyNumberFormat="1" applyFont="1" applyAlignment="1"/>
    <xf numFmtId="0" fontId="12" fillId="0" borderId="0" xfId="0" applyFont="1" applyAlignment="1">
      <alignment vertical="center"/>
    </xf>
    <xf numFmtId="0" fontId="2" fillId="0" borderId="0" xfId="25" applyFont="1" applyFill="1" applyBorder="1" applyAlignment="1">
      <alignment vertical="center"/>
    </xf>
    <xf numFmtId="49" fontId="15" fillId="0" borderId="0" xfId="4" applyNumberFormat="1" applyFont="1" applyAlignment="1">
      <alignment vertical="top"/>
    </xf>
    <xf numFmtId="49" fontId="15" fillId="0" borderId="0" xfId="4" applyNumberFormat="1" applyFont="1" applyFill="1" applyAlignment="1">
      <alignment vertical="top"/>
    </xf>
    <xf numFmtId="0" fontId="15" fillId="0" borderId="0" xfId="11" applyNumberFormat="1" applyFont="1" applyFill="1" applyAlignment="1"/>
    <xf numFmtId="49" fontId="15" fillId="0" borderId="0" xfId="9" applyNumberFormat="1" applyFont="1" applyAlignment="1">
      <alignment vertical="top"/>
    </xf>
    <xf numFmtId="49" fontId="15" fillId="0" borderId="0" xfId="9" applyNumberFormat="1" applyFont="1" applyFill="1" applyAlignment="1">
      <alignment vertical="top"/>
    </xf>
    <xf numFmtId="49" fontId="16" fillId="0" borderId="0" xfId="9" applyNumberFormat="1" applyFont="1" applyFill="1" applyBorder="1" applyAlignment="1"/>
    <xf numFmtId="49" fontId="15" fillId="0" borderId="0" xfId="9" applyNumberFormat="1" applyFont="1" applyFill="1" applyBorder="1" applyAlignment="1"/>
    <xf numFmtId="49" fontId="15" fillId="0" borderId="0" xfId="9" applyNumberFormat="1" applyFont="1" applyAlignment="1"/>
    <xf numFmtId="49" fontId="15" fillId="0" borderId="0" xfId="4" applyNumberFormat="1" applyFont="1" applyFill="1" applyBorder="1" applyAlignment="1">
      <alignment vertical="top"/>
    </xf>
    <xf numFmtId="49" fontId="16" fillId="0" borderId="0" xfId="4" applyNumberFormat="1" applyFont="1" applyFill="1" applyBorder="1" applyAlignment="1">
      <alignment horizontal="center" vertical="center"/>
    </xf>
    <xf numFmtId="49" fontId="16" fillId="0" borderId="0" xfId="4" applyNumberFormat="1" applyFont="1" applyFill="1" applyBorder="1" applyAlignment="1">
      <alignment vertical="center"/>
    </xf>
    <xf numFmtId="49" fontId="16" fillId="0" borderId="0" xfId="4" applyNumberFormat="1" applyFont="1" applyFill="1" applyBorder="1" applyAlignment="1">
      <alignment horizontal="distributed" vertical="center"/>
    </xf>
    <xf numFmtId="194" fontId="15" fillId="0" borderId="0" xfId="4" applyNumberFormat="1" applyFont="1" applyFill="1" applyBorder="1" applyAlignment="1">
      <alignment horizontal="right" vertical="center"/>
    </xf>
    <xf numFmtId="192" fontId="15" fillId="0" borderId="0" xfId="4" applyNumberFormat="1" applyFont="1" applyFill="1" applyBorder="1" applyAlignment="1">
      <alignment horizontal="right" vertical="center"/>
    </xf>
    <xf numFmtId="185" fontId="19" fillId="0" borderId="0" xfId="11" quotePrefix="1" applyNumberFormat="1" applyFont="1" applyFill="1" applyBorder="1" applyAlignment="1">
      <alignment horizontal="right" vertical="center"/>
    </xf>
    <xf numFmtId="184" fontId="19" fillId="0" borderId="0" xfId="11" quotePrefix="1" applyNumberFormat="1" applyFont="1" applyFill="1" applyBorder="1" applyAlignment="1">
      <alignment horizontal="right" vertical="center"/>
    </xf>
    <xf numFmtId="189" fontId="19" fillId="0" borderId="0" xfId="11" quotePrefix="1" applyNumberFormat="1" applyFont="1" applyFill="1" applyBorder="1" applyAlignment="1">
      <alignment horizontal="right" vertical="center"/>
    </xf>
    <xf numFmtId="185" fontId="15" fillId="0" borderId="0" xfId="11" applyNumberFormat="1" applyFont="1" applyFill="1" applyBorder="1" applyAlignment="1">
      <alignment horizontal="right"/>
    </xf>
    <xf numFmtId="184" fontId="15" fillId="0" borderId="0" xfId="11" applyNumberFormat="1" applyFont="1" applyFill="1" applyBorder="1" applyAlignment="1">
      <alignment horizontal="right"/>
    </xf>
    <xf numFmtId="189" fontId="15" fillId="0" borderId="0" xfId="11" applyNumberFormat="1" applyFont="1" applyFill="1" applyBorder="1" applyAlignment="1">
      <alignment horizontal="right"/>
    </xf>
    <xf numFmtId="49" fontId="16" fillId="0" borderId="0" xfId="9" applyNumberFormat="1" applyFont="1" applyFill="1" applyBorder="1" applyAlignment="1">
      <alignment horizontal="distributed" vertical="center"/>
    </xf>
    <xf numFmtId="49" fontId="24" fillId="0" borderId="0" xfId="9" applyNumberFormat="1" applyFont="1" applyFill="1" applyBorder="1" applyAlignment="1"/>
    <xf numFmtId="49" fontId="27" fillId="0" borderId="0" xfId="4" applyNumberFormat="1" applyFont="1" applyAlignment="1">
      <alignment vertical="center"/>
    </xf>
    <xf numFmtId="2" fontId="15" fillId="0" borderId="0" xfId="4" applyNumberFormat="1" applyFont="1" applyFill="1" applyBorder="1" applyAlignment="1">
      <alignment horizontal="right" vertical="center"/>
    </xf>
    <xf numFmtId="193" fontId="15" fillId="0" borderId="0" xfId="4" applyNumberFormat="1" applyFont="1" applyFill="1" applyBorder="1" applyAlignment="1">
      <alignment horizontal="right" vertical="center"/>
    </xf>
    <xf numFmtId="190" fontId="15" fillId="0" borderId="0" xfId="4" applyNumberFormat="1" applyFont="1" applyFill="1" applyBorder="1" applyAlignment="1">
      <alignment horizontal="right" vertical="center"/>
    </xf>
    <xf numFmtId="0" fontId="2" fillId="0" borderId="0" xfId="25" applyFont="1" applyFill="1" applyBorder="1" applyAlignment="1">
      <alignment horizontal="right" vertical="center"/>
    </xf>
    <xf numFmtId="0" fontId="2" fillId="0" borderId="4" xfId="25" applyFont="1" applyFill="1" applyBorder="1" applyAlignment="1">
      <alignment horizontal="right" vertical="center"/>
    </xf>
    <xf numFmtId="180" fontId="21" fillId="0" borderId="3" xfId="25" applyNumberFormat="1" applyFont="1" applyFill="1" applyBorder="1" applyAlignment="1">
      <alignment vertical="center"/>
    </xf>
    <xf numFmtId="183" fontId="2" fillId="0" borderId="4" xfId="25" applyNumberFormat="1" applyFont="1" applyFill="1" applyBorder="1" applyAlignment="1">
      <alignment vertical="center"/>
    </xf>
    <xf numFmtId="0" fontId="21" fillId="0" borderId="4" xfId="25" applyFont="1" applyFill="1" applyBorder="1" applyAlignment="1">
      <alignment vertical="center"/>
    </xf>
    <xf numFmtId="49" fontId="18" fillId="0" borderId="1" xfId="14" applyNumberFormat="1" applyFont="1" applyFill="1" applyBorder="1" applyAlignment="1">
      <alignment horizontal="center" vertical="center" wrapText="1"/>
    </xf>
    <xf numFmtId="49" fontId="18" fillId="0" borderId="1" xfId="14" applyNumberFormat="1" applyFont="1" applyFill="1" applyBorder="1" applyAlignment="1">
      <alignment horizontal="center" vertical="center"/>
    </xf>
    <xf numFmtId="49" fontId="18" fillId="0" borderId="5" xfId="14" applyNumberFormat="1" applyFont="1" applyFill="1" applyBorder="1" applyAlignment="1">
      <alignment horizontal="center" vertical="center"/>
    </xf>
    <xf numFmtId="0" fontId="19" fillId="0" borderId="0" xfId="10" applyNumberFormat="1" applyFont="1" applyFill="1" applyBorder="1" applyAlignment="1">
      <alignment horizontal="distributed" vertical="center" justifyLastLine="1"/>
    </xf>
    <xf numFmtId="49" fontId="18" fillId="0" borderId="0" xfId="14" applyNumberFormat="1" applyFont="1" applyFill="1" applyBorder="1" applyAlignment="1">
      <alignment vertical="top"/>
    </xf>
    <xf numFmtId="0" fontId="18" fillId="0" borderId="0" xfId="11" applyNumberFormat="1" applyFont="1" applyFill="1" applyBorder="1" applyAlignment="1">
      <alignment horizontal="distributed" vertical="center" justifyLastLine="1"/>
    </xf>
    <xf numFmtId="49" fontId="27" fillId="0" borderId="0" xfId="9" applyNumberFormat="1" applyFont="1" applyBorder="1" applyAlignment="1">
      <alignment vertical="center"/>
    </xf>
    <xf numFmtId="0" fontId="27" fillId="0" borderId="0" xfId="20" applyFont="1" applyBorder="1" applyAlignment="1">
      <alignment vertical="center" wrapText="1"/>
    </xf>
    <xf numFmtId="49" fontId="19" fillId="0" borderId="0" xfId="4" applyNumberFormat="1" applyFont="1" applyFill="1" applyBorder="1" applyAlignment="1">
      <alignment horizontal="distributed" vertical="center"/>
    </xf>
    <xf numFmtId="0" fontId="9" fillId="0" borderId="0" xfId="19" applyFont="1" applyFill="1" applyBorder="1" applyAlignment="1">
      <alignment horizontal="distributed" vertical="center"/>
    </xf>
    <xf numFmtId="49" fontId="16" fillId="0" borderId="6" xfId="4" applyNumberFormat="1" applyFont="1" applyFill="1" applyBorder="1" applyAlignment="1">
      <alignment horizontal="distributed" vertical="center"/>
    </xf>
    <xf numFmtId="0" fontId="2" fillId="0" borderId="0" xfId="0" applyFont="1" applyBorder="1" applyAlignment="1">
      <alignment horizontal="center" vertical="center"/>
    </xf>
    <xf numFmtId="49" fontId="16" fillId="0" borderId="4" xfId="4" applyNumberFormat="1" applyFont="1" applyFill="1" applyBorder="1" applyAlignment="1">
      <alignment horizontal="center" vertical="center" shrinkToFit="1"/>
    </xf>
    <xf numFmtId="49" fontId="18" fillId="0" borderId="1" xfId="4" applyNumberFormat="1" applyFont="1" applyFill="1" applyBorder="1" applyAlignment="1">
      <alignment horizontal="center" vertical="center" shrinkToFit="1"/>
    </xf>
    <xf numFmtId="49" fontId="19" fillId="0" borderId="4" xfId="4" applyNumberFormat="1" applyFont="1" applyFill="1" applyBorder="1" applyAlignment="1">
      <alignment horizontal="distributed" vertical="center"/>
    </xf>
    <xf numFmtId="0" fontId="9" fillId="0" borderId="4" xfId="19" applyFont="1" applyFill="1" applyBorder="1" applyAlignment="1">
      <alignment horizontal="distributed" vertical="center"/>
    </xf>
    <xf numFmtId="49" fontId="16" fillId="0" borderId="4" xfId="4" applyNumberFormat="1" applyFont="1" applyFill="1" applyBorder="1" applyAlignment="1">
      <alignment horizontal="distributed" vertical="center"/>
    </xf>
    <xf numFmtId="0" fontId="21" fillId="0" borderId="4" xfId="19" applyFont="1" applyFill="1" applyBorder="1" applyAlignment="1">
      <alignment horizontal="distributed" vertical="center"/>
    </xf>
    <xf numFmtId="0" fontId="9" fillId="0" borderId="7" xfId="19" applyFont="1" applyFill="1" applyBorder="1" applyAlignment="1">
      <alignment horizontal="distributed" vertical="center"/>
    </xf>
    <xf numFmtId="0" fontId="0" fillId="0" borderId="8" xfId="0" applyBorder="1" applyAlignment="1">
      <alignment horizontal="distributed" vertical="center" justifyLastLine="1"/>
    </xf>
    <xf numFmtId="49" fontId="15" fillId="0" borderId="9" xfId="4" applyNumberFormat="1" applyFont="1" applyBorder="1" applyAlignment="1">
      <alignment vertical="top"/>
    </xf>
    <xf numFmtId="49" fontId="16" fillId="0" borderId="4" xfId="4" applyNumberFormat="1" applyFont="1" applyFill="1" applyBorder="1" applyAlignment="1">
      <alignment vertical="center"/>
    </xf>
    <xf numFmtId="49" fontId="18" fillId="0" borderId="0" xfId="4" applyNumberFormat="1" applyFont="1" applyFill="1" applyBorder="1" applyAlignment="1">
      <alignment vertical="center"/>
    </xf>
    <xf numFmtId="49" fontId="18" fillId="0" borderId="6" xfId="4" applyNumberFormat="1" applyFont="1" applyFill="1" applyBorder="1" applyAlignment="1">
      <alignment vertical="center"/>
    </xf>
    <xf numFmtId="178" fontId="2" fillId="0" borderId="0" xfId="0" applyNumberFormat="1" applyFont="1" applyBorder="1" applyAlignment="1">
      <alignment vertical="center"/>
    </xf>
    <xf numFmtId="180" fontId="21" fillId="0" borderId="4" xfId="25" applyNumberFormat="1" applyFont="1" applyFill="1" applyBorder="1" applyAlignment="1">
      <alignment horizontal="right" vertical="center"/>
    </xf>
    <xf numFmtId="180" fontId="2" fillId="0" borderId="3" xfId="25" applyNumberFormat="1" applyFont="1" applyFill="1" applyBorder="1" applyAlignment="1">
      <alignment vertical="center"/>
    </xf>
    <xf numFmtId="180" fontId="2" fillId="0" borderId="3" xfId="2" applyNumberFormat="1" applyFont="1" applyBorder="1" applyAlignment="1">
      <alignment vertical="center"/>
    </xf>
    <xf numFmtId="180" fontId="2" fillId="0" borderId="10" xfId="2" applyNumberFormat="1" applyFont="1" applyBorder="1" applyAlignment="1">
      <alignment vertical="center"/>
    </xf>
    <xf numFmtId="180" fontId="2" fillId="0" borderId="0" xfId="2" applyNumberFormat="1" applyFont="1" applyAlignment="1">
      <alignment vertical="center"/>
    </xf>
    <xf numFmtId="182" fontId="2" fillId="0" borderId="3" xfId="2" applyNumberFormat="1" applyFont="1" applyBorder="1" applyAlignment="1">
      <alignment horizontal="right" vertical="center"/>
    </xf>
    <xf numFmtId="182" fontId="2" fillId="0" borderId="10" xfId="2" applyNumberFormat="1" applyFont="1" applyBorder="1" applyAlignment="1">
      <alignment horizontal="right" vertical="center"/>
    </xf>
    <xf numFmtId="182" fontId="2" fillId="0" borderId="0" xfId="2" applyNumberFormat="1" applyFont="1" applyAlignment="1">
      <alignment horizontal="right" vertical="center"/>
    </xf>
    <xf numFmtId="181" fontId="2" fillId="0" borderId="10" xfId="2" applyNumberFormat="1" applyFont="1" applyBorder="1" applyAlignment="1">
      <alignment vertical="center"/>
    </xf>
    <xf numFmtId="183" fontId="2" fillId="0" borderId="10" xfId="2" applyNumberFormat="1" applyFont="1" applyBorder="1" applyAlignment="1">
      <alignment vertical="center"/>
    </xf>
    <xf numFmtId="179" fontId="2" fillId="0" borderId="0" xfId="2" applyNumberFormat="1" applyFont="1" applyAlignment="1">
      <alignment horizontal="center" vertical="center"/>
    </xf>
    <xf numFmtId="10" fontId="2" fillId="0" borderId="10" xfId="2" applyNumberFormat="1" applyFont="1" applyBorder="1" applyAlignment="1">
      <alignment vertical="center"/>
    </xf>
    <xf numFmtId="0" fontId="2" fillId="0" borderId="0" xfId="0" applyFont="1" applyAlignment="1">
      <alignment horizontal="distributed" vertical="center" justifyLastLine="1"/>
    </xf>
    <xf numFmtId="0" fontId="2" fillId="0" borderId="0" xfId="0" applyFont="1" applyBorder="1" applyAlignment="1">
      <alignment horizontal="distributed" vertical="center" justifyLastLine="1"/>
    </xf>
    <xf numFmtId="0" fontId="12" fillId="0" borderId="0" xfId="28" applyFont="1" applyAlignment="1">
      <alignment vertical="center"/>
    </xf>
    <xf numFmtId="0" fontId="14" fillId="0" borderId="0" xfId="28" applyFont="1"/>
    <xf numFmtId="49" fontId="31" fillId="0" borderId="0" xfId="15" applyNumberFormat="1" applyFont="1" applyFill="1" applyBorder="1" applyAlignment="1">
      <alignment vertical="top"/>
    </xf>
    <xf numFmtId="49" fontId="15" fillId="0" borderId="0" xfId="15" applyNumberFormat="1" applyFont="1" applyFill="1" applyBorder="1" applyAlignment="1">
      <alignment vertical="top"/>
    </xf>
    <xf numFmtId="49" fontId="15" fillId="0" borderId="0" xfId="15" applyNumberFormat="1" applyFont="1" applyFill="1" applyAlignment="1">
      <alignment vertical="top"/>
    </xf>
    <xf numFmtId="49" fontId="31" fillId="0" borderId="0" xfId="15" applyNumberFormat="1" applyFont="1" applyFill="1" applyAlignment="1">
      <alignment vertical="top"/>
    </xf>
    <xf numFmtId="49" fontId="24" fillId="0" borderId="0" xfId="15" applyNumberFormat="1" applyFont="1" applyFill="1" applyBorder="1" applyAlignment="1">
      <alignment vertical="center"/>
    </xf>
    <xf numFmtId="49" fontId="26" fillId="0" borderId="0" xfId="15" applyNumberFormat="1" applyFont="1" applyFill="1" applyAlignment="1">
      <alignment vertical="top"/>
    </xf>
    <xf numFmtId="190" fontId="31" fillId="0" borderId="0" xfId="15" applyNumberFormat="1" applyFont="1" applyFill="1" applyBorder="1" applyAlignment="1">
      <alignment horizontal="right" vertical="top"/>
    </xf>
    <xf numFmtId="184" fontId="31" fillId="0" borderId="0" xfId="15" applyNumberFormat="1" applyFont="1" applyFill="1" applyBorder="1" applyAlignment="1">
      <alignment horizontal="right" vertical="top"/>
    </xf>
    <xf numFmtId="184" fontId="26" fillId="0" borderId="0" xfId="15" applyNumberFormat="1" applyFont="1" applyFill="1" applyBorder="1" applyAlignment="1">
      <alignment horizontal="right" vertical="top"/>
    </xf>
    <xf numFmtId="49" fontId="16" fillId="0" borderId="0" xfId="15" applyNumberFormat="1" applyFont="1" applyFill="1" applyBorder="1" applyAlignment="1">
      <alignment vertical="center"/>
    </xf>
    <xf numFmtId="0" fontId="27" fillId="0" borderId="0" xfId="12" applyNumberFormat="1" applyFont="1" applyFill="1" applyBorder="1" applyAlignment="1">
      <alignment vertical="center"/>
    </xf>
    <xf numFmtId="0" fontId="14" fillId="0" borderId="0" xfId="23" applyFont="1"/>
    <xf numFmtId="49" fontId="15" fillId="0" borderId="0" xfId="12" applyNumberFormat="1" applyFont="1" applyFill="1" applyBorder="1" applyAlignment="1">
      <alignment vertical="top"/>
    </xf>
    <xf numFmtId="49" fontId="15" fillId="0" borderId="0" xfId="12" applyNumberFormat="1" applyFont="1" applyAlignment="1">
      <alignment vertical="top"/>
    </xf>
    <xf numFmtId="49" fontId="24" fillId="0" borderId="0" xfId="12" applyNumberFormat="1" applyFont="1" applyFill="1" applyBorder="1" applyAlignment="1">
      <alignment vertical="center"/>
    </xf>
    <xf numFmtId="187" fontId="24" fillId="0" borderId="0" xfId="12" applyNumberFormat="1" applyFont="1" applyFill="1" applyBorder="1" applyAlignment="1">
      <alignment horizontal="right" vertical="center"/>
    </xf>
    <xf numFmtId="49" fontId="26" fillId="0" borderId="0" xfId="12" applyNumberFormat="1" applyFont="1" applyFill="1" applyBorder="1" applyAlignment="1">
      <alignment vertical="center"/>
    </xf>
    <xf numFmtId="49" fontId="15" fillId="0" borderId="0" xfId="12" applyNumberFormat="1" applyFont="1" applyFill="1" applyBorder="1" applyAlignment="1">
      <alignment vertical="center"/>
    </xf>
    <xf numFmtId="38" fontId="2" fillId="0" borderId="5" xfId="2" applyFont="1" applyBorder="1" applyAlignment="1">
      <alignment horizontal="center" vertical="center"/>
    </xf>
    <xf numFmtId="0" fontId="39" fillId="0" borderId="0" xfId="26">
      <alignment vertical="center"/>
    </xf>
    <xf numFmtId="0" fontId="39" fillId="2" borderId="0" xfId="26" applyFill="1">
      <alignment vertical="center"/>
    </xf>
    <xf numFmtId="0" fontId="39" fillId="0" borderId="11" xfId="26" applyBorder="1">
      <alignment vertical="center"/>
    </xf>
    <xf numFmtId="0" fontId="39" fillId="2" borderId="11" xfId="26" applyFill="1" applyBorder="1">
      <alignment vertical="center"/>
    </xf>
    <xf numFmtId="0" fontId="39" fillId="0" borderId="0" xfId="26" applyBorder="1">
      <alignment vertical="center"/>
    </xf>
    <xf numFmtId="0" fontId="39" fillId="2" borderId="0" xfId="26" applyFill="1" applyBorder="1">
      <alignment vertical="center"/>
    </xf>
    <xf numFmtId="0" fontId="39" fillId="0" borderId="6" xfId="26" applyBorder="1">
      <alignment vertical="center"/>
    </xf>
    <xf numFmtId="0" fontId="39" fillId="2" borderId="6" xfId="26" applyFill="1" applyBorder="1">
      <alignment vertical="center"/>
    </xf>
    <xf numFmtId="0" fontId="2" fillId="0" borderId="0" xfId="20" applyFont="1" applyFill="1" applyBorder="1" applyAlignment="1">
      <alignment horizontal="center" vertical="center" justifyLastLine="1"/>
    </xf>
    <xf numFmtId="0" fontId="18" fillId="0" borderId="0" xfId="11" applyNumberFormat="1" applyFont="1" applyFill="1" applyBorder="1" applyAlignment="1">
      <alignment horizontal="center" vertical="center" justifyLastLine="1"/>
    </xf>
    <xf numFmtId="0" fontId="18" fillId="0" borderId="6" xfId="11" applyNumberFormat="1" applyFont="1" applyFill="1" applyBorder="1" applyAlignment="1">
      <alignment horizontal="center" vertical="center" justifyLastLine="1"/>
    </xf>
    <xf numFmtId="49" fontId="42" fillId="0" borderId="0" xfId="4" applyNumberFormat="1" applyFont="1" applyFill="1" applyBorder="1" applyAlignment="1">
      <alignment vertical="top"/>
    </xf>
    <xf numFmtId="185" fontId="41" fillId="0" borderId="0" xfId="4" applyNumberFormat="1" applyFont="1" applyFill="1" applyBorder="1" applyAlignment="1">
      <alignment vertical="top"/>
    </xf>
    <xf numFmtId="0" fontId="0" fillId="0" borderId="0" xfId="0" applyFill="1" applyBorder="1" applyAlignment="1">
      <alignment horizontal="distributed" justifyLastLine="1"/>
    </xf>
    <xf numFmtId="185" fontId="41" fillId="0" borderId="0" xfId="4" applyNumberFormat="1" applyFont="1" applyFill="1" applyBorder="1" applyAlignment="1">
      <alignment horizontal="right" vertical="top"/>
    </xf>
    <xf numFmtId="49" fontId="16" fillId="0" borderId="0" xfId="4" applyNumberFormat="1" applyFont="1" applyFill="1" applyBorder="1" applyAlignment="1">
      <alignment horizontal="left" vertical="center"/>
    </xf>
    <xf numFmtId="0" fontId="0" fillId="0" borderId="0" xfId="0" applyFill="1" applyBorder="1" applyAlignment="1">
      <alignment horizontal="left"/>
    </xf>
    <xf numFmtId="0" fontId="0" fillId="0" borderId="0" xfId="0" applyFill="1" applyBorder="1" applyAlignment="1">
      <alignment horizontal="center"/>
    </xf>
    <xf numFmtId="0" fontId="0" fillId="0" borderId="0" xfId="0" applyFill="1" applyBorder="1" applyAlignment="1"/>
    <xf numFmtId="0" fontId="16" fillId="0" borderId="0" xfId="0" applyFont="1" applyFill="1" applyBorder="1" applyAlignment="1"/>
    <xf numFmtId="49" fontId="16" fillId="0" borderId="0" xfId="4" applyNumberFormat="1" applyFont="1" applyFill="1" applyBorder="1" applyAlignment="1">
      <alignment horizontal="justify" vertical="center"/>
    </xf>
    <xf numFmtId="0" fontId="0" fillId="0" borderId="0" xfId="0" applyFill="1" applyBorder="1" applyAlignment="1">
      <alignment horizontal="justify" vertical="center"/>
    </xf>
    <xf numFmtId="49" fontId="26" fillId="0" borderId="0" xfId="4" applyNumberFormat="1" applyFont="1" applyFill="1" applyBorder="1" applyAlignment="1">
      <alignment horizontal="left" vertical="center"/>
    </xf>
    <xf numFmtId="49" fontId="26" fillId="0" borderId="0" xfId="4" applyNumberFormat="1" applyFont="1" applyFill="1" applyBorder="1" applyAlignment="1">
      <alignment horizontal="left" vertical="top"/>
    </xf>
    <xf numFmtId="0" fontId="12" fillId="0" borderId="0" xfId="0" applyFont="1" applyAlignment="1">
      <alignment horizontal="right" vertical="center"/>
    </xf>
    <xf numFmtId="178" fontId="2" fillId="0" borderId="0" xfId="0" applyNumberFormat="1" applyFont="1" applyBorder="1" applyAlignment="1">
      <alignment horizontal="right" vertical="center"/>
    </xf>
    <xf numFmtId="49" fontId="15" fillId="0" borderId="0" xfId="15" applyNumberFormat="1" applyFont="1" applyFill="1" applyBorder="1" applyAlignment="1">
      <alignment horizontal="right" vertical="top"/>
    </xf>
    <xf numFmtId="185" fontId="24" fillId="0" borderId="0" xfId="4" applyNumberFormat="1" applyFont="1" applyFill="1" applyBorder="1" applyAlignment="1">
      <alignment horizontal="centerContinuous" vertical="center"/>
    </xf>
    <xf numFmtId="185" fontId="24" fillId="0" borderId="0" xfId="4" applyNumberFormat="1" applyFont="1" applyFill="1" applyBorder="1" applyAlignment="1">
      <alignment horizontal="centerContinuous" vertical="top"/>
    </xf>
    <xf numFmtId="185" fontId="24" fillId="0" borderId="0" xfId="4" applyNumberFormat="1" applyFont="1" applyFill="1" applyBorder="1" applyAlignment="1">
      <alignment vertical="top"/>
    </xf>
    <xf numFmtId="0" fontId="43" fillId="0" borderId="0" xfId="0" applyFont="1" applyAlignment="1">
      <alignment vertical="center"/>
    </xf>
    <xf numFmtId="0" fontId="21" fillId="0" borderId="0" xfId="0" applyFont="1" applyBorder="1" applyAlignment="1">
      <alignment vertical="center"/>
    </xf>
    <xf numFmtId="0" fontId="21" fillId="0" borderId="0" xfId="0" applyFont="1" applyBorder="1" applyAlignment="1">
      <alignment horizontal="center" vertical="center"/>
    </xf>
    <xf numFmtId="0" fontId="21" fillId="0" borderId="0" xfId="0" applyFont="1" applyBorder="1" applyAlignment="1">
      <alignment horizontal="distributed" vertical="center" justifyLastLine="1"/>
    </xf>
    <xf numFmtId="180" fontId="2" fillId="0" borderId="0" xfId="2" applyNumberFormat="1" applyFont="1" applyBorder="1" applyAlignment="1">
      <alignment vertical="center"/>
    </xf>
    <xf numFmtId="0" fontId="21" fillId="0" borderId="0" xfId="0" applyFont="1" applyAlignment="1">
      <alignment vertical="center"/>
    </xf>
    <xf numFmtId="180" fontId="2" fillId="0" borderId="4" xfId="2" applyNumberFormat="1" applyFont="1" applyBorder="1" applyAlignment="1">
      <alignment vertical="center"/>
    </xf>
    <xf numFmtId="0" fontId="12" fillId="0" borderId="0" xfId="27" applyFont="1" applyFill="1" applyAlignment="1">
      <alignment vertical="center"/>
    </xf>
    <xf numFmtId="0" fontId="14" fillId="0" borderId="0" xfId="27" applyFont="1" applyFill="1"/>
    <xf numFmtId="49" fontId="18" fillId="0" borderId="12" xfId="5" applyNumberFormat="1" applyFont="1" applyFill="1" applyBorder="1" applyAlignment="1">
      <alignment horizontal="center" vertical="center"/>
    </xf>
    <xf numFmtId="49" fontId="18" fillId="0" borderId="13" xfId="5" applyNumberFormat="1" applyFont="1" applyFill="1" applyBorder="1" applyAlignment="1">
      <alignment horizontal="center" vertical="center"/>
    </xf>
    <xf numFmtId="185" fontId="18" fillId="0" borderId="13" xfId="5" applyNumberFormat="1" applyFont="1" applyFill="1" applyBorder="1" applyAlignment="1">
      <alignment horizontal="center" vertical="center"/>
    </xf>
    <xf numFmtId="185" fontId="18" fillId="0" borderId="9" xfId="5" applyNumberFormat="1" applyFont="1" applyFill="1" applyBorder="1" applyAlignment="1">
      <alignment horizontal="center" vertical="center"/>
    </xf>
    <xf numFmtId="49" fontId="15" fillId="0" borderId="0" xfId="5" applyNumberFormat="1" applyFont="1" applyFill="1" applyAlignment="1">
      <alignment vertical="top"/>
    </xf>
    <xf numFmtId="49" fontId="50" fillId="0" borderId="0" xfId="5" applyNumberFormat="1" applyFont="1" applyFill="1" applyBorder="1" applyAlignment="1">
      <alignment horizontal="distributed" vertical="center" justifyLastLine="1"/>
    </xf>
    <xf numFmtId="188" fontId="50" fillId="0" borderId="3" xfId="5" quotePrefix="1" applyNumberFormat="1" applyFont="1" applyFill="1" applyBorder="1" applyAlignment="1">
      <alignment horizontal="right" vertical="center"/>
    </xf>
    <xf numFmtId="49" fontId="50" fillId="0" borderId="10" xfId="5" applyNumberFormat="1" applyFont="1" applyFill="1" applyBorder="1" applyAlignment="1">
      <alignment horizontal="distributed" vertical="center" justifyLastLine="1"/>
    </xf>
    <xf numFmtId="49" fontId="51" fillId="0" borderId="0" xfId="5" applyNumberFormat="1" applyFont="1" applyFill="1" applyAlignment="1">
      <alignment vertical="top"/>
    </xf>
    <xf numFmtId="49" fontId="18" fillId="0" borderId="0" xfId="5" applyNumberFormat="1" applyFont="1" applyFill="1" applyBorder="1" applyAlignment="1">
      <alignment vertical="center"/>
    </xf>
    <xf numFmtId="188" fontId="18" fillId="0" borderId="3" xfId="5" quotePrefix="1" applyNumberFormat="1" applyFont="1" applyFill="1" applyBorder="1" applyAlignment="1">
      <alignment horizontal="right" vertical="center"/>
    </xf>
    <xf numFmtId="185" fontId="18" fillId="0" borderId="0" xfId="5" quotePrefix="1" applyNumberFormat="1" applyFont="1" applyFill="1" applyBorder="1" applyAlignment="1">
      <alignment horizontal="right" vertical="center"/>
    </xf>
    <xf numFmtId="185" fontId="18" fillId="0" borderId="4" xfId="5" quotePrefix="1" applyNumberFormat="1" applyFont="1" applyFill="1" applyBorder="1" applyAlignment="1">
      <alignment horizontal="right" vertical="center"/>
    </xf>
    <xf numFmtId="49" fontId="18" fillId="0" borderId="10" xfId="5" applyNumberFormat="1" applyFont="1" applyFill="1" applyBorder="1" applyAlignment="1">
      <alignment vertical="center"/>
    </xf>
    <xf numFmtId="188" fontId="18" fillId="0" borderId="0" xfId="5" quotePrefix="1" applyNumberFormat="1" applyFont="1" applyFill="1" applyBorder="1" applyAlignment="1">
      <alignment horizontal="right" vertical="center"/>
    </xf>
    <xf numFmtId="49" fontId="18" fillId="0" borderId="6" xfId="5" applyNumberFormat="1" applyFont="1" applyFill="1" applyBorder="1" applyAlignment="1">
      <alignment vertical="center"/>
    </xf>
    <xf numFmtId="188" fontId="18" fillId="0" borderId="14" xfId="5" quotePrefix="1" applyNumberFormat="1" applyFont="1" applyFill="1" applyBorder="1" applyAlignment="1">
      <alignment horizontal="right" vertical="center"/>
    </xf>
    <xf numFmtId="185" fontId="18" fillId="0" borderId="6" xfId="5" quotePrefix="1" applyNumberFormat="1" applyFont="1" applyFill="1" applyBorder="1" applyAlignment="1">
      <alignment horizontal="right" vertical="center"/>
    </xf>
    <xf numFmtId="185" fontId="18" fillId="0" borderId="7" xfId="5" quotePrefix="1" applyNumberFormat="1" applyFont="1" applyFill="1" applyBorder="1" applyAlignment="1">
      <alignment horizontal="right" vertical="center"/>
    </xf>
    <xf numFmtId="49" fontId="18" fillId="0" borderId="15" xfId="5" applyNumberFormat="1" applyFont="1" applyFill="1" applyBorder="1" applyAlignment="1">
      <alignment vertical="center"/>
    </xf>
    <xf numFmtId="0" fontId="6" fillId="0" borderId="0" xfId="0" applyFont="1" applyFill="1" applyAlignment="1"/>
    <xf numFmtId="49" fontId="18" fillId="0" borderId="16" xfId="5" applyNumberFormat="1" applyFont="1" applyFill="1" applyBorder="1" applyAlignment="1">
      <alignment vertical="center"/>
    </xf>
    <xf numFmtId="185" fontId="18" fillId="0" borderId="0" xfId="5" applyNumberFormat="1" applyFont="1" applyFill="1" applyBorder="1" applyAlignment="1">
      <alignment horizontal="right" vertical="center"/>
    </xf>
    <xf numFmtId="49" fontId="50" fillId="0" borderId="17" xfId="5" applyNumberFormat="1" applyFont="1" applyFill="1" applyBorder="1" applyAlignment="1">
      <alignment horizontal="distributed" vertical="center" justifyLastLine="1"/>
    </xf>
    <xf numFmtId="49" fontId="18" fillId="0" borderId="0" xfId="5" applyNumberFormat="1" applyFont="1" applyFill="1" applyBorder="1" applyAlignment="1">
      <alignment horizontal="distributed" vertical="center"/>
    </xf>
    <xf numFmtId="49" fontId="50" fillId="0" borderId="10" xfId="5" applyNumberFormat="1" applyFont="1" applyFill="1" applyBorder="1" applyAlignment="1">
      <alignment horizontal="distributed" vertical="center"/>
    </xf>
    <xf numFmtId="49" fontId="50" fillId="0" borderId="15" xfId="5" applyNumberFormat="1" applyFont="1" applyFill="1" applyBorder="1" applyAlignment="1">
      <alignment horizontal="distributed" vertical="center"/>
    </xf>
    <xf numFmtId="188" fontId="50" fillId="0" borderId="14" xfId="5" quotePrefix="1" applyNumberFormat="1" applyFont="1" applyFill="1" applyBorder="1" applyAlignment="1">
      <alignment horizontal="right" vertical="center"/>
    </xf>
    <xf numFmtId="49" fontId="17" fillId="0" borderId="0" xfId="5" applyNumberFormat="1" applyFont="1" applyFill="1" applyAlignment="1">
      <alignment vertical="center"/>
    </xf>
    <xf numFmtId="49" fontId="17" fillId="0" borderId="0" xfId="5" applyNumberFormat="1" applyFont="1" applyFill="1" applyBorder="1" applyAlignment="1">
      <alignment vertical="center"/>
    </xf>
    <xf numFmtId="188" fontId="17" fillId="0" borderId="0" xfId="5" quotePrefix="1" applyNumberFormat="1" applyFont="1" applyFill="1" applyBorder="1" applyAlignment="1">
      <alignment horizontal="right" vertical="center"/>
    </xf>
    <xf numFmtId="185" fontId="17" fillId="0" borderId="0" xfId="5" quotePrefix="1" applyNumberFormat="1" applyFont="1" applyFill="1" applyBorder="1" applyAlignment="1">
      <alignment horizontal="right" vertical="center"/>
    </xf>
    <xf numFmtId="49" fontId="17" fillId="0" borderId="0" xfId="5" applyNumberFormat="1" applyFont="1" applyFill="1" applyBorder="1" applyAlignment="1">
      <alignment horizontal="distributed" vertical="center"/>
    </xf>
    <xf numFmtId="49" fontId="16" fillId="0" borderId="0" xfId="5" applyNumberFormat="1" applyFont="1" applyFill="1" applyBorder="1" applyAlignment="1">
      <alignment vertical="top"/>
    </xf>
    <xf numFmtId="188" fontId="15" fillId="0" borderId="0" xfId="5" quotePrefix="1" applyNumberFormat="1" applyFont="1" applyFill="1" applyBorder="1" applyAlignment="1">
      <alignment horizontal="right" vertical="top"/>
    </xf>
    <xf numFmtId="185" fontId="15" fillId="0" borderId="0" xfId="5" quotePrefix="1" applyNumberFormat="1" applyFont="1" applyFill="1" applyBorder="1" applyAlignment="1">
      <alignment horizontal="right" vertical="top"/>
    </xf>
    <xf numFmtId="49" fontId="16" fillId="0" borderId="0" xfId="5" applyNumberFormat="1" applyFont="1" applyFill="1" applyBorder="1" applyAlignment="1">
      <alignment horizontal="distributed" vertical="top"/>
    </xf>
    <xf numFmtId="185" fontId="15" fillId="0" borderId="0" xfId="5" applyNumberFormat="1" applyFont="1" applyFill="1" applyBorder="1" applyAlignment="1">
      <alignment horizontal="right" vertical="top"/>
    </xf>
    <xf numFmtId="0" fontId="12" fillId="0" borderId="0" xfId="25" applyFont="1" applyFill="1" applyAlignment="1">
      <alignment vertical="center"/>
    </xf>
    <xf numFmtId="0" fontId="8" fillId="0" borderId="0" xfId="25" applyFill="1"/>
    <xf numFmtId="0" fontId="2" fillId="0" borderId="13" xfId="25" applyFont="1" applyFill="1" applyBorder="1" applyAlignment="1">
      <alignment horizontal="center" vertical="center" wrapText="1"/>
    </xf>
    <xf numFmtId="0" fontId="21" fillId="0" borderId="13" xfId="25" applyFont="1" applyFill="1" applyBorder="1" applyAlignment="1">
      <alignment horizontal="center" vertical="center" wrapText="1"/>
    </xf>
    <xf numFmtId="0" fontId="29" fillId="0" borderId="4" xfId="0" applyFont="1" applyFill="1" applyBorder="1" applyAlignment="1"/>
    <xf numFmtId="180" fontId="2" fillId="0" borderId="10" xfId="25" applyNumberFormat="1" applyFont="1" applyFill="1" applyBorder="1" applyAlignment="1">
      <alignment vertical="center"/>
    </xf>
    <xf numFmtId="196" fontId="2" fillId="0" borderId="0" xfId="25" applyNumberFormat="1" applyFont="1" applyFill="1" applyBorder="1" applyAlignment="1">
      <alignment vertical="center"/>
    </xf>
    <xf numFmtId="180" fontId="21" fillId="0" borderId="10" xfId="25" applyNumberFormat="1" applyFont="1" applyFill="1" applyBorder="1" applyAlignment="1">
      <alignment vertical="center"/>
    </xf>
    <xf numFmtId="180" fontId="8" fillId="0" borderId="10" xfId="25" applyNumberFormat="1" applyFont="1" applyFill="1" applyBorder="1" applyAlignment="1">
      <alignment vertical="center"/>
    </xf>
    <xf numFmtId="180" fontId="28" fillId="0" borderId="3" xfId="25" applyNumberFormat="1" applyFont="1" applyFill="1" applyBorder="1" applyAlignment="1">
      <alignment vertical="center"/>
    </xf>
    <xf numFmtId="183" fontId="8" fillId="0" borderId="4" xfId="25" applyNumberFormat="1" applyFont="1" applyFill="1" applyBorder="1" applyAlignment="1">
      <alignment vertical="center"/>
    </xf>
    <xf numFmtId="0" fontId="1" fillId="0" borderId="4" xfId="0" applyFont="1" applyFill="1" applyBorder="1" applyAlignment="1"/>
    <xf numFmtId="0" fontId="2" fillId="0" borderId="4" xfId="25" applyFont="1" applyFill="1" applyBorder="1" applyAlignment="1">
      <alignment vertical="center"/>
    </xf>
    <xf numFmtId="0" fontId="2" fillId="0" borderId="6" xfId="25" applyFont="1" applyFill="1" applyBorder="1" applyAlignment="1">
      <alignment vertical="center"/>
    </xf>
    <xf numFmtId="0" fontId="2" fillId="0" borderId="7" xfId="25" applyFont="1" applyFill="1" applyBorder="1" applyAlignment="1">
      <alignment vertical="center"/>
    </xf>
    <xf numFmtId="180" fontId="2" fillId="0" borderId="15" xfId="25" applyNumberFormat="1" applyFont="1" applyFill="1" applyBorder="1" applyAlignment="1">
      <alignment vertical="center"/>
    </xf>
    <xf numFmtId="180" fontId="2" fillId="0" borderId="14" xfId="25" applyNumberFormat="1" applyFont="1" applyFill="1" applyBorder="1" applyAlignment="1">
      <alignment vertical="center"/>
    </xf>
    <xf numFmtId="196" fontId="2" fillId="0" borderId="6" xfId="25" applyNumberFormat="1" applyFont="1" applyFill="1" applyBorder="1" applyAlignment="1">
      <alignment vertical="center"/>
    </xf>
    <xf numFmtId="196" fontId="52" fillId="0" borderId="0" xfId="25" applyNumberFormat="1" applyFont="1" applyFill="1" applyBorder="1" applyAlignment="1">
      <alignment vertical="center"/>
    </xf>
    <xf numFmtId="49" fontId="15" fillId="0" borderId="6" xfId="9" applyNumberFormat="1" applyFont="1" applyBorder="1" applyAlignment="1">
      <alignment vertical="top"/>
    </xf>
    <xf numFmtId="0" fontId="27" fillId="0" borderId="0" xfId="11" applyNumberFormat="1" applyFont="1" applyFill="1" applyAlignment="1">
      <alignment vertical="center"/>
    </xf>
    <xf numFmtId="185" fontId="15" fillId="0" borderId="0" xfId="11" applyNumberFormat="1" applyFont="1" applyFill="1" applyAlignment="1">
      <alignment horizontal="right"/>
    </xf>
    <xf numFmtId="184" fontId="15" fillId="0" borderId="0" xfId="11" applyNumberFormat="1" applyFont="1" applyFill="1" applyAlignment="1">
      <alignment horizontal="right"/>
    </xf>
    <xf numFmtId="189" fontId="15" fillId="0" borderId="0" xfId="11" applyNumberFormat="1" applyFont="1" applyFill="1" applyAlignment="1">
      <alignment horizontal="right"/>
    </xf>
    <xf numFmtId="49" fontId="15" fillId="0" borderId="0" xfId="4" applyNumberFormat="1" applyFont="1" applyFill="1" applyBorder="1" applyAlignment="1">
      <alignment horizontal="distributed" vertical="center" shrinkToFit="1"/>
    </xf>
    <xf numFmtId="0" fontId="14" fillId="0" borderId="0" xfId="21" applyFont="1" applyFill="1"/>
    <xf numFmtId="0" fontId="0" fillId="0" borderId="0" xfId="0" applyFill="1" applyBorder="1" applyAlignment="1">
      <alignment vertical="center"/>
    </xf>
    <xf numFmtId="178" fontId="21" fillId="0" borderId="0" xfId="0" applyNumberFormat="1" applyFont="1" applyBorder="1" applyAlignment="1">
      <alignment vertical="center"/>
    </xf>
    <xf numFmtId="177" fontId="21" fillId="0" borderId="3" xfId="0" applyNumberFormat="1" applyFont="1" applyBorder="1" applyAlignment="1">
      <alignment horizontal="right" vertical="center"/>
    </xf>
    <xf numFmtId="177" fontId="21" fillId="0" borderId="3" xfId="0" applyNumberFormat="1" applyFont="1" applyBorder="1" applyAlignment="1">
      <alignment vertical="center"/>
    </xf>
    <xf numFmtId="178" fontId="21" fillId="0" borderId="18" xfId="0" applyNumberFormat="1" applyFont="1" applyBorder="1" applyAlignment="1">
      <alignment vertical="center"/>
    </xf>
    <xf numFmtId="49" fontId="27" fillId="0" borderId="0" xfId="13" applyNumberFormat="1" applyFont="1" applyFill="1" applyBorder="1" applyAlignment="1">
      <alignment vertical="center"/>
    </xf>
    <xf numFmtId="49" fontId="15" fillId="0" borderId="0" xfId="13" applyNumberFormat="1" applyFont="1" applyFill="1" applyAlignment="1">
      <alignment vertical="top"/>
    </xf>
    <xf numFmtId="49" fontId="25" fillId="0" borderId="0" xfId="13" applyNumberFormat="1" applyFont="1" applyFill="1" applyBorder="1" applyAlignment="1">
      <alignment vertical="top"/>
    </xf>
    <xf numFmtId="49" fontId="18" fillId="0" borderId="4" xfId="13" applyNumberFormat="1" applyFont="1" applyFill="1" applyBorder="1" applyAlignment="1">
      <alignment horizontal="center" vertical="center"/>
    </xf>
    <xf numFmtId="178" fontId="6" fillId="0" borderId="0" xfId="24" applyNumberFormat="1" applyFont="1" applyFill="1" applyBorder="1" applyAlignment="1">
      <alignment vertical="center"/>
    </xf>
    <xf numFmtId="49" fontId="15" fillId="0" borderId="0" xfId="13" applyNumberFormat="1" applyFont="1" applyFill="1" applyBorder="1" applyAlignment="1">
      <alignment vertical="top"/>
    </xf>
    <xf numFmtId="0" fontId="21" fillId="0" borderId="6" xfId="0" applyFont="1" applyFill="1" applyBorder="1" applyAlignment="1">
      <alignment vertical="center"/>
    </xf>
    <xf numFmtId="49" fontId="27" fillId="0" borderId="0" xfId="4" applyNumberFormat="1" applyFont="1" applyFill="1" applyAlignment="1">
      <alignment vertical="center"/>
    </xf>
    <xf numFmtId="0" fontId="0" fillId="0" borderId="0" xfId="0" applyFill="1"/>
    <xf numFmtId="0" fontId="2" fillId="0" borderId="0" xfId="0" applyFont="1" applyFill="1"/>
    <xf numFmtId="0" fontId="2" fillId="0" borderId="0" xfId="0" applyFont="1" applyFill="1" applyBorder="1" applyAlignment="1">
      <alignment vertical="center"/>
    </xf>
    <xf numFmtId="0" fontId="2" fillId="0" borderId="4" xfId="0" applyFont="1" applyFill="1" applyBorder="1" applyAlignment="1">
      <alignment vertical="center"/>
    </xf>
    <xf numFmtId="0" fontId="21" fillId="0" borderId="0" xfId="0" applyFont="1" applyFill="1" applyBorder="1" applyAlignment="1">
      <alignment vertical="center"/>
    </xf>
    <xf numFmtId="0" fontId="21" fillId="0" borderId="0" xfId="0" applyFont="1" applyFill="1" applyBorder="1" applyAlignment="1">
      <alignment horizontal="distributed" vertical="center"/>
    </xf>
    <xf numFmtId="0" fontId="0" fillId="0" borderId="0" xfId="0" applyFill="1" applyBorder="1"/>
    <xf numFmtId="0" fontId="2" fillId="0" borderId="6" xfId="0" applyFont="1" applyFill="1" applyBorder="1" applyAlignment="1">
      <alignment vertical="center"/>
    </xf>
    <xf numFmtId="49" fontId="53" fillId="0" borderId="0" xfId="4" applyNumberFormat="1" applyFont="1" applyFill="1" applyAlignment="1">
      <alignment vertical="center"/>
    </xf>
    <xf numFmtId="49" fontId="54" fillId="0" borderId="0" xfId="4" applyNumberFormat="1" applyFont="1" applyFill="1" applyAlignment="1">
      <alignment vertical="top"/>
    </xf>
    <xf numFmtId="2" fontId="54" fillId="0" borderId="0" xfId="4" applyNumberFormat="1" applyFont="1" applyFill="1" applyAlignment="1">
      <alignment horizontal="right" vertical="top"/>
    </xf>
    <xf numFmtId="2" fontId="15" fillId="0" borderId="0" xfId="4" applyNumberFormat="1" applyFont="1" applyFill="1" applyAlignment="1">
      <alignment horizontal="right" vertical="top"/>
    </xf>
    <xf numFmtId="49" fontId="18" fillId="0" borderId="0" xfId="4" applyNumberFormat="1" applyFont="1" applyFill="1" applyBorder="1" applyAlignment="1"/>
    <xf numFmtId="49" fontId="26" fillId="0" borderId="0" xfId="4" applyNumberFormat="1" applyFont="1" applyFill="1" applyBorder="1" applyAlignment="1">
      <alignment vertical="top"/>
    </xf>
    <xf numFmtId="49" fontId="26" fillId="0" borderId="0" xfId="4" applyNumberFormat="1" applyFont="1" applyFill="1" applyAlignment="1">
      <alignment vertical="top"/>
    </xf>
    <xf numFmtId="0" fontId="22" fillId="0" borderId="4" xfId="22" applyFont="1" applyFill="1" applyBorder="1" applyAlignment="1">
      <alignment horizontal="distributed" vertical="center" justifyLastLine="1"/>
    </xf>
    <xf numFmtId="0" fontId="0" fillId="0" borderId="4" xfId="0" applyFill="1" applyBorder="1" applyAlignment="1">
      <alignment horizontal="distributed"/>
    </xf>
    <xf numFmtId="49" fontId="24" fillId="0" borderId="0" xfId="4" applyNumberFormat="1" applyFont="1" applyFill="1" applyBorder="1" applyAlignment="1">
      <alignment vertical="center"/>
    </xf>
    <xf numFmtId="0" fontId="0" fillId="0" borderId="4" xfId="0" applyFill="1" applyBorder="1" applyAlignment="1">
      <alignment vertical="center"/>
    </xf>
    <xf numFmtId="0" fontId="0" fillId="0" borderId="4" xfId="0" applyFill="1" applyBorder="1" applyAlignment="1">
      <alignment horizontal="distributed" vertical="center"/>
    </xf>
    <xf numFmtId="49" fontId="16" fillId="0" borderId="6" xfId="4" applyNumberFormat="1" applyFont="1" applyFill="1" applyBorder="1" applyAlignment="1">
      <alignment vertical="center"/>
    </xf>
    <xf numFmtId="49" fontId="16" fillId="0" borderId="7" xfId="4" applyNumberFormat="1" applyFont="1" applyFill="1" applyBorder="1" applyAlignment="1">
      <alignment horizontal="distributed" vertical="center"/>
    </xf>
    <xf numFmtId="49" fontId="27" fillId="0" borderId="0" xfId="4" applyNumberFormat="1" applyFont="1" applyFill="1" applyBorder="1" applyAlignment="1">
      <alignment vertical="center"/>
    </xf>
    <xf numFmtId="0" fontId="2" fillId="0" borderId="0" xfId="0" applyFont="1" applyFill="1" applyBorder="1" applyAlignment="1">
      <alignment horizontal="center" vertical="center"/>
    </xf>
    <xf numFmtId="49" fontId="24" fillId="0" borderId="0" xfId="4" applyNumberFormat="1" applyFont="1" applyFill="1" applyBorder="1" applyAlignment="1">
      <alignment vertical="top"/>
    </xf>
    <xf numFmtId="49" fontId="24" fillId="0" borderId="6" xfId="4" applyNumberFormat="1" applyFont="1" applyFill="1" applyBorder="1" applyAlignment="1">
      <alignment vertical="top"/>
    </xf>
    <xf numFmtId="49" fontId="16" fillId="0" borderId="0" xfId="4" applyNumberFormat="1" applyFont="1" applyFill="1" applyBorder="1" applyAlignment="1">
      <alignment horizontal="right" vertical="center"/>
    </xf>
    <xf numFmtId="49" fontId="15" fillId="0" borderId="6" xfId="4" applyNumberFormat="1" applyFont="1" applyFill="1" applyBorder="1" applyAlignment="1">
      <alignment vertical="top"/>
    </xf>
    <xf numFmtId="49" fontId="16" fillId="0" borderId="6" xfId="4" applyNumberFormat="1" applyFont="1" applyFill="1" applyBorder="1" applyAlignment="1">
      <alignment horizontal="right" vertical="center"/>
    </xf>
    <xf numFmtId="49" fontId="15" fillId="0" borderId="0" xfId="6" applyNumberFormat="1" applyFont="1" applyFill="1" applyBorder="1" applyAlignment="1">
      <alignment vertical="top"/>
    </xf>
    <xf numFmtId="49" fontId="15" fillId="0" borderId="0" xfId="6" applyNumberFormat="1" applyFont="1" applyFill="1" applyAlignment="1">
      <alignment vertical="top"/>
    </xf>
    <xf numFmtId="0" fontId="36" fillId="0" borderId="0" xfId="6" applyNumberFormat="1" applyFont="1" applyFill="1" applyBorder="1" applyAlignment="1">
      <alignment horizontal="left" vertical="center"/>
    </xf>
    <xf numFmtId="0" fontId="37" fillId="0" borderId="0" xfId="6" applyNumberFormat="1" applyFont="1" applyFill="1" applyBorder="1" applyAlignment="1">
      <alignment horizontal="left" vertical="top"/>
    </xf>
    <xf numFmtId="49" fontId="23" fillId="0" borderId="0" xfId="6" applyNumberFormat="1" applyFont="1" applyFill="1" applyBorder="1" applyAlignment="1">
      <alignment vertical="center"/>
    </xf>
    <xf numFmtId="49" fontId="23" fillId="0" borderId="4" xfId="6" applyNumberFormat="1" applyFont="1" applyFill="1" applyBorder="1" applyAlignment="1">
      <alignment vertical="center"/>
    </xf>
    <xf numFmtId="49" fontId="24" fillId="0" borderId="0" xfId="6" applyNumberFormat="1" applyFont="1" applyFill="1" applyBorder="1" applyAlignment="1">
      <alignment vertical="center"/>
    </xf>
    <xf numFmtId="49" fontId="24" fillId="0" borderId="0" xfId="6" applyNumberFormat="1" applyFont="1" applyFill="1" applyBorder="1" applyAlignment="1">
      <alignment horizontal="distributed" vertical="center" shrinkToFit="1"/>
    </xf>
    <xf numFmtId="49" fontId="24" fillId="0" borderId="4" xfId="6" applyNumberFormat="1" applyFont="1" applyFill="1" applyBorder="1" applyAlignment="1">
      <alignment horizontal="distributed" vertical="center"/>
    </xf>
    <xf numFmtId="49" fontId="18" fillId="0" borderId="0" xfId="6" applyNumberFormat="1" applyFont="1" applyFill="1" applyBorder="1" applyAlignment="1">
      <alignment vertical="center" shrinkToFit="1"/>
    </xf>
    <xf numFmtId="49" fontId="24" fillId="0" borderId="0" xfId="6" applyNumberFormat="1" applyFont="1" applyFill="1" applyBorder="1" applyAlignment="1">
      <alignment vertical="center" shrinkToFit="1"/>
    </xf>
    <xf numFmtId="41" fontId="24" fillId="0" borderId="4" xfId="6" applyNumberFormat="1" applyFont="1" applyFill="1" applyBorder="1" applyAlignment="1">
      <alignment horizontal="distributed" vertical="center"/>
    </xf>
    <xf numFmtId="0" fontId="24" fillId="0" borderId="0" xfId="6" applyNumberFormat="1" applyFont="1" applyFill="1" applyBorder="1" applyAlignment="1">
      <alignment horizontal="center" vertical="center" shrinkToFit="1"/>
    </xf>
    <xf numFmtId="0" fontId="24" fillId="0" borderId="0" xfId="6" applyNumberFormat="1" applyFont="1" applyFill="1" applyBorder="1" applyAlignment="1">
      <alignment horizontal="distributed" vertical="center" shrinkToFit="1"/>
    </xf>
    <xf numFmtId="49" fontId="35" fillId="0" borderId="0" xfId="6" applyNumberFormat="1" applyFont="1" applyFill="1" applyBorder="1" applyAlignment="1">
      <alignment horizontal="distributed" vertical="center" shrinkToFit="1"/>
    </xf>
    <xf numFmtId="49" fontId="24" fillId="0" borderId="6" xfId="6" applyNumberFormat="1" applyFont="1" applyFill="1" applyBorder="1" applyAlignment="1">
      <alignment vertical="center"/>
    </xf>
    <xf numFmtId="49" fontId="24" fillId="0" borderId="7" xfId="6" applyNumberFormat="1" applyFont="1" applyFill="1" applyBorder="1" applyAlignment="1">
      <alignment horizontal="distributed" vertical="center"/>
    </xf>
    <xf numFmtId="49" fontId="31" fillId="0" borderId="0" xfId="6" applyNumberFormat="1" applyFont="1" applyFill="1" applyBorder="1" applyAlignment="1">
      <alignment vertical="top"/>
    </xf>
    <xf numFmtId="184" fontId="31" fillId="0" borderId="0" xfId="6" applyNumberFormat="1" applyFont="1" applyFill="1" applyBorder="1" applyAlignment="1">
      <alignment vertical="top"/>
    </xf>
    <xf numFmtId="189" fontId="31" fillId="0" borderId="0" xfId="6" applyNumberFormat="1" applyFont="1" applyFill="1" applyBorder="1" applyAlignment="1">
      <alignment vertical="top"/>
    </xf>
    <xf numFmtId="49" fontId="31" fillId="0" borderId="0" xfId="6" applyNumberFormat="1" applyFont="1" applyFill="1" applyAlignment="1">
      <alignment vertical="top"/>
    </xf>
    <xf numFmtId="49" fontId="27" fillId="0" borderId="0" xfId="6" applyNumberFormat="1" applyFont="1" applyFill="1" applyBorder="1" applyAlignment="1">
      <alignment vertical="center" wrapText="1"/>
    </xf>
    <xf numFmtId="49" fontId="15" fillId="0" borderId="6" xfId="6" applyNumberFormat="1" applyFont="1" applyFill="1" applyBorder="1" applyAlignment="1">
      <alignment vertical="top"/>
    </xf>
    <xf numFmtId="189" fontId="24" fillId="0" borderId="0" xfId="6" applyNumberFormat="1" applyFont="1" applyFill="1" applyBorder="1" applyAlignment="1">
      <alignment horizontal="right" vertical="center"/>
    </xf>
    <xf numFmtId="49" fontId="15" fillId="0" borderId="0" xfId="6" applyNumberFormat="1" applyFont="1" applyFill="1" applyAlignment="1">
      <alignment horizontal="right" vertical="top"/>
    </xf>
    <xf numFmtId="49" fontId="15" fillId="0" borderId="0" xfId="6" applyNumberFormat="1" applyFont="1" applyFill="1" applyBorder="1" applyAlignment="1">
      <alignment horizontal="right" vertical="top"/>
    </xf>
    <xf numFmtId="49" fontId="2" fillId="0" borderId="19" xfId="0" applyNumberFormat="1" applyFont="1" applyFill="1" applyBorder="1"/>
    <xf numFmtId="49" fontId="2" fillId="0" borderId="20" xfId="0" applyNumberFormat="1" applyFont="1" applyFill="1" applyBorder="1"/>
    <xf numFmtId="49" fontId="2" fillId="0" borderId="11" xfId="0" applyNumberFormat="1" applyFont="1" applyFill="1" applyBorder="1" applyAlignment="1">
      <alignment vertical="center"/>
    </xf>
    <xf numFmtId="49" fontId="2" fillId="0" borderId="3"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21" xfId="0" applyNumberFormat="1" applyFont="1" applyFill="1" applyBorder="1"/>
    <xf numFmtId="49" fontId="2" fillId="0" borderId="22" xfId="0" applyNumberFormat="1" applyFont="1" applyFill="1" applyBorder="1"/>
    <xf numFmtId="49" fontId="2" fillId="0" borderId="23" xfId="0" applyNumberFormat="1" applyFont="1" applyFill="1" applyBorder="1"/>
    <xf numFmtId="49" fontId="38" fillId="0" borderId="0" xfId="6" applyNumberFormat="1" applyFont="1" applyFill="1" applyBorder="1" applyAlignment="1">
      <alignment horizontal="distributed" vertical="center" shrinkToFit="1"/>
    </xf>
    <xf numFmtId="0" fontId="8" fillId="0" borderId="0" xfId="0" applyFont="1" applyFill="1"/>
    <xf numFmtId="49" fontId="30" fillId="0" borderId="0" xfId="6" applyNumberFormat="1" applyFont="1" applyFill="1" applyBorder="1" applyAlignment="1">
      <alignment vertical="center" wrapText="1"/>
    </xf>
    <xf numFmtId="49" fontId="24" fillId="0" borderId="0" xfId="13" applyNumberFormat="1" applyFont="1" applyFill="1" applyAlignment="1">
      <alignment vertical="top"/>
    </xf>
    <xf numFmtId="0" fontId="12" fillId="0" borderId="0" xfId="28" applyFont="1" applyFill="1" applyAlignment="1">
      <alignment vertical="center"/>
    </xf>
    <xf numFmtId="0" fontId="14" fillId="0" borderId="0" xfId="28" applyFont="1" applyFill="1"/>
    <xf numFmtId="0" fontId="32" fillId="0" borderId="0" xfId="15" applyNumberFormat="1" applyFont="1" applyFill="1" applyBorder="1" applyAlignment="1">
      <alignment vertical="top"/>
    </xf>
    <xf numFmtId="0" fontId="31" fillId="0" borderId="0" xfId="15" applyNumberFormat="1" applyFont="1" applyFill="1" applyBorder="1" applyAlignment="1">
      <alignment horizontal="center" vertical="top" wrapText="1"/>
    </xf>
    <xf numFmtId="0" fontId="12" fillId="0" borderId="0" xfId="18" applyFont="1" applyFill="1" applyAlignment="1">
      <alignment vertical="center"/>
    </xf>
    <xf numFmtId="0" fontId="14" fillId="0" borderId="0" xfId="18" applyFont="1" applyFill="1"/>
    <xf numFmtId="49" fontId="15" fillId="0" borderId="0" xfId="8" applyNumberFormat="1" applyFont="1" applyFill="1" applyBorder="1" applyAlignment="1">
      <alignment vertical="top"/>
    </xf>
    <xf numFmtId="49" fontId="15" fillId="0" borderId="0" xfId="8" applyNumberFormat="1" applyFont="1" applyFill="1" applyAlignment="1">
      <alignment vertical="top"/>
    </xf>
    <xf numFmtId="49" fontId="24" fillId="0" borderId="4" xfId="8" applyNumberFormat="1" applyFont="1" applyFill="1" applyBorder="1" applyAlignment="1">
      <alignment horizontal="distributed" vertical="center"/>
    </xf>
    <xf numFmtId="49" fontId="24" fillId="0" borderId="0" xfId="8" applyNumberFormat="1" applyFont="1" applyFill="1" applyBorder="1" applyAlignment="1">
      <alignment vertical="center"/>
    </xf>
    <xf numFmtId="49" fontId="31" fillId="0" borderId="0" xfId="8" applyNumberFormat="1" applyFont="1" applyFill="1" applyAlignment="1">
      <alignment vertical="top"/>
    </xf>
    <xf numFmtId="49" fontId="24" fillId="0" borderId="6" xfId="8" applyNumberFormat="1" applyFont="1" applyFill="1" applyBorder="1" applyAlignment="1">
      <alignment vertical="center"/>
    </xf>
    <xf numFmtId="49" fontId="24" fillId="0" borderId="7" xfId="8" applyNumberFormat="1" applyFont="1" applyFill="1" applyBorder="1" applyAlignment="1">
      <alignment horizontal="distributed" vertical="center"/>
    </xf>
    <xf numFmtId="0" fontId="6" fillId="0" borderId="0" xfId="18" applyFont="1" applyFill="1"/>
    <xf numFmtId="0" fontId="14" fillId="0" borderId="0" xfId="18" applyFont="1" applyFill="1" applyAlignment="1">
      <alignment horizontal="right"/>
    </xf>
    <xf numFmtId="0" fontId="12" fillId="0" borderId="0" xfId="29" applyFont="1" applyFill="1" applyAlignment="1">
      <alignment vertical="center"/>
    </xf>
    <xf numFmtId="0" fontId="14" fillId="0" borderId="0" xfId="29" applyFont="1" applyFill="1"/>
    <xf numFmtId="0" fontId="6" fillId="0" borderId="0" xfId="29" applyFont="1" applyFill="1"/>
    <xf numFmtId="49" fontId="24" fillId="0" borderId="0" xfId="16" applyNumberFormat="1" applyFont="1" applyFill="1" applyBorder="1" applyAlignment="1">
      <alignment horizontal="distributed" vertical="center"/>
    </xf>
    <xf numFmtId="49" fontId="24" fillId="0" borderId="6" xfId="16" applyNumberFormat="1" applyFont="1" applyFill="1" applyBorder="1" applyAlignment="1">
      <alignment horizontal="distributed" vertical="center"/>
    </xf>
    <xf numFmtId="0" fontId="14" fillId="0" borderId="0" xfId="17" applyFont="1" applyFill="1"/>
    <xf numFmtId="0" fontId="12" fillId="0" borderId="0" xfId="17" applyFont="1" applyFill="1" applyAlignment="1">
      <alignment vertical="center"/>
    </xf>
    <xf numFmtId="0" fontId="34" fillId="0" borderId="0" xfId="7" applyNumberFormat="1" applyFont="1" applyFill="1" applyBorder="1" applyAlignment="1">
      <alignment horizontal="left" vertical="center" indent="4"/>
    </xf>
    <xf numFmtId="0" fontId="18" fillId="0" borderId="6" xfId="7" applyNumberFormat="1" applyFont="1" applyFill="1" applyBorder="1" applyAlignment="1">
      <alignment vertical="center"/>
    </xf>
    <xf numFmtId="0" fontId="9" fillId="0" borderId="6" xfId="17" applyFont="1" applyFill="1" applyBorder="1" applyAlignment="1">
      <alignment vertical="center"/>
    </xf>
    <xf numFmtId="49" fontId="15" fillId="0" borderId="0" xfId="7" applyNumberFormat="1" applyFont="1" applyFill="1" applyBorder="1" applyAlignment="1">
      <alignment vertical="center"/>
    </xf>
    <xf numFmtId="0" fontId="33" fillId="0" borderId="0" xfId="7" applyNumberFormat="1" applyFont="1" applyFill="1" applyBorder="1" applyAlignment="1">
      <alignment horizontal="left" vertical="center"/>
    </xf>
    <xf numFmtId="0" fontId="33" fillId="0" borderId="0" xfId="7" applyNumberFormat="1" applyFont="1" applyFill="1" applyBorder="1" applyAlignment="1">
      <alignment horizontal="left" vertical="center" indent="4"/>
    </xf>
    <xf numFmtId="49" fontId="24" fillId="0" borderId="20" xfId="7" applyNumberFormat="1" applyFont="1" applyFill="1" applyBorder="1" applyAlignment="1">
      <alignment horizontal="center" vertical="center"/>
    </xf>
    <xf numFmtId="49" fontId="24" fillId="0" borderId="19" xfId="7" applyNumberFormat="1" applyFont="1" applyFill="1" applyBorder="1" applyAlignment="1">
      <alignment horizontal="center" vertical="center"/>
    </xf>
    <xf numFmtId="49" fontId="26" fillId="0" borderId="0" xfId="7" applyNumberFormat="1" applyFont="1" applyFill="1" applyBorder="1" applyAlignment="1">
      <alignment vertical="center"/>
    </xf>
    <xf numFmtId="49" fontId="24" fillId="0" borderId="17" xfId="7" applyNumberFormat="1" applyFont="1" applyFill="1" applyBorder="1" applyAlignment="1">
      <alignment horizontal="center" vertical="distributed" textRotation="255" wrapText="1"/>
    </xf>
    <xf numFmtId="49" fontId="16" fillId="0" borderId="0" xfId="7" applyNumberFormat="1" applyFont="1" applyFill="1" applyBorder="1" applyAlignment="1">
      <alignment vertical="center"/>
    </xf>
    <xf numFmtId="49" fontId="24" fillId="0" borderId="22" xfId="7" applyNumberFormat="1" applyFont="1" applyFill="1" applyBorder="1" applyAlignment="1">
      <alignment vertical="center" wrapText="1"/>
    </xf>
    <xf numFmtId="49" fontId="24" fillId="0" borderId="22" xfId="7" applyNumberFormat="1" applyFont="1" applyFill="1" applyBorder="1" applyAlignment="1">
      <alignment horizontal="center" vertical="center" wrapText="1"/>
    </xf>
    <xf numFmtId="49" fontId="24" fillId="0" borderId="21" xfId="7" applyNumberFormat="1" applyFont="1" applyFill="1" applyBorder="1" applyAlignment="1">
      <alignment horizontal="center" vertical="center" wrapText="1"/>
    </xf>
    <xf numFmtId="49" fontId="24" fillId="0" borderId="21" xfId="7" applyNumberFormat="1" applyFont="1" applyFill="1" applyBorder="1" applyAlignment="1">
      <alignment horizontal="left" vertical="center" wrapText="1"/>
    </xf>
    <xf numFmtId="49" fontId="24" fillId="0" borderId="23" xfId="7" applyNumberFormat="1" applyFont="1" applyFill="1" applyBorder="1" applyAlignment="1">
      <alignment horizontal="left" vertical="center" wrapText="1"/>
    </xf>
    <xf numFmtId="49" fontId="24" fillId="0" borderId="3" xfId="7" applyNumberFormat="1" applyFont="1" applyFill="1" applyBorder="1" applyAlignment="1">
      <alignment vertical="center"/>
    </xf>
    <xf numFmtId="49" fontId="23" fillId="0" borderId="0" xfId="7" applyNumberFormat="1" applyFont="1" applyFill="1" applyBorder="1" applyAlignment="1">
      <alignment horizontal="distributed" vertical="center"/>
    </xf>
    <xf numFmtId="49" fontId="24" fillId="0" borderId="0" xfId="7" applyNumberFormat="1" applyFont="1" applyFill="1" applyBorder="1" applyAlignment="1">
      <alignment vertical="center"/>
    </xf>
    <xf numFmtId="49" fontId="24" fillId="0" borderId="0" xfId="7" applyNumberFormat="1" applyFont="1" applyFill="1" applyBorder="1" applyAlignment="1">
      <alignment horizontal="distributed" vertical="center"/>
    </xf>
    <xf numFmtId="0" fontId="24" fillId="0" borderId="0" xfId="7" applyNumberFormat="1" applyFont="1" applyFill="1" applyBorder="1" applyAlignment="1">
      <alignment vertical="center"/>
    </xf>
    <xf numFmtId="0" fontId="24" fillId="0" borderId="0" xfId="7" applyNumberFormat="1" applyFont="1" applyFill="1" applyBorder="1" applyAlignment="1">
      <alignment horizontal="distributed" vertical="center"/>
    </xf>
    <xf numFmtId="49" fontId="24" fillId="0" borderId="3" xfId="7" applyNumberFormat="1" applyFont="1" applyFill="1" applyBorder="1" applyAlignment="1">
      <alignment horizontal="right" vertical="center"/>
    </xf>
    <xf numFmtId="49" fontId="16" fillId="0" borderId="0" xfId="7" applyNumberFormat="1" applyFont="1" applyFill="1" applyBorder="1" applyAlignment="1">
      <alignment horizontal="right" vertical="center"/>
    </xf>
    <xf numFmtId="49" fontId="24" fillId="0" borderId="0" xfId="7" applyNumberFormat="1" applyFont="1" applyFill="1" applyBorder="1" applyAlignment="1">
      <alignment horizontal="right" vertical="center"/>
    </xf>
    <xf numFmtId="0" fontId="24" fillId="0" borderId="0" xfId="7" applyNumberFormat="1" applyFont="1" applyFill="1" applyBorder="1" applyAlignment="1">
      <alignment horizontal="right" vertical="center"/>
    </xf>
    <xf numFmtId="49" fontId="23" fillId="0" borderId="0" xfId="7" applyNumberFormat="1" applyFont="1" applyFill="1" applyBorder="1" applyAlignment="1">
      <alignment horizontal="center" vertical="center"/>
    </xf>
    <xf numFmtId="0" fontId="24" fillId="0" borderId="6" xfId="7" applyNumberFormat="1" applyFont="1" applyFill="1" applyBorder="1" applyAlignment="1">
      <alignment vertical="center"/>
    </xf>
    <xf numFmtId="189" fontId="16" fillId="0" borderId="0" xfId="7" applyNumberFormat="1" applyFont="1" applyFill="1" applyBorder="1" applyAlignment="1">
      <alignment vertical="center"/>
    </xf>
    <xf numFmtId="190" fontId="16" fillId="0" borderId="0" xfId="7" applyNumberFormat="1" applyFont="1" applyFill="1" applyBorder="1" applyAlignment="1">
      <alignment vertical="center"/>
    </xf>
    <xf numFmtId="192" fontId="16" fillId="0" borderId="0" xfId="7" applyNumberFormat="1" applyFont="1" applyFill="1" applyBorder="1" applyAlignment="1">
      <alignment vertical="center"/>
    </xf>
    <xf numFmtId="49" fontId="16" fillId="0" borderId="0" xfId="7" applyNumberFormat="1" applyFont="1" applyFill="1" applyBorder="1" applyAlignment="1">
      <alignment horizontal="distributed" vertical="center"/>
    </xf>
    <xf numFmtId="0" fontId="15" fillId="0" borderId="0" xfId="7" applyNumberFormat="1" applyFont="1" applyFill="1" applyBorder="1" applyAlignment="1">
      <alignment vertical="center"/>
    </xf>
    <xf numFmtId="49" fontId="24" fillId="0" borderId="20" xfId="7" quotePrefix="1" applyNumberFormat="1" applyFont="1" applyFill="1" applyBorder="1" applyAlignment="1">
      <alignment horizontal="center" vertical="center"/>
    </xf>
    <xf numFmtId="49" fontId="24" fillId="0" borderId="24" xfId="7" applyNumberFormat="1" applyFont="1" applyFill="1" applyBorder="1" applyAlignment="1">
      <alignment horizontal="left" vertical="center" wrapText="1"/>
    </xf>
    <xf numFmtId="49" fontId="24" fillId="0" borderId="24" xfId="7" applyNumberFormat="1" applyFont="1" applyFill="1" applyBorder="1" applyAlignment="1">
      <alignment horizontal="center" vertical="center"/>
    </xf>
    <xf numFmtId="49" fontId="23" fillId="0" borderId="0" xfId="7" applyNumberFormat="1" applyFont="1" applyFill="1" applyBorder="1" applyAlignment="1">
      <alignment vertical="center"/>
    </xf>
    <xf numFmtId="49" fontId="23" fillId="0" borderId="4" xfId="7" applyNumberFormat="1" applyFont="1" applyFill="1" applyBorder="1" applyAlignment="1">
      <alignment horizontal="distributed" vertical="center"/>
    </xf>
    <xf numFmtId="0" fontId="24" fillId="0" borderId="4" xfId="7" applyNumberFormat="1" applyFont="1" applyFill="1" applyBorder="1" applyAlignment="1">
      <alignment vertical="center"/>
    </xf>
    <xf numFmtId="49" fontId="24" fillId="0" borderId="4" xfId="7" applyNumberFormat="1" applyFont="1" applyFill="1" applyBorder="1" applyAlignment="1">
      <alignment vertical="center"/>
    </xf>
    <xf numFmtId="49" fontId="23" fillId="0" borderId="4" xfId="7" applyNumberFormat="1" applyFont="1" applyFill="1" applyBorder="1" applyAlignment="1">
      <alignment horizontal="center" vertical="center"/>
    </xf>
    <xf numFmtId="49" fontId="24" fillId="0" borderId="6" xfId="7" applyNumberFormat="1" applyFont="1" applyFill="1" applyBorder="1" applyAlignment="1">
      <alignment vertical="center"/>
    </xf>
    <xf numFmtId="185" fontId="16" fillId="0" borderId="0" xfId="7" applyNumberFormat="1" applyFont="1" applyFill="1" applyBorder="1" applyAlignment="1">
      <alignment vertical="center"/>
    </xf>
    <xf numFmtId="0" fontId="12" fillId="0" borderId="0" xfId="0" applyFont="1" applyFill="1" applyAlignment="1">
      <alignment vertical="center"/>
    </xf>
    <xf numFmtId="177" fontId="4" fillId="0" borderId="0" xfId="0" applyNumberFormat="1" applyFont="1" applyFill="1" applyAlignment="1">
      <alignment vertical="center"/>
    </xf>
    <xf numFmtId="177" fontId="2" fillId="0" borderId="0" xfId="0" applyNumberFormat="1" applyFont="1" applyFill="1" applyAlignment="1">
      <alignment vertical="center"/>
    </xf>
    <xf numFmtId="177" fontId="6" fillId="0" borderId="0" xfId="0" applyNumberFormat="1" applyFont="1" applyFill="1" applyAlignment="1"/>
    <xf numFmtId="177" fontId="2" fillId="0" borderId="0" xfId="0" applyNumberFormat="1" applyFont="1" applyFill="1" applyAlignment="1">
      <alignment horizontal="right" vertical="center"/>
    </xf>
    <xf numFmtId="177" fontId="2"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0" fontId="12" fillId="0" borderId="0" xfId="2" applyNumberFormat="1" applyFont="1" applyFill="1" applyAlignment="1">
      <alignment vertical="center"/>
    </xf>
    <xf numFmtId="0" fontId="2" fillId="0" borderId="0" xfId="0" applyFont="1" applyFill="1" applyAlignment="1">
      <alignment vertical="center"/>
    </xf>
    <xf numFmtId="0" fontId="2" fillId="0" borderId="6" xfId="0" applyFont="1" applyFill="1" applyBorder="1" applyAlignment="1">
      <alignment horizontal="center" vertical="center"/>
    </xf>
    <xf numFmtId="176" fontId="2" fillId="0" borderId="0" xfId="1" applyNumberFormat="1" applyFont="1" applyFill="1" applyAlignment="1">
      <alignment vertical="center"/>
    </xf>
    <xf numFmtId="0" fontId="2" fillId="0" borderId="0" xfId="1" applyNumberFormat="1" applyFont="1" applyFill="1" applyAlignment="1">
      <alignment vertical="center"/>
    </xf>
    <xf numFmtId="0" fontId="2" fillId="0" borderId="0" xfId="0" applyFont="1" applyFill="1" applyAlignment="1">
      <alignment horizontal="right" vertical="center"/>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177" fontId="21" fillId="0" borderId="4" xfId="0" applyNumberFormat="1" applyFont="1" applyBorder="1" applyAlignment="1">
      <alignment vertical="center"/>
    </xf>
    <xf numFmtId="177" fontId="2" fillId="0" borderId="4" xfId="0" applyNumberFormat="1" applyFont="1" applyBorder="1" applyAlignment="1">
      <alignment vertical="center"/>
    </xf>
    <xf numFmtId="41" fontId="2" fillId="0" borderId="4" xfId="0" applyNumberFormat="1" applyFont="1" applyBorder="1" applyAlignment="1">
      <alignment vertical="center"/>
    </xf>
    <xf numFmtId="177" fontId="2" fillId="0" borderId="3" xfId="0" applyNumberFormat="1" applyFont="1" applyBorder="1" applyAlignment="1">
      <alignment horizontal="right" vertical="center"/>
    </xf>
    <xf numFmtId="0" fontId="8" fillId="0" borderId="0" xfId="0" applyFont="1" applyBorder="1" applyAlignment="1">
      <alignment vertical="center"/>
    </xf>
    <xf numFmtId="177" fontId="2" fillId="0" borderId="7" xfId="0" applyNumberFormat="1" applyFont="1" applyBorder="1" applyAlignment="1">
      <alignment vertical="center"/>
    </xf>
    <xf numFmtId="177" fontId="2" fillId="0" borderId="14" xfId="0" applyNumberFormat="1" applyFont="1" applyBorder="1" applyAlignment="1">
      <alignment vertical="center"/>
    </xf>
    <xf numFmtId="178" fontId="2" fillId="0" borderId="6" xfId="0" applyNumberFormat="1" applyFont="1" applyBorder="1" applyAlignment="1">
      <alignment horizontal="right" vertical="center"/>
    </xf>
    <xf numFmtId="0" fontId="8" fillId="0" borderId="6" xfId="0" applyFont="1" applyBorder="1" applyAlignment="1">
      <alignment vertical="center"/>
    </xf>
    <xf numFmtId="0" fontId="14" fillId="0" borderId="0" xfId="23" applyFont="1" applyFill="1"/>
    <xf numFmtId="49" fontId="15" fillId="0" borderId="0" xfId="12" applyNumberFormat="1" applyFont="1" applyAlignment="1">
      <alignment vertical="center" wrapText="1"/>
    </xf>
    <xf numFmtId="0" fontId="14" fillId="0" borderId="6" xfId="23" applyFont="1" applyFill="1" applyBorder="1"/>
    <xf numFmtId="0" fontId="8" fillId="0" borderId="13" xfId="0" applyFont="1" applyBorder="1" applyAlignment="1">
      <alignment horizontal="center" vertical="center" wrapText="1"/>
    </xf>
    <xf numFmtId="0" fontId="8" fillId="0" borderId="4" xfId="0" applyFont="1" applyBorder="1" applyAlignment="1">
      <alignment vertical="center"/>
    </xf>
    <xf numFmtId="0" fontId="8" fillId="0" borderId="7" xfId="0" applyFont="1" applyBorder="1" applyAlignment="1">
      <alignment vertical="center"/>
    </xf>
    <xf numFmtId="49" fontId="24" fillId="0" borderId="0" xfId="12" applyNumberFormat="1" applyFont="1" applyFill="1" applyBorder="1" applyAlignment="1">
      <alignment vertical="top"/>
    </xf>
    <xf numFmtId="187" fontId="21" fillId="0" borderId="0" xfId="0" applyNumberFormat="1" applyFont="1" applyFill="1" applyBorder="1" applyAlignment="1">
      <alignment vertical="center"/>
    </xf>
    <xf numFmtId="177" fontId="21" fillId="0" borderId="0" xfId="0" applyNumberFormat="1" applyFont="1" applyAlignment="1">
      <alignment vertical="center"/>
    </xf>
    <xf numFmtId="49" fontId="24" fillId="0" borderId="4" xfId="9" applyNumberFormat="1" applyFont="1" applyFill="1" applyBorder="1" applyAlignment="1">
      <alignment horizontal="distributed" vertical="center"/>
    </xf>
    <xf numFmtId="49" fontId="18" fillId="0" borderId="0" xfId="9" applyNumberFormat="1" applyFont="1" applyFill="1" applyBorder="1" applyAlignment="1">
      <alignment vertical="center"/>
    </xf>
    <xf numFmtId="49" fontId="18" fillId="0" borderId="4" xfId="9" applyNumberFormat="1" applyFont="1" applyFill="1" applyBorder="1" applyAlignment="1">
      <alignment horizontal="distributed" vertical="center"/>
    </xf>
    <xf numFmtId="49" fontId="24" fillId="0" borderId="0" xfId="9" applyNumberFormat="1" applyFont="1" applyFill="1" applyBorder="1" applyAlignment="1">
      <alignment vertical="center"/>
    </xf>
    <xf numFmtId="49" fontId="24" fillId="0" borderId="0" xfId="9" applyNumberFormat="1" applyFont="1" applyFill="1" applyBorder="1" applyAlignment="1">
      <alignment horizontal="center" vertical="center"/>
    </xf>
    <xf numFmtId="49" fontId="24" fillId="0" borderId="0" xfId="9" applyNumberFormat="1" applyFont="1" applyFill="1" applyBorder="1" applyAlignment="1">
      <alignment horizontal="distributed" vertical="center" shrinkToFit="1"/>
    </xf>
    <xf numFmtId="49" fontId="24" fillId="0" borderId="4" xfId="9" applyNumberFormat="1" applyFont="1" applyFill="1" applyBorder="1" applyAlignment="1">
      <alignment vertical="center" shrinkToFit="1"/>
    </xf>
    <xf numFmtId="49" fontId="18" fillId="0" borderId="0" xfId="9" applyNumberFormat="1" applyFont="1" applyFill="1" applyBorder="1" applyAlignment="1">
      <alignment horizontal="center" vertical="center"/>
    </xf>
    <xf numFmtId="49" fontId="18" fillId="0" borderId="0" xfId="9" applyNumberFormat="1" applyFont="1" applyFill="1" applyBorder="1" applyAlignment="1">
      <alignment vertical="center" shrinkToFit="1"/>
    </xf>
    <xf numFmtId="49" fontId="24" fillId="0" borderId="0" xfId="9" applyNumberFormat="1" applyFont="1" applyFill="1" applyBorder="1" applyAlignment="1">
      <alignment horizontal="distributed" vertical="distributed" shrinkToFit="1"/>
    </xf>
    <xf numFmtId="49" fontId="18" fillId="0" borderId="0" xfId="9" applyNumberFormat="1" applyFont="1" applyFill="1" applyBorder="1" applyAlignment="1">
      <alignment horizontal="center" vertical="center" shrinkToFit="1"/>
    </xf>
    <xf numFmtId="49" fontId="24" fillId="0" borderId="4" xfId="9" applyNumberFormat="1" applyFont="1" applyFill="1" applyBorder="1" applyAlignment="1">
      <alignment horizontal="justify" vertical="center" shrinkToFit="1"/>
    </xf>
    <xf numFmtId="49" fontId="18" fillId="0" borderId="4" xfId="9" applyNumberFormat="1" applyFont="1" applyFill="1" applyBorder="1" applyAlignment="1">
      <alignment vertical="center"/>
    </xf>
    <xf numFmtId="49" fontId="18" fillId="0" borderId="6" xfId="9" applyNumberFormat="1" applyFont="1" applyFill="1" applyBorder="1" applyAlignment="1">
      <alignment vertical="center"/>
    </xf>
    <xf numFmtId="49" fontId="18" fillId="0" borderId="7" xfId="9" applyNumberFormat="1" applyFont="1" applyFill="1" applyBorder="1" applyAlignment="1">
      <alignment horizontal="distributed" vertical="center"/>
    </xf>
    <xf numFmtId="197" fontId="21" fillId="0" borderId="0" xfId="0" applyNumberFormat="1" applyFont="1" applyFill="1" applyBorder="1" applyAlignment="1">
      <alignment vertical="center"/>
    </xf>
    <xf numFmtId="0" fontId="18" fillId="0" borderId="6" xfId="15" applyNumberFormat="1" applyFont="1" applyFill="1" applyBorder="1" applyAlignment="1"/>
    <xf numFmtId="177" fontId="21" fillId="0" borderId="25" xfId="0" applyNumberFormat="1" applyFont="1" applyBorder="1" applyAlignment="1">
      <alignment vertical="center"/>
    </xf>
    <xf numFmtId="41" fontId="21" fillId="0" borderId="4" xfId="0" applyNumberFormat="1" applyFont="1" applyBorder="1" applyAlignment="1">
      <alignment vertical="center"/>
    </xf>
    <xf numFmtId="0" fontId="2" fillId="0" borderId="0" xfId="0" applyFont="1" applyFill="1" applyAlignment="1">
      <alignment horizontal="distributed" vertical="center" justifyLastLine="1"/>
    </xf>
    <xf numFmtId="184" fontId="24" fillId="0" borderId="11" xfId="6" applyNumberFormat="1" applyFont="1" applyFill="1" applyBorder="1" applyAlignment="1">
      <alignment horizontal="right" vertical="center"/>
    </xf>
    <xf numFmtId="0" fontId="6" fillId="0" borderId="0" xfId="25" applyFont="1" applyFill="1" applyAlignment="1">
      <alignment vertical="center" wrapText="1"/>
    </xf>
    <xf numFmtId="0" fontId="0" fillId="0" borderId="18" xfId="0" applyFont="1" applyFill="1" applyBorder="1" applyAlignment="1">
      <alignment horizontal="center" vertical="center"/>
    </xf>
    <xf numFmtId="0" fontId="6" fillId="0" borderId="0" xfId="25" applyFont="1" applyFill="1" applyAlignment="1">
      <alignment vertical="top"/>
    </xf>
    <xf numFmtId="0" fontId="0" fillId="0" borderId="0" xfId="0" applyFont="1" applyFill="1" applyAlignment="1">
      <alignment vertical="center"/>
    </xf>
    <xf numFmtId="0" fontId="21" fillId="0" borderId="25" xfId="0" applyFont="1" applyFill="1" applyBorder="1" applyAlignment="1">
      <alignment horizontal="center" vertical="center"/>
    </xf>
    <xf numFmtId="0" fontId="18" fillId="0" borderId="6" xfId="7" applyNumberFormat="1" applyFont="1" applyFill="1" applyBorder="1" applyAlignment="1"/>
    <xf numFmtId="49" fontId="24" fillId="0" borderId="0" xfId="15" applyNumberFormat="1" applyFont="1" applyFill="1" applyBorder="1" applyAlignment="1">
      <alignment horizontal="distributed" vertical="center"/>
    </xf>
    <xf numFmtId="49" fontId="23" fillId="0" borderId="0" xfId="15" applyNumberFormat="1" applyFont="1" applyFill="1" applyBorder="1" applyAlignment="1">
      <alignment vertical="center"/>
    </xf>
    <xf numFmtId="49" fontId="24" fillId="0" borderId="6" xfId="15" applyNumberFormat="1" applyFont="1" applyFill="1" applyBorder="1" applyAlignment="1">
      <alignment vertical="center"/>
    </xf>
    <xf numFmtId="49" fontId="24" fillId="0" borderId="6" xfId="15" applyNumberFormat="1" applyFont="1" applyFill="1" applyBorder="1" applyAlignment="1">
      <alignment horizontal="distributed" vertical="center"/>
    </xf>
    <xf numFmtId="0" fontId="6" fillId="0" borderId="0" xfId="25" applyFont="1" applyFill="1" applyAlignment="1">
      <alignment wrapText="1"/>
    </xf>
    <xf numFmtId="0" fontId="6" fillId="0" borderId="0" xfId="25" applyFont="1" applyFill="1" applyAlignment="1"/>
    <xf numFmtId="0" fontId="18" fillId="0" borderId="0" xfId="11" applyNumberFormat="1" applyFont="1" applyFill="1" applyBorder="1" applyAlignment="1"/>
    <xf numFmtId="0" fontId="18" fillId="0" borderId="0" xfId="11" applyNumberFormat="1" applyFont="1" applyFill="1" applyAlignment="1">
      <alignment horizontal="left"/>
    </xf>
    <xf numFmtId="185" fontId="24" fillId="0" borderId="0" xfId="11" applyNumberFormat="1" applyFont="1" applyFill="1" applyAlignment="1">
      <alignment horizontal="right"/>
    </xf>
    <xf numFmtId="49" fontId="18" fillId="0" borderId="0" xfId="12" applyNumberFormat="1" applyFont="1" applyFill="1" applyBorder="1" applyAlignment="1"/>
    <xf numFmtId="0" fontId="2" fillId="0" borderId="0" xfId="18" applyFont="1" applyFill="1"/>
    <xf numFmtId="179" fontId="2" fillId="0" borderId="3" xfId="2" applyNumberFormat="1" applyFont="1" applyBorder="1" applyAlignment="1">
      <alignment horizontal="left" vertical="center"/>
    </xf>
    <xf numFmtId="0" fontId="0" fillId="0" borderId="0" xfId="0" applyAlignment="1">
      <alignment horizontal="left" vertical="center"/>
    </xf>
    <xf numFmtId="179" fontId="2" fillId="0" borderId="0" xfId="2" applyNumberFormat="1" applyFont="1" applyBorder="1" applyAlignment="1">
      <alignment horizontal="left" vertical="center"/>
    </xf>
    <xf numFmtId="0" fontId="8" fillId="0" borderId="0" xfId="0" applyFont="1" applyBorder="1" applyAlignment="1">
      <alignment horizontal="left" vertical="center"/>
    </xf>
    <xf numFmtId="178" fontId="2" fillId="0" borderId="0" xfId="0" applyNumberFormat="1" applyFont="1" applyFill="1"/>
    <xf numFmtId="195" fontId="2" fillId="0" borderId="0" xfId="0" applyNumberFormat="1" applyFont="1" applyFill="1"/>
    <xf numFmtId="41" fontId="6" fillId="0" borderId="0" xfId="24" applyNumberFormat="1" applyFont="1" applyFill="1" applyBorder="1" applyAlignment="1">
      <alignment vertical="center"/>
    </xf>
    <xf numFmtId="41" fontId="24" fillId="0" borderId="0" xfId="13" applyNumberFormat="1" applyFont="1" applyFill="1" applyBorder="1" applyAlignment="1">
      <alignment vertical="center"/>
    </xf>
    <xf numFmtId="178" fontId="22" fillId="0" borderId="0" xfId="24" applyNumberFormat="1" applyFont="1" applyFill="1" applyBorder="1" applyAlignment="1">
      <alignment vertical="center"/>
    </xf>
    <xf numFmtId="49" fontId="18" fillId="0" borderId="0" xfId="13" applyNumberFormat="1" applyFont="1" applyFill="1" applyBorder="1" applyAlignment="1"/>
    <xf numFmtId="0" fontId="2" fillId="0" borderId="12" xfId="25" applyFont="1" applyFill="1" applyBorder="1" applyAlignment="1">
      <alignment horizontal="center" vertical="center" wrapText="1"/>
    </xf>
    <xf numFmtId="0" fontId="2" fillId="0" borderId="8" xfId="25" applyFont="1" applyFill="1" applyBorder="1" applyAlignment="1">
      <alignment horizontal="center" vertical="center" wrapText="1"/>
    </xf>
    <xf numFmtId="183" fontId="2" fillId="0" borderId="15" xfId="25" applyNumberFormat="1" applyFont="1" applyFill="1" applyBorder="1" applyAlignment="1">
      <alignment vertical="center"/>
    </xf>
    <xf numFmtId="38" fontId="2" fillId="0" borderId="0" xfId="2" applyFont="1" applyBorder="1" applyAlignment="1"/>
    <xf numFmtId="182" fontId="2" fillId="0" borderId="25" xfId="2" applyNumberFormat="1" applyFont="1" applyBorder="1" applyAlignment="1">
      <alignment horizontal="right" vertical="center"/>
    </xf>
    <xf numFmtId="182" fontId="2" fillId="0" borderId="4" xfId="2" applyNumberFormat="1" applyFont="1" applyBorder="1" applyAlignment="1">
      <alignment horizontal="right" vertical="center"/>
    </xf>
    <xf numFmtId="0" fontId="8" fillId="0" borderId="13" xfId="0" applyFont="1" applyFill="1" applyBorder="1" applyAlignment="1">
      <alignment horizontal="center" vertical="center" wrapText="1"/>
    </xf>
    <xf numFmtId="0" fontId="8" fillId="0" borderId="9" xfId="0" applyFont="1" applyFill="1" applyBorder="1" applyAlignment="1">
      <alignment horizontal="center" vertical="center" wrapText="1"/>
    </xf>
    <xf numFmtId="177" fontId="0" fillId="0" borderId="25"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8" fillId="0" borderId="4" xfId="0" applyNumberFormat="1" applyFont="1" applyFill="1" applyBorder="1" applyAlignment="1">
      <alignment horizontal="distributed" vertical="center"/>
    </xf>
    <xf numFmtId="177" fontId="2" fillId="0" borderId="0" xfId="0" applyNumberFormat="1" applyFont="1" applyFill="1" applyAlignment="1">
      <alignment horizontal="distributed" vertical="center"/>
    </xf>
    <xf numFmtId="0" fontId="0" fillId="0" borderId="7" xfId="0" applyFont="1" applyFill="1" applyBorder="1" applyAlignment="1">
      <alignment horizontal="distributed" vertical="center"/>
    </xf>
    <xf numFmtId="49" fontId="19" fillId="0" borderId="0" xfId="4" applyNumberFormat="1" applyFont="1" applyFill="1" applyBorder="1" applyAlignment="1">
      <alignment horizontal="center" vertical="center"/>
    </xf>
    <xf numFmtId="0" fontId="22" fillId="0" borderId="0" xfId="28" applyFont="1"/>
    <xf numFmtId="0" fontId="21" fillId="0" borderId="1" xfId="0" applyFont="1" applyBorder="1" applyAlignment="1">
      <alignment horizontal="center" vertical="center"/>
    </xf>
    <xf numFmtId="177" fontId="21" fillId="0" borderId="1" xfId="0" applyNumberFormat="1" applyFont="1" applyBorder="1" applyAlignment="1">
      <alignment horizontal="center" vertical="center" wrapText="1"/>
    </xf>
    <xf numFmtId="177" fontId="21" fillId="0" borderId="5" xfId="0" applyNumberFormat="1" applyFont="1" applyBorder="1" applyAlignment="1">
      <alignment horizontal="center" vertical="center" wrapText="1"/>
    </xf>
    <xf numFmtId="49" fontId="23" fillId="0" borderId="0" xfId="4" applyNumberFormat="1" applyFont="1" applyFill="1" applyAlignment="1">
      <alignment vertical="top"/>
    </xf>
    <xf numFmtId="49" fontId="24" fillId="0" borderId="0" xfId="4" applyNumberFormat="1" applyFont="1" applyFill="1" applyAlignment="1">
      <alignment vertical="top"/>
    </xf>
    <xf numFmtId="2" fontId="24" fillId="0" borderId="0" xfId="4" applyNumberFormat="1" applyFont="1" applyFill="1" applyAlignment="1">
      <alignment horizontal="right" vertical="top"/>
    </xf>
    <xf numFmtId="0" fontId="8" fillId="0" borderId="0" xfId="0" applyFont="1" applyFill="1" applyBorder="1" applyAlignment="1"/>
    <xf numFmtId="49" fontId="55" fillId="0" borderId="0" xfId="4" applyNumberFormat="1" applyFont="1" applyFill="1" applyAlignment="1">
      <alignment vertical="top"/>
    </xf>
    <xf numFmtId="192" fontId="23" fillId="0" borderId="0" xfId="4" applyNumberFormat="1" applyFont="1" applyFill="1" applyBorder="1" applyAlignment="1">
      <alignment horizontal="right" vertical="center"/>
    </xf>
    <xf numFmtId="194" fontId="23" fillId="0" borderId="0" xfId="4" applyNumberFormat="1" applyFont="1" applyFill="1" applyBorder="1" applyAlignment="1">
      <alignment horizontal="right" vertical="center"/>
    </xf>
    <xf numFmtId="2" fontId="23" fillId="0" borderId="0" xfId="4" applyNumberFormat="1" applyFont="1" applyFill="1" applyBorder="1" applyAlignment="1">
      <alignment horizontal="right" vertical="center"/>
    </xf>
    <xf numFmtId="193" fontId="23" fillId="0" borderId="0" xfId="4" applyNumberFormat="1" applyFont="1" applyFill="1" applyBorder="1" applyAlignment="1">
      <alignment horizontal="right" vertical="center"/>
    </xf>
    <xf numFmtId="49" fontId="23" fillId="0" borderId="0" xfId="4" applyNumberFormat="1" applyFont="1" applyFill="1" applyBorder="1" applyAlignment="1">
      <alignment vertical="top"/>
    </xf>
    <xf numFmtId="0" fontId="11" fillId="0" borderId="0" xfId="0" applyFont="1" applyFill="1" applyBorder="1" applyAlignment="1">
      <alignment horizontal="distributed" vertical="center" justifyLastLine="1"/>
    </xf>
    <xf numFmtId="49" fontId="19" fillId="0" borderId="0" xfId="4" applyNumberFormat="1" applyFont="1" applyFill="1" applyBorder="1" applyAlignment="1">
      <alignment vertical="center"/>
    </xf>
    <xf numFmtId="190" fontId="23" fillId="0" borderId="0" xfId="4" applyNumberFormat="1" applyFont="1" applyFill="1" applyBorder="1" applyAlignment="1">
      <alignment horizontal="right" vertical="center"/>
    </xf>
    <xf numFmtId="178" fontId="14" fillId="0" borderId="0" xfId="23" applyNumberFormat="1" applyFont="1"/>
    <xf numFmtId="178" fontId="15" fillId="0" borderId="0" xfId="12" applyNumberFormat="1" applyFont="1" applyFill="1" applyAlignment="1">
      <alignment vertical="top"/>
    </xf>
    <xf numFmtId="178" fontId="17" fillId="0" borderId="9" xfId="12" applyNumberFormat="1" applyFont="1" applyFill="1" applyBorder="1" applyAlignment="1">
      <alignment horizontal="center" vertical="center" wrapText="1"/>
    </xf>
    <xf numFmtId="0" fontId="46" fillId="0" borderId="0" xfId="18" applyFont="1" applyFill="1"/>
    <xf numFmtId="49" fontId="16" fillId="0" borderId="0" xfId="8" applyNumberFormat="1" applyFont="1" applyFill="1" applyAlignment="1">
      <alignment vertical="top" wrapText="1"/>
    </xf>
    <xf numFmtId="178" fontId="18" fillId="0" borderId="0" xfId="8" applyNumberFormat="1" applyFont="1" applyFill="1" applyBorder="1" applyAlignment="1">
      <alignment vertical="center"/>
    </xf>
    <xf numFmtId="187" fontId="18" fillId="0" borderId="0" xfId="8" applyNumberFormat="1" applyFont="1" applyFill="1" applyBorder="1" applyAlignment="1">
      <alignment vertical="center"/>
    </xf>
    <xf numFmtId="0" fontId="0" fillId="0" borderId="23" xfId="0" applyFill="1" applyBorder="1" applyAlignment="1">
      <alignment wrapText="1"/>
    </xf>
    <xf numFmtId="187" fontId="18" fillId="0" borderId="26" xfId="8" applyNumberFormat="1" applyFont="1" applyFill="1" applyBorder="1" applyAlignment="1">
      <alignment vertical="center"/>
    </xf>
    <xf numFmtId="187" fontId="18" fillId="0" borderId="3" xfId="8" applyNumberFormat="1" applyFont="1" applyFill="1" applyBorder="1" applyAlignment="1">
      <alignment vertical="center"/>
    </xf>
    <xf numFmtId="49" fontId="15" fillId="0" borderId="6" xfId="8" applyNumberFormat="1" applyFont="1" applyFill="1" applyBorder="1" applyAlignment="1">
      <alignment vertical="top"/>
    </xf>
    <xf numFmtId="0" fontId="14" fillId="0" borderId="0" xfId="18" applyFont="1" applyFill="1" applyBorder="1"/>
    <xf numFmtId="187" fontId="18" fillId="0" borderId="25" xfId="8" applyNumberFormat="1" applyFont="1" applyFill="1" applyBorder="1" applyAlignment="1">
      <alignment vertical="center"/>
    </xf>
    <xf numFmtId="0" fontId="14" fillId="0" borderId="23" xfId="18" applyFont="1" applyFill="1" applyBorder="1"/>
    <xf numFmtId="0" fontId="0" fillId="0" borderId="8" xfId="0" applyFill="1" applyBorder="1" applyAlignment="1">
      <alignment vertical="center"/>
    </xf>
    <xf numFmtId="0" fontId="6" fillId="0" borderId="6" xfId="29" applyFont="1" applyFill="1" applyBorder="1"/>
    <xf numFmtId="185" fontId="24" fillId="0" borderId="23" xfId="16" applyNumberFormat="1" applyFont="1" applyFill="1" applyBorder="1" applyAlignment="1">
      <alignment vertical="center" wrapText="1"/>
    </xf>
    <xf numFmtId="185" fontId="24" fillId="0" borderId="23" xfId="16" applyNumberFormat="1" applyFont="1" applyFill="1" applyBorder="1" applyAlignment="1">
      <alignment vertical="center"/>
    </xf>
    <xf numFmtId="185" fontId="24" fillId="0" borderId="8" xfId="16" applyNumberFormat="1" applyFont="1" applyFill="1" applyBorder="1" applyAlignment="1">
      <alignment vertical="center"/>
    </xf>
    <xf numFmtId="0" fontId="14" fillId="0" borderId="8" xfId="18" applyFont="1" applyFill="1" applyBorder="1"/>
    <xf numFmtId="185" fontId="24" fillId="0" borderId="8" xfId="16" applyNumberFormat="1" applyFont="1" applyFill="1" applyBorder="1" applyAlignment="1">
      <alignment vertical="center" wrapText="1"/>
    </xf>
    <xf numFmtId="185" fontId="24" fillId="0" borderId="27" xfId="16" applyNumberFormat="1" applyFont="1" applyFill="1" applyBorder="1" applyAlignment="1">
      <alignment vertical="center" wrapText="1"/>
    </xf>
    <xf numFmtId="185" fontId="24" fillId="0" borderId="2" xfId="16" applyNumberFormat="1" applyFont="1" applyFill="1" applyBorder="1" applyAlignment="1">
      <alignment vertical="center" wrapText="1"/>
    </xf>
    <xf numFmtId="0" fontId="14" fillId="0" borderId="6" xfId="18" applyFont="1" applyFill="1" applyBorder="1"/>
    <xf numFmtId="0" fontId="14" fillId="0" borderId="6" xfId="29" applyFont="1" applyFill="1" applyBorder="1"/>
    <xf numFmtId="0" fontId="0" fillId="0" borderId="11" xfId="0" applyFill="1" applyBorder="1" applyAlignment="1">
      <alignment vertical="center"/>
    </xf>
    <xf numFmtId="185" fontId="24" fillId="0" borderId="3" xfId="16" applyNumberFormat="1" applyFont="1" applyFill="1" applyBorder="1" applyAlignment="1">
      <alignment vertical="center" wrapText="1"/>
    </xf>
    <xf numFmtId="185" fontId="24" fillId="0" borderId="0" xfId="16" applyNumberFormat="1" applyFont="1" applyFill="1" applyBorder="1" applyAlignment="1">
      <alignment vertical="center" wrapText="1"/>
    </xf>
    <xf numFmtId="185" fontId="24" fillId="0" borderId="4" xfId="16" applyNumberFormat="1" applyFont="1" applyFill="1" applyBorder="1" applyAlignment="1">
      <alignment vertical="center" wrapText="1"/>
    </xf>
    <xf numFmtId="191" fontId="16" fillId="0" borderId="3" xfId="16" applyNumberFormat="1" applyFont="1" applyFill="1" applyBorder="1" applyAlignment="1">
      <alignment vertical="center"/>
    </xf>
    <xf numFmtId="191" fontId="16" fillId="0" borderId="0" xfId="16" applyNumberFormat="1" applyFont="1" applyFill="1" applyBorder="1" applyAlignment="1">
      <alignment vertical="center"/>
    </xf>
    <xf numFmtId="191" fontId="16" fillId="0" borderId="8" xfId="16" applyNumberFormat="1" applyFont="1" applyFill="1" applyBorder="1" applyAlignment="1">
      <alignment vertical="center"/>
    </xf>
    <xf numFmtId="177" fontId="2" fillId="0" borderId="27" xfId="0" applyNumberFormat="1" applyFont="1" applyFill="1" applyBorder="1" applyAlignment="1">
      <alignment vertical="center"/>
    </xf>
    <xf numFmtId="177" fontId="2" fillId="0" borderId="3" xfId="0" applyNumberFormat="1" applyFont="1" applyFill="1" applyBorder="1" applyAlignment="1">
      <alignment vertical="center"/>
    </xf>
    <xf numFmtId="177" fontId="2" fillId="0" borderId="23" xfId="0" applyNumberFormat="1" applyFont="1" applyFill="1" applyBorder="1" applyAlignment="1">
      <alignment vertical="center"/>
    </xf>
    <xf numFmtId="177" fontId="4" fillId="0" borderId="0" xfId="0" applyNumberFormat="1" applyFont="1" applyFill="1" applyBorder="1" applyAlignment="1">
      <alignment vertical="center"/>
    </xf>
    <xf numFmtId="0" fontId="12" fillId="0" borderId="6" xfId="0" applyFont="1" applyFill="1" applyBorder="1" applyAlignment="1">
      <alignment vertical="center"/>
    </xf>
    <xf numFmtId="177" fontId="4" fillId="0" borderId="6" xfId="0" applyNumberFormat="1" applyFont="1" applyFill="1" applyBorder="1" applyAlignment="1">
      <alignment vertical="center"/>
    </xf>
    <xf numFmtId="0" fontId="2" fillId="0" borderId="23" xfId="0" applyFont="1" applyFill="1" applyBorder="1" applyAlignment="1">
      <alignment vertical="center"/>
    </xf>
    <xf numFmtId="177" fontId="2" fillId="0" borderId="23" xfId="0" applyNumberFormat="1" applyFont="1" applyFill="1" applyBorder="1" applyAlignment="1">
      <alignment horizontal="right" vertical="center"/>
    </xf>
    <xf numFmtId="0" fontId="21" fillId="0" borderId="11" xfId="0" applyFont="1" applyFill="1" applyBorder="1" applyAlignment="1">
      <alignment vertical="center"/>
    </xf>
    <xf numFmtId="0" fontId="21" fillId="0" borderId="0" xfId="0" applyFont="1" applyFill="1" applyAlignment="1">
      <alignment vertical="center"/>
    </xf>
    <xf numFmtId="0" fontId="21" fillId="0" borderId="23" xfId="0" applyFont="1" applyFill="1" applyBorder="1" applyAlignment="1">
      <alignment vertical="center"/>
    </xf>
    <xf numFmtId="177" fontId="2" fillId="0" borderId="8" xfId="0" applyNumberFormat="1" applyFont="1" applyFill="1" applyBorder="1" applyAlignment="1">
      <alignment vertical="center"/>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2" fillId="0" borderId="6" xfId="15" applyNumberFormat="1" applyFont="1" applyFill="1" applyBorder="1" applyAlignment="1">
      <alignment vertical="top"/>
    </xf>
    <xf numFmtId="49" fontId="24" fillId="0" borderId="4" xfId="15" applyNumberFormat="1" applyFont="1" applyFill="1" applyBorder="1" applyAlignment="1">
      <alignment horizontal="distributed" vertical="center"/>
    </xf>
    <xf numFmtId="49" fontId="23" fillId="0" borderId="4" xfId="15" applyNumberFormat="1" applyFont="1" applyFill="1" applyBorder="1" applyAlignment="1">
      <alignment horizontal="center" vertical="center"/>
    </xf>
    <xf numFmtId="0" fontId="14" fillId="0" borderId="0" xfId="28" applyFont="1" applyFill="1" applyBorder="1"/>
    <xf numFmtId="49" fontId="24" fillId="0" borderId="17" xfId="7" applyNumberFormat="1" applyFont="1" applyFill="1" applyBorder="1" applyAlignment="1">
      <alignment vertical="center" textRotation="255" wrapText="1"/>
    </xf>
    <xf numFmtId="49" fontId="24" fillId="0" borderId="17" xfId="7" applyNumberFormat="1" applyFont="1" applyFill="1" applyBorder="1" applyAlignment="1">
      <alignment horizontal="center" vertical="top" textRotation="255" wrapText="1"/>
    </xf>
    <xf numFmtId="38" fontId="2" fillId="0" borderId="0" xfId="2" applyFont="1" applyAlignment="1">
      <alignment vertical="top"/>
    </xf>
    <xf numFmtId="38" fontId="2" fillId="0" borderId="0" xfId="2" applyFont="1" applyBorder="1" applyAlignment="1">
      <alignment vertical="center"/>
    </xf>
    <xf numFmtId="0" fontId="2" fillId="0" borderId="0" xfId="0" applyNumberFormat="1" applyFont="1" applyBorder="1" applyAlignment="1">
      <alignment vertical="center"/>
    </xf>
    <xf numFmtId="0" fontId="6" fillId="0" borderId="0" xfId="0" applyFont="1" applyFill="1" applyBorder="1" applyAlignment="1"/>
    <xf numFmtId="49" fontId="18" fillId="0" borderId="0" xfId="13" applyNumberFormat="1" applyFont="1" applyFill="1" applyBorder="1" applyAlignment="1">
      <alignment vertical="top"/>
    </xf>
    <xf numFmtId="49" fontId="16" fillId="0" borderId="0" xfId="13" applyNumberFormat="1" applyFont="1" applyFill="1" applyBorder="1" applyAlignment="1">
      <alignment vertical="top"/>
    </xf>
    <xf numFmtId="178" fontId="2" fillId="0" borderId="0" xfId="24" applyNumberFormat="1" applyFont="1" applyFill="1" applyBorder="1" applyAlignment="1">
      <alignment vertical="center"/>
    </xf>
    <xf numFmtId="178" fontId="2" fillId="0" borderId="0" xfId="24" applyNumberFormat="1" applyFont="1" applyFill="1" applyBorder="1" applyAlignment="1">
      <alignment horizontal="center" vertical="center"/>
    </xf>
    <xf numFmtId="178" fontId="2" fillId="0" borderId="0" xfId="24" applyNumberFormat="1" applyFont="1" applyFill="1" applyBorder="1" applyAlignment="1">
      <alignment horizontal="right" vertical="center"/>
    </xf>
    <xf numFmtId="195" fontId="2" fillId="0" borderId="0" xfId="24" applyNumberFormat="1" applyFont="1" applyFill="1" applyBorder="1" applyAlignment="1">
      <alignment vertical="center"/>
    </xf>
    <xf numFmtId="41" fontId="2" fillId="0" borderId="0" xfId="24" applyNumberFormat="1" applyFont="1" applyFill="1" applyBorder="1" applyAlignment="1">
      <alignment vertical="center"/>
    </xf>
    <xf numFmtId="41" fontId="18" fillId="0" borderId="0" xfId="13" applyNumberFormat="1" applyFont="1" applyFill="1" applyBorder="1" applyAlignment="1">
      <alignment vertical="center"/>
    </xf>
    <xf numFmtId="49" fontId="27" fillId="0" borderId="0" xfId="13" applyNumberFormat="1" applyFont="1" applyFill="1" applyBorder="1" applyAlignment="1">
      <alignment vertical="top"/>
    </xf>
    <xf numFmtId="0" fontId="8" fillId="0" borderId="0" xfId="0" applyFont="1" applyFill="1" applyBorder="1" applyAlignment="1">
      <alignment vertical="center"/>
    </xf>
    <xf numFmtId="0" fontId="8" fillId="0" borderId="6" xfId="0" applyFont="1" applyFill="1" applyBorder="1" applyAlignment="1">
      <alignment vertical="center"/>
    </xf>
    <xf numFmtId="49" fontId="48" fillId="0" borderId="0" xfId="13" applyNumberFormat="1" applyFont="1" applyFill="1" applyBorder="1" applyAlignment="1">
      <alignment vertical="center"/>
    </xf>
    <xf numFmtId="49" fontId="48" fillId="0" borderId="0" xfId="4" applyNumberFormat="1" applyFont="1" applyFill="1" applyAlignment="1"/>
    <xf numFmtId="0" fontId="6" fillId="0" borderId="0" xfId="25" applyFont="1" applyFill="1"/>
    <xf numFmtId="49" fontId="24" fillId="0" borderId="0" xfId="9" applyNumberFormat="1" applyFont="1" applyFill="1" applyAlignment="1"/>
    <xf numFmtId="0" fontId="56" fillId="0" borderId="0" xfId="11" applyNumberFormat="1" applyFont="1" applyFill="1" applyAlignment="1">
      <alignment horizontal="left"/>
    </xf>
    <xf numFmtId="49" fontId="24" fillId="0" borderId="0" xfId="6" applyNumberFormat="1" applyFont="1" applyFill="1" applyBorder="1" applyAlignment="1"/>
    <xf numFmtId="0" fontId="2" fillId="0" borderId="0" xfId="0" applyFont="1" applyFill="1" applyAlignment="1">
      <alignment horizontal="center" vertical="center"/>
    </xf>
    <xf numFmtId="0" fontId="6" fillId="0" borderId="0" xfId="0" applyFont="1" applyFill="1" applyAlignment="1">
      <alignment horizontal="center" vertical="center"/>
    </xf>
    <xf numFmtId="177" fontId="2" fillId="0" borderId="24" xfId="0" applyNumberFormat="1" applyFont="1" applyFill="1" applyBorder="1" applyAlignment="1">
      <alignment vertical="center"/>
    </xf>
    <xf numFmtId="49" fontId="44" fillId="0" borderId="0" xfId="12" applyNumberFormat="1" applyFont="1" applyAlignment="1">
      <alignment horizontal="center" vertical="center"/>
    </xf>
    <xf numFmtId="49" fontId="44" fillId="0" borderId="6" xfId="12" applyNumberFormat="1" applyFont="1" applyBorder="1" applyAlignment="1">
      <alignment horizontal="center" vertical="center"/>
    </xf>
    <xf numFmtId="0" fontId="2" fillId="0" borderId="0" xfId="25" applyFont="1" applyFill="1" applyBorder="1" applyAlignment="1">
      <alignment horizontal="distributed" vertical="center"/>
    </xf>
    <xf numFmtId="0" fontId="2" fillId="0" borderId="6" xfId="25" applyFont="1" applyFill="1" applyBorder="1" applyAlignment="1">
      <alignment horizontal="distributed" vertical="center"/>
    </xf>
    <xf numFmtId="0" fontId="56" fillId="0" borderId="0" xfId="11" applyNumberFormat="1" applyFont="1" applyFill="1" applyAlignment="1"/>
    <xf numFmtId="0" fontId="6" fillId="0" borderId="0" xfId="0" applyFont="1" applyFill="1" applyBorder="1" applyAlignment="1">
      <alignment horizontal="right"/>
    </xf>
    <xf numFmtId="49" fontId="24" fillId="0" borderId="0" xfId="4" applyNumberFormat="1" applyFont="1" applyFill="1" applyBorder="1" applyAlignment="1">
      <alignment horizontal="right"/>
    </xf>
    <xf numFmtId="49" fontId="24" fillId="0" borderId="6" xfId="4" applyNumberFormat="1" applyFont="1" applyFill="1" applyBorder="1" applyAlignment="1">
      <alignment horizontal="right"/>
    </xf>
    <xf numFmtId="177" fontId="6" fillId="0" borderId="0" xfId="0" applyNumberFormat="1" applyFont="1" applyFill="1" applyBorder="1" applyAlignment="1">
      <alignment horizontal="right"/>
    </xf>
    <xf numFmtId="177" fontId="6" fillId="0" borderId="0" xfId="0" applyNumberFormat="1" applyFont="1" applyFill="1" applyAlignment="1">
      <alignment horizontal="right"/>
    </xf>
    <xf numFmtId="0" fontId="24" fillId="0" borderId="6" xfId="7" applyNumberFormat="1" applyFont="1" applyFill="1" applyBorder="1" applyAlignment="1">
      <alignment horizontal="right"/>
    </xf>
    <xf numFmtId="178" fontId="24" fillId="0" borderId="6" xfId="7" applyNumberFormat="1" applyFont="1" applyFill="1" applyBorder="1" applyAlignment="1">
      <alignment horizontal="right"/>
    </xf>
    <xf numFmtId="49" fontId="24" fillId="0" borderId="0" xfId="15" applyNumberFormat="1" applyFont="1" applyFill="1" applyAlignment="1"/>
    <xf numFmtId="0" fontId="24" fillId="0" borderId="6" xfId="15" applyNumberFormat="1" applyFont="1" applyFill="1" applyBorder="1" applyAlignment="1">
      <alignment horizontal="right"/>
    </xf>
    <xf numFmtId="49" fontId="24" fillId="0" borderId="6" xfId="9" applyNumberFormat="1" applyFont="1" applyBorder="1" applyAlignment="1">
      <alignment horizontal="right"/>
    </xf>
    <xf numFmtId="0" fontId="6" fillId="0" borderId="6" xfId="0" applyFont="1" applyFill="1" applyBorder="1" applyAlignment="1">
      <alignment horizontal="right"/>
    </xf>
    <xf numFmtId="49" fontId="24" fillId="0" borderId="0" xfId="6" applyNumberFormat="1" applyFont="1" applyFill="1" applyBorder="1" applyAlignment="1">
      <alignment horizontal="right"/>
    </xf>
    <xf numFmtId="49" fontId="24" fillId="0" borderId="0" xfId="15" applyNumberFormat="1" applyFont="1" applyFill="1" applyBorder="1" applyAlignment="1"/>
    <xf numFmtId="49" fontId="18" fillId="0" borderId="0" xfId="13" applyNumberFormat="1" applyFont="1" applyFill="1" applyBorder="1" applyAlignment="1">
      <alignment horizontal="center" vertical="center"/>
    </xf>
    <xf numFmtId="38" fontId="6" fillId="0" borderId="0" xfId="2" applyFont="1" applyAlignment="1">
      <alignment vertical="center"/>
    </xf>
    <xf numFmtId="180" fontId="2" fillId="0" borderId="3" xfId="2" applyNumberFormat="1" applyFont="1" applyFill="1" applyBorder="1" applyAlignment="1">
      <alignment vertical="center"/>
    </xf>
    <xf numFmtId="180" fontId="2" fillId="0" borderId="10" xfId="2" applyNumberFormat="1" applyFont="1" applyFill="1" applyBorder="1" applyAlignment="1">
      <alignment vertical="center"/>
    </xf>
    <xf numFmtId="179" fontId="21" fillId="0" borderId="0" xfId="2" applyNumberFormat="1" applyFont="1" applyBorder="1" applyAlignment="1">
      <alignment horizontal="left" vertical="center"/>
    </xf>
    <xf numFmtId="179" fontId="2" fillId="0" borderId="3" xfId="2" applyNumberFormat="1" applyFont="1" applyFill="1" applyBorder="1" applyAlignment="1">
      <alignment vertical="center"/>
    </xf>
    <xf numFmtId="179" fontId="2" fillId="0" borderId="0" xfId="2" applyNumberFormat="1" applyFont="1" applyFill="1" applyBorder="1" applyAlignment="1">
      <alignment vertical="center"/>
    </xf>
    <xf numFmtId="179" fontId="21" fillId="0" borderId="0" xfId="2" applyNumberFormat="1" applyFont="1" applyFill="1" applyBorder="1" applyAlignment="1">
      <alignment vertical="center"/>
    </xf>
    <xf numFmtId="188" fontId="19" fillId="0" borderId="3" xfId="5" quotePrefix="1" applyNumberFormat="1" applyFont="1" applyFill="1" applyBorder="1" applyAlignment="1">
      <alignment horizontal="right" vertical="center"/>
    </xf>
    <xf numFmtId="38" fontId="57" fillId="0" borderId="3" xfId="2" applyFont="1" applyFill="1" applyBorder="1" applyAlignment="1">
      <alignment vertical="center"/>
    </xf>
    <xf numFmtId="38" fontId="57" fillId="0" borderId="0" xfId="2" applyFont="1" applyFill="1" applyBorder="1" applyAlignment="1">
      <alignment vertical="center"/>
    </xf>
    <xf numFmtId="38" fontId="58" fillId="0" borderId="0" xfId="2" applyFont="1" applyFill="1" applyBorder="1" applyAlignment="1">
      <alignment horizontal="right" vertical="center"/>
    </xf>
    <xf numFmtId="180" fontId="52" fillId="0" borderId="17" xfId="25" applyNumberFormat="1" applyFont="1" applyFill="1" applyBorder="1" applyAlignment="1">
      <alignment vertical="center"/>
    </xf>
    <xf numFmtId="180" fontId="52" fillId="0" borderId="3" xfId="25" applyNumberFormat="1" applyFont="1" applyFill="1" applyBorder="1" applyAlignment="1">
      <alignment vertical="center"/>
    </xf>
    <xf numFmtId="180" fontId="52" fillId="0" borderId="10" xfId="25" applyNumberFormat="1" applyFont="1" applyFill="1" applyBorder="1" applyAlignment="1">
      <alignment vertical="center"/>
    </xf>
    <xf numFmtId="183" fontId="52" fillId="0" borderId="4" xfId="25" applyNumberFormat="1" applyFont="1" applyFill="1" applyBorder="1" applyAlignment="1">
      <alignment vertical="center"/>
    </xf>
    <xf numFmtId="180" fontId="52" fillId="0" borderId="26" xfId="25" applyNumberFormat="1" applyFont="1" applyFill="1" applyBorder="1" applyAlignment="1">
      <alignment vertical="center"/>
    </xf>
    <xf numFmtId="180" fontId="52" fillId="0" borderId="25" xfId="25" applyNumberFormat="1" applyFont="1" applyFill="1" applyBorder="1" applyAlignment="1">
      <alignment horizontal="right" vertical="center"/>
    </xf>
    <xf numFmtId="3" fontId="22" fillId="0" borderId="0" xfId="0" applyNumberFormat="1" applyFont="1" applyAlignment="1">
      <alignment horizontal="right" vertical="center"/>
    </xf>
    <xf numFmtId="3" fontId="6" fillId="0" borderId="0" xfId="0" applyNumberFormat="1" applyFont="1" applyAlignment="1">
      <alignment horizontal="right" vertical="center"/>
    </xf>
    <xf numFmtId="0" fontId="6" fillId="0" borderId="0" xfId="0" applyFont="1" applyAlignment="1">
      <alignment horizontal="right" vertical="center"/>
    </xf>
    <xf numFmtId="178" fontId="24" fillId="0" borderId="14" xfId="6" applyNumberFormat="1" applyFont="1" applyFill="1" applyBorder="1" applyAlignment="1">
      <alignment horizontal="right" vertical="center"/>
    </xf>
    <xf numFmtId="178" fontId="24" fillId="0" borderId="6" xfId="6" applyNumberFormat="1" applyFont="1" applyFill="1" applyBorder="1" applyAlignment="1">
      <alignment horizontal="right" vertical="center"/>
    </xf>
    <xf numFmtId="3" fontId="22" fillId="0" borderId="18" xfId="0" applyNumberFormat="1" applyFont="1" applyBorder="1" applyAlignment="1">
      <alignment horizontal="right" vertical="center"/>
    </xf>
    <xf numFmtId="3" fontId="22" fillId="0" borderId="25" xfId="0" applyNumberFormat="1" applyFont="1" applyBorder="1" applyAlignment="1">
      <alignment horizontal="right" vertical="center"/>
    </xf>
    <xf numFmtId="3" fontId="22" fillId="0" borderId="26" xfId="0" applyNumberFormat="1" applyFont="1" applyBorder="1" applyAlignment="1">
      <alignment horizontal="right" vertical="center"/>
    </xf>
    <xf numFmtId="0" fontId="22" fillId="0" borderId="25" xfId="0" applyFont="1" applyBorder="1" applyAlignment="1">
      <alignment horizontal="right" vertical="center"/>
    </xf>
    <xf numFmtId="3" fontId="6" fillId="0" borderId="0" xfId="0" applyNumberFormat="1" applyFont="1" applyBorder="1" applyAlignment="1">
      <alignment horizontal="right" vertical="center"/>
    </xf>
    <xf numFmtId="3" fontId="6" fillId="0" borderId="4" xfId="0" applyNumberFormat="1" applyFont="1" applyBorder="1" applyAlignment="1">
      <alignment horizontal="right" vertical="center"/>
    </xf>
    <xf numFmtId="3" fontId="6" fillId="0" borderId="3" xfId="0" applyNumberFormat="1" applyFont="1" applyBorder="1" applyAlignment="1">
      <alignment horizontal="right" vertical="center"/>
    </xf>
    <xf numFmtId="0" fontId="6" fillId="0" borderId="4" xfId="0" applyFont="1" applyBorder="1" applyAlignment="1">
      <alignment horizontal="right" vertical="center"/>
    </xf>
    <xf numFmtId="0" fontId="6" fillId="0" borderId="0" xfId="0" applyFont="1" applyBorder="1" applyAlignment="1">
      <alignment horizontal="right" vertical="center"/>
    </xf>
    <xf numFmtId="0" fontId="6" fillId="0" borderId="3" xfId="0" applyFont="1" applyBorder="1" applyAlignment="1">
      <alignment horizontal="right" vertical="center"/>
    </xf>
    <xf numFmtId="178" fontId="24" fillId="0" borderId="7" xfId="6" applyNumberFormat="1" applyFont="1" applyFill="1" applyBorder="1" applyAlignment="1">
      <alignment horizontal="right" vertical="center"/>
    </xf>
    <xf numFmtId="0" fontId="22" fillId="0" borderId="0" xfId="0" applyFont="1" applyAlignment="1">
      <alignment horizontal="right" vertical="center"/>
    </xf>
    <xf numFmtId="178" fontId="6" fillId="0" borderId="6" xfId="0" applyNumberFormat="1" applyFont="1" applyFill="1" applyBorder="1" applyAlignment="1">
      <alignment horizontal="right" vertical="center"/>
    </xf>
    <xf numFmtId="180" fontId="21" fillId="0" borderId="0" xfId="2" applyNumberFormat="1" applyFont="1" applyFill="1" applyBorder="1" applyAlignment="1">
      <alignment horizontal="right" vertical="center"/>
    </xf>
    <xf numFmtId="180" fontId="2" fillId="0" borderId="3" xfId="2" applyNumberFormat="1" applyFont="1" applyFill="1" applyBorder="1" applyAlignment="1">
      <alignment horizontal="right" vertical="center"/>
    </xf>
    <xf numFmtId="180" fontId="2" fillId="0" borderId="0" xfId="2" applyNumberFormat="1" applyFont="1" applyFill="1" applyBorder="1" applyAlignment="1">
      <alignment horizontal="right" vertical="center"/>
    </xf>
    <xf numFmtId="0" fontId="14" fillId="0" borderId="11" xfId="18" applyFont="1" applyFill="1" applyBorder="1"/>
    <xf numFmtId="178" fontId="23" fillId="0" borderId="26" xfId="15" applyNumberFormat="1" applyFont="1" applyFill="1" applyBorder="1" applyAlignment="1">
      <alignment horizontal="right" vertical="center"/>
    </xf>
    <xf numFmtId="178" fontId="23" fillId="0" borderId="0" xfId="15" applyNumberFormat="1" applyFont="1" applyFill="1" applyBorder="1" applyAlignment="1">
      <alignment horizontal="right" vertical="center"/>
    </xf>
    <xf numFmtId="178" fontId="24" fillId="0" borderId="0" xfId="15" applyNumberFormat="1" applyFont="1" applyFill="1" applyBorder="1" applyAlignment="1">
      <alignment horizontal="right" vertical="center"/>
    </xf>
    <xf numFmtId="178" fontId="51" fillId="0" borderId="0" xfId="15" applyNumberFormat="1" applyFont="1" applyFill="1" applyBorder="1" applyAlignment="1">
      <alignment horizontal="right" vertical="center"/>
    </xf>
    <xf numFmtId="178" fontId="24" fillId="0" borderId="0" xfId="15" quotePrefix="1" applyNumberFormat="1" applyFont="1" applyFill="1" applyBorder="1" applyAlignment="1">
      <alignment horizontal="right" vertical="center"/>
    </xf>
    <xf numFmtId="178" fontId="24" fillId="0" borderId="3" xfId="15" applyNumberFormat="1" applyFont="1" applyFill="1" applyBorder="1" applyAlignment="1">
      <alignment horizontal="right" vertical="center"/>
    </xf>
    <xf numFmtId="178" fontId="24" fillId="0" borderId="14" xfId="15" applyNumberFormat="1" applyFont="1" applyFill="1" applyBorder="1" applyAlignment="1">
      <alignment horizontal="right" vertical="center"/>
    </xf>
    <xf numFmtId="178" fontId="24" fillId="0" borderId="6" xfId="15" applyNumberFormat="1" applyFont="1" applyFill="1" applyBorder="1" applyAlignment="1">
      <alignment horizontal="right" vertical="center"/>
    </xf>
    <xf numFmtId="180" fontId="52" fillId="0" borderId="7" xfId="2" applyNumberFormat="1" applyFont="1" applyFill="1" applyBorder="1" applyAlignment="1">
      <alignment vertical="center"/>
    </xf>
    <xf numFmtId="181" fontId="52" fillId="0" borderId="15" xfId="2" applyNumberFormat="1" applyFont="1" applyFill="1" applyBorder="1" applyAlignment="1">
      <alignment vertical="center"/>
    </xf>
    <xf numFmtId="183" fontId="52" fillId="0" borderId="15" xfId="2" applyNumberFormat="1" applyFont="1" applyFill="1" applyBorder="1" applyAlignment="1">
      <alignment vertical="center"/>
    </xf>
    <xf numFmtId="179" fontId="21" fillId="0" borderId="14" xfId="2" applyNumberFormat="1" applyFont="1" applyFill="1" applyBorder="1" applyAlignment="1">
      <alignment horizontal="center" vertical="center"/>
    </xf>
    <xf numFmtId="180" fontId="28" fillId="0" borderId="10" xfId="25" applyNumberFormat="1" applyFont="1" applyFill="1" applyBorder="1" applyAlignment="1">
      <alignment vertical="center"/>
    </xf>
    <xf numFmtId="38" fontId="58" fillId="0" borderId="26" xfId="2" applyFont="1" applyFill="1" applyBorder="1" applyAlignment="1">
      <alignment vertical="center"/>
    </xf>
    <xf numFmtId="38" fontId="58" fillId="0" borderId="18" xfId="2" applyFont="1" applyFill="1" applyBorder="1" applyAlignment="1">
      <alignment vertical="center"/>
    </xf>
    <xf numFmtId="38" fontId="58" fillId="0" borderId="25" xfId="2" applyFont="1" applyFill="1" applyBorder="1" applyAlignment="1">
      <alignment vertical="center"/>
    </xf>
    <xf numFmtId="38" fontId="58" fillId="0" borderId="0" xfId="2" applyFont="1" applyFill="1" applyAlignment="1">
      <alignment vertical="center"/>
    </xf>
    <xf numFmtId="49" fontId="18" fillId="0" borderId="3" xfId="14" applyNumberFormat="1" applyFont="1" applyFill="1" applyBorder="1" applyAlignment="1">
      <alignment horizontal="center" vertical="center" wrapText="1"/>
    </xf>
    <xf numFmtId="49" fontId="18" fillId="0" borderId="0" xfId="14" applyNumberFormat="1" applyFont="1" applyFill="1" applyBorder="1" applyAlignment="1">
      <alignment horizontal="center" vertical="center"/>
    </xf>
    <xf numFmtId="49" fontId="18" fillId="0" borderId="4" xfId="14" applyNumberFormat="1" applyFont="1" applyFill="1" applyBorder="1" applyAlignment="1">
      <alignment horizontal="center" vertical="center"/>
    </xf>
    <xf numFmtId="49" fontId="18" fillId="0" borderId="0" xfId="14" applyNumberFormat="1" applyFont="1" applyFill="1" applyBorder="1" applyAlignment="1">
      <alignment horizontal="center" vertical="center" wrapText="1"/>
    </xf>
    <xf numFmtId="38" fontId="57" fillId="0" borderId="0" xfId="2" applyFont="1" applyFill="1" applyBorder="1" applyAlignment="1">
      <alignment horizontal="right" vertical="center"/>
    </xf>
    <xf numFmtId="38" fontId="57" fillId="0" borderId="4" xfId="2" applyFont="1" applyFill="1" applyBorder="1" applyAlignment="1">
      <alignment horizontal="right" vertical="center"/>
    </xf>
    <xf numFmtId="38" fontId="57" fillId="0" borderId="0" xfId="2" applyFont="1" applyFill="1" applyAlignment="1">
      <alignment vertical="center"/>
    </xf>
    <xf numFmtId="38" fontId="57" fillId="0" borderId="0" xfId="2" applyFont="1" applyFill="1" applyAlignment="1">
      <alignment horizontal="right" vertical="center"/>
    </xf>
    <xf numFmtId="38" fontId="57" fillId="0" borderId="4" xfId="2" applyFont="1" applyFill="1" applyBorder="1" applyAlignment="1">
      <alignment vertical="center"/>
    </xf>
    <xf numFmtId="185" fontId="18" fillId="0" borderId="3" xfId="11" quotePrefix="1" applyNumberFormat="1" applyFont="1" applyFill="1" applyBorder="1" applyAlignment="1">
      <alignment horizontal="right" vertical="center"/>
    </xf>
    <xf numFmtId="185" fontId="18" fillId="0" borderId="0" xfId="11" quotePrefix="1" applyNumberFormat="1" applyFont="1" applyFill="1" applyBorder="1" applyAlignment="1">
      <alignment horizontal="right" vertical="center"/>
    </xf>
    <xf numFmtId="184" fontId="18" fillId="0" borderId="0" xfId="11" quotePrefix="1" applyNumberFormat="1" applyFont="1" applyFill="1" applyBorder="1" applyAlignment="1">
      <alignment horizontal="right" vertical="center"/>
    </xf>
    <xf numFmtId="189" fontId="18" fillId="0" borderId="4" xfId="11" quotePrefix="1" applyNumberFormat="1" applyFont="1" applyFill="1" applyBorder="1" applyAlignment="1">
      <alignment horizontal="right" vertical="center"/>
    </xf>
    <xf numFmtId="185" fontId="18" fillId="0" borderId="0" xfId="11" applyNumberFormat="1" applyFont="1" applyFill="1" applyBorder="1" applyAlignment="1">
      <alignment horizontal="right" vertical="center"/>
    </xf>
    <xf numFmtId="189" fontId="18" fillId="0" borderId="4" xfId="11" applyNumberFormat="1" applyFont="1" applyFill="1" applyBorder="1" applyAlignment="1">
      <alignment horizontal="center" vertical="center"/>
    </xf>
    <xf numFmtId="184" fontId="18" fillId="0" borderId="0" xfId="11" applyNumberFormat="1" applyFont="1" applyFill="1" applyBorder="1" applyAlignment="1">
      <alignment horizontal="right" vertical="center"/>
    </xf>
    <xf numFmtId="185" fontId="18" fillId="0" borderId="3" xfId="11" applyNumberFormat="1" applyFont="1" applyFill="1" applyBorder="1" applyAlignment="1">
      <alignment horizontal="right" vertical="center"/>
    </xf>
    <xf numFmtId="189" fontId="18" fillId="0" borderId="4" xfId="11" applyNumberFormat="1" applyFont="1" applyFill="1" applyBorder="1" applyAlignment="1">
      <alignment horizontal="right" vertical="center"/>
    </xf>
    <xf numFmtId="198" fontId="18" fillId="0" borderId="14" xfId="2" quotePrefix="1" applyNumberFormat="1" applyFont="1" applyFill="1" applyBorder="1" applyAlignment="1">
      <alignment vertical="center"/>
    </xf>
    <xf numFmtId="198" fontId="18" fillId="0" borderId="6" xfId="2" quotePrefix="1" applyNumberFormat="1" applyFont="1" applyFill="1" applyBorder="1" applyAlignment="1">
      <alignment vertical="center"/>
    </xf>
    <xf numFmtId="198" fontId="18" fillId="0" borderId="7" xfId="2" quotePrefix="1" applyNumberFormat="1" applyFont="1" applyFill="1" applyBorder="1" applyAlignment="1">
      <alignment vertical="center"/>
    </xf>
    <xf numFmtId="38" fontId="56" fillId="0" borderId="0" xfId="2" applyFont="1" applyFill="1" applyAlignment="1">
      <alignment horizontal="right" vertical="center"/>
    </xf>
    <xf numFmtId="38" fontId="56" fillId="0" borderId="14" xfId="2" applyFont="1" applyFill="1" applyBorder="1" applyAlignment="1">
      <alignment horizontal="right" vertical="center"/>
    </xf>
    <xf numFmtId="38" fontId="56" fillId="0" borderId="6" xfId="2" applyFont="1" applyFill="1" applyBorder="1" applyAlignment="1">
      <alignment horizontal="right" vertical="center"/>
    </xf>
    <xf numFmtId="38" fontId="56" fillId="0" borderId="18" xfId="2" applyFont="1" applyFill="1" applyBorder="1" applyAlignment="1">
      <alignment horizontal="right" vertical="center"/>
    </xf>
    <xf numFmtId="38" fontId="56" fillId="0" borderId="0" xfId="2" applyFont="1" applyFill="1" applyBorder="1" applyAlignment="1">
      <alignment horizontal="right" vertical="center"/>
    </xf>
    <xf numFmtId="49" fontId="19" fillId="0" borderId="7" xfId="13" applyNumberFormat="1" applyFont="1" applyFill="1" applyBorder="1" applyAlignment="1">
      <alignment horizontal="center" vertical="center"/>
    </xf>
    <xf numFmtId="178" fontId="21" fillId="0" borderId="6" xfId="24" applyNumberFormat="1" applyFont="1" applyFill="1" applyBorder="1" applyAlignment="1">
      <alignment horizontal="right" vertical="center"/>
    </xf>
    <xf numFmtId="195" fontId="21" fillId="0" borderId="6" xfId="24" applyNumberFormat="1" applyFont="1" applyFill="1" applyBorder="1" applyAlignment="1">
      <alignment vertical="center"/>
    </xf>
    <xf numFmtId="41" fontId="21" fillId="0" borderId="6" xfId="24" applyNumberFormat="1" applyFont="1" applyFill="1" applyBorder="1" applyAlignment="1">
      <alignment vertical="center"/>
    </xf>
    <xf numFmtId="41" fontId="19" fillId="0" borderId="6" xfId="13" applyNumberFormat="1" applyFont="1" applyFill="1" applyBorder="1" applyAlignment="1">
      <alignment vertical="center"/>
    </xf>
    <xf numFmtId="38" fontId="58" fillId="0" borderId="26" xfId="2" applyFont="1" applyFill="1" applyBorder="1" applyAlignment="1">
      <alignment horizontal="right" vertical="center"/>
    </xf>
    <xf numFmtId="38" fontId="58" fillId="0" borderId="18" xfId="2" applyFont="1" applyFill="1" applyBorder="1" applyAlignment="1">
      <alignment horizontal="right" vertical="center"/>
    </xf>
    <xf numFmtId="38" fontId="57" fillId="0" borderId="3" xfId="2" applyFont="1" applyFill="1" applyBorder="1" applyAlignment="1">
      <alignment horizontal="right" vertical="center"/>
    </xf>
    <xf numFmtId="0" fontId="0" fillId="0" borderId="3" xfId="0" applyFill="1" applyBorder="1" applyAlignment="1">
      <alignment horizontal="right" vertical="center"/>
    </xf>
    <xf numFmtId="0" fontId="0" fillId="0" borderId="0" xfId="0" applyFill="1" applyBorder="1" applyAlignment="1">
      <alignment horizontal="right" vertical="center"/>
    </xf>
    <xf numFmtId="38" fontId="58" fillId="0" borderId="3" xfId="2" applyFont="1" applyFill="1" applyBorder="1" applyAlignment="1">
      <alignment horizontal="right" vertical="center"/>
    </xf>
    <xf numFmtId="0" fontId="58" fillId="0" borderId="3" xfId="2" applyNumberFormat="1" applyFont="1" applyFill="1" applyBorder="1" applyAlignment="1">
      <alignment horizontal="right" vertical="center"/>
    </xf>
    <xf numFmtId="49" fontId="57" fillId="0" borderId="3" xfId="0" applyNumberFormat="1" applyFont="1" applyFill="1" applyBorder="1" applyAlignment="1">
      <alignment horizontal="right" vertical="center"/>
    </xf>
    <xf numFmtId="49" fontId="57" fillId="0" borderId="0" xfId="0" applyNumberFormat="1" applyFont="1" applyFill="1" applyBorder="1" applyAlignment="1">
      <alignment horizontal="right" vertical="center"/>
    </xf>
    <xf numFmtId="49" fontId="57" fillId="0" borderId="14" xfId="0" applyNumberFormat="1" applyFont="1" applyFill="1" applyBorder="1" applyAlignment="1">
      <alignment horizontal="right" vertical="center"/>
    </xf>
    <xf numFmtId="49" fontId="57" fillId="0" borderId="6" xfId="0" applyNumberFormat="1" applyFont="1" applyFill="1" applyBorder="1" applyAlignment="1">
      <alignment horizontal="right" vertical="center"/>
    </xf>
    <xf numFmtId="0" fontId="57" fillId="0" borderId="0" xfId="0" applyFont="1" applyFill="1" applyBorder="1" applyAlignment="1">
      <alignment horizontal="right" vertical="center"/>
    </xf>
    <xf numFmtId="2" fontId="57" fillId="0" borderId="0" xfId="0" applyNumberFormat="1" applyFont="1" applyFill="1" applyBorder="1" applyAlignment="1">
      <alignment horizontal="right" vertical="center"/>
    </xf>
    <xf numFmtId="0" fontId="57" fillId="0" borderId="6" xfId="0" applyFont="1" applyFill="1" applyBorder="1" applyAlignment="1">
      <alignment horizontal="right" vertical="center"/>
    </xf>
    <xf numFmtId="2" fontId="57" fillId="0" borderId="6" xfId="0" applyNumberFormat="1" applyFont="1" applyFill="1" applyBorder="1" applyAlignment="1">
      <alignment horizontal="right" vertical="center"/>
    </xf>
    <xf numFmtId="178" fontId="18" fillId="0" borderId="0" xfId="4" applyNumberFormat="1" applyFont="1" applyFill="1" applyBorder="1" applyAlignment="1">
      <alignment horizontal="right" vertical="center"/>
    </xf>
    <xf numFmtId="199" fontId="18" fillId="0" borderId="0" xfId="4" applyNumberFormat="1" applyFont="1" applyFill="1" applyBorder="1" applyAlignment="1">
      <alignment horizontal="right" vertical="center"/>
    </xf>
    <xf numFmtId="37" fontId="59" fillId="0" borderId="0" xfId="3" applyNumberFormat="1" applyFont="1" applyAlignment="1">
      <alignment horizontal="right" vertical="center"/>
    </xf>
    <xf numFmtId="37" fontId="57" fillId="0" borderId="0" xfId="3" applyNumberFormat="1" applyFont="1" applyAlignment="1">
      <alignment horizontal="right" vertical="center"/>
    </xf>
    <xf numFmtId="37" fontId="57" fillId="0" borderId="0" xfId="3" quotePrefix="1" applyNumberFormat="1" applyFont="1" applyAlignment="1">
      <alignment horizontal="right" vertical="center"/>
    </xf>
    <xf numFmtId="37" fontId="57" fillId="0" borderId="14" xfId="3" applyNumberFormat="1" applyFont="1" applyBorder="1" applyAlignment="1">
      <alignment horizontal="right" vertical="center"/>
    </xf>
    <xf numFmtId="37" fontId="57" fillId="0" borderId="6" xfId="3" applyNumberFormat="1" applyFont="1" applyBorder="1" applyAlignment="1">
      <alignment horizontal="right" vertical="center"/>
    </xf>
    <xf numFmtId="37" fontId="59" fillId="0" borderId="0" xfId="0" applyNumberFormat="1" applyFont="1" applyAlignment="1">
      <alignment horizontal="right" vertical="top"/>
    </xf>
    <xf numFmtId="37" fontId="57" fillId="0" borderId="3" xfId="0" applyNumberFormat="1" applyFont="1" applyBorder="1" applyAlignment="1">
      <alignment horizontal="right" vertical="center"/>
    </xf>
    <xf numFmtId="37" fontId="57" fillId="0" borderId="0" xfId="0" applyNumberFormat="1" applyFont="1" applyBorder="1" applyAlignment="1">
      <alignment horizontal="right" vertical="center"/>
    </xf>
    <xf numFmtId="37" fontId="57" fillId="0" borderId="0" xfId="0" quotePrefix="1" applyNumberFormat="1" applyFont="1" applyBorder="1" applyAlignment="1">
      <alignment horizontal="right" vertical="center"/>
    </xf>
    <xf numFmtId="37" fontId="57" fillId="0" borderId="14" xfId="0" applyNumberFormat="1" applyFont="1" applyBorder="1" applyAlignment="1">
      <alignment horizontal="right" vertical="center"/>
    </xf>
    <xf numFmtId="37" fontId="57" fillId="0" borderId="6" xfId="0" applyNumberFormat="1" applyFont="1" applyBorder="1" applyAlignment="1">
      <alignment horizontal="right" vertical="center"/>
    </xf>
    <xf numFmtId="37" fontId="57" fillId="0" borderId="6" xfId="0" quotePrefix="1" applyNumberFormat="1" applyFont="1" applyBorder="1" applyAlignment="1">
      <alignment horizontal="right" vertical="center"/>
    </xf>
    <xf numFmtId="37" fontId="60" fillId="0" borderId="0" xfId="0" applyNumberFormat="1" applyFont="1" applyAlignment="1">
      <alignment horizontal="right" vertical="center"/>
    </xf>
    <xf numFmtId="178" fontId="22" fillId="0" borderId="0" xfId="0" applyNumberFormat="1" applyFont="1" applyAlignment="1">
      <alignment horizontal="right" vertical="center"/>
    </xf>
    <xf numFmtId="178" fontId="24" fillId="0" borderId="3" xfId="7" applyNumberFormat="1" applyFont="1" applyFill="1" applyBorder="1" applyAlignment="1">
      <alignment vertical="center"/>
    </xf>
    <xf numFmtId="178" fontId="6" fillId="0" borderId="0" xfId="0" applyNumberFormat="1" applyFont="1" applyAlignment="1">
      <alignment horizontal="right" vertical="center"/>
    </xf>
    <xf numFmtId="178" fontId="24" fillId="0" borderId="3" xfId="7" applyNumberFormat="1" applyFont="1" applyFill="1" applyBorder="1" applyAlignment="1">
      <alignment horizontal="right" vertical="center"/>
    </xf>
    <xf numFmtId="178" fontId="6" fillId="0" borderId="0" xfId="0" applyNumberFormat="1" applyFont="1" applyBorder="1" applyAlignment="1">
      <alignment horizontal="right" vertical="center"/>
    </xf>
    <xf numFmtId="178" fontId="6" fillId="0" borderId="4" xfId="0" applyNumberFormat="1" applyFont="1" applyBorder="1" applyAlignment="1">
      <alignment horizontal="right" vertical="center"/>
    </xf>
    <xf numFmtId="178" fontId="6" fillId="0" borderId="6" xfId="0" applyNumberFormat="1" applyFont="1" applyBorder="1" applyAlignment="1">
      <alignment horizontal="right" vertical="center"/>
    </xf>
    <xf numFmtId="178" fontId="6" fillId="0" borderId="7" xfId="0" applyNumberFormat="1" applyFont="1" applyBorder="1" applyAlignment="1">
      <alignment horizontal="right" vertical="center"/>
    </xf>
    <xf numFmtId="178" fontId="24" fillId="0" borderId="14" xfId="7" applyNumberFormat="1" applyFont="1" applyFill="1" applyBorder="1" applyAlignment="1">
      <alignment vertical="center"/>
    </xf>
    <xf numFmtId="49" fontId="16" fillId="0" borderId="0" xfId="8" applyNumberFormat="1" applyFont="1" applyFill="1" applyBorder="1" applyAlignment="1">
      <alignment vertical="top" wrapText="1"/>
    </xf>
    <xf numFmtId="49" fontId="31" fillId="0" borderId="0" xfId="8" applyNumberFormat="1" applyFont="1" applyFill="1" applyBorder="1" applyAlignment="1">
      <alignment vertical="top"/>
    </xf>
    <xf numFmtId="0" fontId="6" fillId="0" borderId="11" xfId="18" applyFont="1" applyFill="1" applyBorder="1"/>
    <xf numFmtId="0" fontId="2" fillId="0" borderId="1" xfId="0" applyFont="1" applyBorder="1" applyAlignment="1">
      <alignment horizontal="center" vertical="center"/>
    </xf>
    <xf numFmtId="177" fontId="2" fillId="0" borderId="1" xfId="0" applyNumberFormat="1" applyFont="1" applyBorder="1" applyAlignment="1">
      <alignment horizontal="center" vertical="center" wrapText="1"/>
    </xf>
    <xf numFmtId="177" fontId="2" fillId="0" borderId="5" xfId="0" applyNumberFormat="1" applyFont="1" applyBorder="1" applyAlignment="1">
      <alignment horizontal="center" vertical="center" wrapText="1"/>
    </xf>
    <xf numFmtId="178" fontId="6" fillId="0" borderId="3" xfId="0" applyNumberFormat="1" applyFont="1" applyBorder="1" applyAlignment="1">
      <alignment horizontal="right" vertical="center"/>
    </xf>
    <xf numFmtId="178" fontId="6" fillId="0" borderId="14" xfId="0" applyNumberFormat="1" applyFont="1" applyBorder="1" applyAlignment="1">
      <alignment horizontal="right" vertical="center"/>
    </xf>
    <xf numFmtId="178" fontId="22" fillId="0" borderId="3" xfId="0" applyNumberFormat="1" applyFont="1" applyBorder="1" applyAlignment="1">
      <alignment horizontal="right" vertical="center"/>
    </xf>
    <xf numFmtId="178" fontId="22" fillId="0" borderId="0" xfId="0" applyNumberFormat="1" applyFont="1" applyBorder="1" applyAlignment="1">
      <alignment horizontal="right" vertical="center"/>
    </xf>
    <xf numFmtId="178" fontId="6" fillId="0" borderId="0" xfId="0" quotePrefix="1" applyNumberFormat="1" applyFont="1" applyBorder="1" applyAlignment="1">
      <alignment horizontal="right" vertical="center"/>
    </xf>
    <xf numFmtId="177" fontId="2" fillId="0" borderId="0" xfId="0" applyNumberFormat="1" applyFont="1" applyBorder="1" applyAlignment="1">
      <alignment horizontal="right" vertical="center"/>
    </xf>
    <xf numFmtId="178" fontId="21" fillId="0" borderId="0" xfId="0" applyNumberFormat="1" applyFont="1" applyBorder="1" applyAlignment="1">
      <alignment horizontal="right" vertical="center"/>
    </xf>
    <xf numFmtId="177" fontId="2" fillId="0" borderId="6" xfId="0" applyNumberFormat="1" applyFont="1" applyBorder="1" applyAlignment="1">
      <alignment vertical="center"/>
    </xf>
    <xf numFmtId="0" fontId="21" fillId="0" borderId="6" xfId="0" applyFont="1" applyFill="1" applyBorder="1" applyAlignment="1">
      <alignment horizontal="center" vertical="center"/>
    </xf>
    <xf numFmtId="0" fontId="21" fillId="0" borderId="6" xfId="0" applyFont="1" applyFill="1" applyBorder="1" applyAlignment="1">
      <alignment horizontal="distributed" vertical="center" justifyLastLine="1"/>
    </xf>
    <xf numFmtId="180" fontId="21" fillId="0" borderId="14" xfId="2" applyNumberFormat="1" applyFont="1" applyFill="1" applyBorder="1" applyAlignment="1">
      <alignment vertical="center"/>
    </xf>
    <xf numFmtId="180" fontId="52" fillId="0" borderId="14" xfId="2" applyNumberFormat="1" applyFont="1" applyFill="1" applyBorder="1" applyAlignment="1">
      <alignment vertical="center"/>
    </xf>
    <xf numFmtId="188" fontId="50" fillId="0" borderId="18" xfId="5" applyNumberFormat="1" applyFont="1" applyFill="1" applyBorder="1" applyAlignment="1">
      <alignment horizontal="right" vertical="center"/>
    </xf>
    <xf numFmtId="188" fontId="50" fillId="0" borderId="0" xfId="5" applyNumberFormat="1" applyFont="1" applyFill="1" applyBorder="1" applyAlignment="1">
      <alignment horizontal="right" vertical="center"/>
    </xf>
    <xf numFmtId="185" fontId="50" fillId="0" borderId="0" xfId="5" quotePrefix="1" applyNumberFormat="1" applyFont="1" applyFill="1" applyBorder="1" applyAlignment="1">
      <alignment horizontal="right" vertical="center"/>
    </xf>
    <xf numFmtId="185" fontId="50" fillId="0" borderId="6" xfId="5" quotePrefix="1" applyNumberFormat="1" applyFont="1" applyFill="1" applyBorder="1" applyAlignment="1">
      <alignment horizontal="right" vertical="center"/>
    </xf>
    <xf numFmtId="38" fontId="6" fillId="0" borderId="0" xfId="2" applyFont="1" applyAlignment="1">
      <alignment horizontal="right" vertical="center"/>
    </xf>
    <xf numFmtId="38" fontId="6" fillId="0" borderId="0" xfId="2" applyFont="1" applyBorder="1" applyAlignment="1">
      <alignment horizontal="right" vertical="center"/>
    </xf>
    <xf numFmtId="38" fontId="6" fillId="0" borderId="3" xfId="2" applyFont="1" applyBorder="1" applyAlignment="1">
      <alignment horizontal="right" vertical="center"/>
    </xf>
    <xf numFmtId="179" fontId="57" fillId="0" borderId="3" xfId="2" applyNumberFormat="1" applyFont="1" applyFill="1" applyBorder="1" applyAlignment="1">
      <alignment vertical="center"/>
    </xf>
    <xf numFmtId="179" fontId="58" fillId="0" borderId="14" xfId="2" applyNumberFormat="1" applyFont="1" applyFill="1" applyBorder="1" applyAlignment="1">
      <alignment vertical="center"/>
    </xf>
    <xf numFmtId="178" fontId="57" fillId="0" borderId="0" xfId="2" applyNumberFormat="1" applyFont="1" applyFill="1" applyBorder="1" applyAlignment="1">
      <alignment vertical="center"/>
    </xf>
    <xf numFmtId="178" fontId="57" fillId="0" borderId="0" xfId="2" applyNumberFormat="1" applyFont="1" applyFill="1" applyBorder="1" applyAlignment="1">
      <alignment horizontal="center" vertical="center"/>
    </xf>
    <xf numFmtId="178" fontId="58" fillId="0" borderId="6" xfId="2" applyNumberFormat="1" applyFont="1" applyFill="1" applyBorder="1" applyAlignment="1">
      <alignment vertical="center"/>
    </xf>
    <xf numFmtId="178" fontId="58" fillId="0" borderId="6" xfId="2" applyNumberFormat="1" applyFont="1" applyFill="1" applyBorder="1" applyAlignment="1">
      <alignment horizontal="center" vertical="center"/>
    </xf>
    <xf numFmtId="177" fontId="22" fillId="0" borderId="0" xfId="0" applyNumberFormat="1" applyFont="1" applyAlignment="1">
      <alignment horizontal="right" vertical="center"/>
    </xf>
    <xf numFmtId="38" fontId="2" fillId="0" borderId="13" xfId="2" applyFont="1" applyBorder="1" applyAlignment="1">
      <alignment horizontal="center" vertical="center"/>
    </xf>
    <xf numFmtId="38" fontId="2" fillId="0" borderId="1" xfId="2" applyFont="1" applyBorder="1" applyAlignment="1">
      <alignment horizontal="center" vertical="center"/>
    </xf>
    <xf numFmtId="38" fontId="2" fillId="0" borderId="8" xfId="2" applyFont="1" applyBorder="1" applyAlignment="1">
      <alignment horizontal="center" vertical="center"/>
    </xf>
    <xf numFmtId="38" fontId="2" fillId="0" borderId="12" xfId="2" applyFont="1" applyBorder="1" applyAlignment="1">
      <alignment horizontal="center" vertical="center"/>
    </xf>
    <xf numFmtId="38" fontId="2" fillId="0" borderId="19" xfId="2" applyFont="1" applyBorder="1" applyAlignment="1">
      <alignment horizontal="center" vertical="center" wrapText="1"/>
    </xf>
    <xf numFmtId="0" fontId="0" fillId="0" borderId="21" xfId="0" applyBorder="1"/>
    <xf numFmtId="0" fontId="2" fillId="0" borderId="11" xfId="0" applyFont="1" applyBorder="1" applyAlignment="1">
      <alignment horizontal="center" vertical="center"/>
    </xf>
    <xf numFmtId="0" fontId="0" fillId="0" borderId="28" xfId="0" applyBorder="1" applyAlignment="1">
      <alignment horizontal="center" vertical="center"/>
    </xf>
    <xf numFmtId="0" fontId="2" fillId="0" borderId="23" xfId="0" applyFont="1" applyBorder="1" applyAlignment="1">
      <alignment horizontal="center" vertical="center"/>
    </xf>
    <xf numFmtId="0" fontId="0" fillId="0" borderId="24" xfId="0" applyBorder="1" applyAlignment="1">
      <alignment horizontal="center" vertical="center"/>
    </xf>
    <xf numFmtId="38" fontId="6" fillId="0" borderId="0" xfId="2" applyFont="1" applyBorder="1" applyAlignment="1">
      <alignment horizontal="left"/>
    </xf>
    <xf numFmtId="38" fontId="6" fillId="0" borderId="0" xfId="2" applyFont="1" applyBorder="1" applyAlignment="1">
      <alignment horizontal="left" vertical="center"/>
    </xf>
    <xf numFmtId="0" fontId="6" fillId="0" borderId="0" xfId="2" applyNumberFormat="1" applyFont="1" applyBorder="1" applyAlignment="1">
      <alignment horizontal="right"/>
    </xf>
    <xf numFmtId="0" fontId="22" fillId="0" borderId="0" xfId="0" applyNumberFormat="1" applyFont="1" applyBorder="1" applyAlignment="1">
      <alignment horizontal="right"/>
    </xf>
    <xf numFmtId="0" fontId="22" fillId="0" borderId="0" xfId="0" applyFont="1" applyAlignment="1"/>
    <xf numFmtId="38" fontId="2" fillId="0" borderId="19" xfId="2" applyFont="1" applyBorder="1" applyAlignment="1">
      <alignment horizontal="center" vertical="center"/>
    </xf>
    <xf numFmtId="0" fontId="0" fillId="0" borderId="11" xfId="0" applyBorder="1" applyAlignment="1">
      <alignment vertical="center"/>
    </xf>
    <xf numFmtId="38" fontId="2" fillId="0" borderId="21" xfId="2" applyFont="1" applyBorder="1" applyAlignment="1">
      <alignment horizontal="center" vertical="center"/>
    </xf>
    <xf numFmtId="0" fontId="0" fillId="0" borderId="23" xfId="0" applyBorder="1" applyAlignment="1">
      <alignment vertical="center"/>
    </xf>
    <xf numFmtId="38" fontId="2" fillId="0" borderId="20" xfId="2" applyFont="1" applyBorder="1" applyAlignment="1">
      <alignment horizontal="center" vertical="center"/>
    </xf>
    <xf numFmtId="38" fontId="2" fillId="0" borderId="22" xfId="2" applyFont="1" applyBorder="1" applyAlignment="1">
      <alignment horizontal="center" vertical="center"/>
    </xf>
    <xf numFmtId="38" fontId="2" fillId="0" borderId="28" xfId="2" applyFont="1" applyBorder="1" applyAlignment="1">
      <alignment horizontal="center" vertical="center" shrinkToFit="1"/>
    </xf>
    <xf numFmtId="38" fontId="2" fillId="0" borderId="24" xfId="2" applyFont="1" applyBorder="1" applyAlignment="1">
      <alignment horizontal="center" vertical="center" shrinkToFit="1"/>
    </xf>
    <xf numFmtId="10" fontId="2" fillId="0" borderId="20" xfId="2" applyNumberFormat="1" applyFont="1" applyBorder="1" applyAlignment="1">
      <alignment horizontal="center" vertical="center" shrinkToFit="1"/>
    </xf>
    <xf numFmtId="10" fontId="2" fillId="0" borderId="22" xfId="2" applyNumberFormat="1" applyFont="1" applyBorder="1" applyAlignment="1">
      <alignment horizontal="center" vertical="center" shrinkToFit="1"/>
    </xf>
    <xf numFmtId="38" fontId="2" fillId="0" borderId="20" xfId="2" applyFont="1" applyBorder="1" applyAlignment="1">
      <alignment horizontal="center" vertical="center" shrinkToFit="1"/>
    </xf>
    <xf numFmtId="38" fontId="2" fillId="0" borderId="22" xfId="2" applyFont="1" applyBorder="1" applyAlignment="1">
      <alignment horizontal="center" vertical="center" shrinkToFit="1"/>
    </xf>
    <xf numFmtId="0" fontId="22" fillId="0" borderId="0" xfId="0" applyFont="1" applyAlignment="1">
      <alignment horizontal="right"/>
    </xf>
    <xf numFmtId="49" fontId="18" fillId="0" borderId="29" xfId="5" applyNumberFormat="1" applyFont="1" applyFill="1" applyBorder="1" applyAlignment="1">
      <alignment horizontal="distributed" vertical="center" justifyLastLine="1"/>
    </xf>
    <xf numFmtId="188" fontId="18" fillId="0" borderId="30" xfId="5" quotePrefix="1" applyNumberFormat="1" applyFont="1" applyFill="1" applyBorder="1" applyAlignment="1">
      <alignment horizontal="right" vertical="center"/>
    </xf>
    <xf numFmtId="188" fontId="18" fillId="0" borderId="31" xfId="5" quotePrefix="1" applyNumberFormat="1" applyFont="1" applyFill="1" applyBorder="1" applyAlignment="1">
      <alignment horizontal="right" vertical="center"/>
    </xf>
    <xf numFmtId="49" fontId="18" fillId="0" borderId="30" xfId="5" applyNumberFormat="1" applyFont="1" applyFill="1" applyBorder="1" applyAlignment="1">
      <alignment horizontal="center" vertical="center"/>
    </xf>
    <xf numFmtId="49" fontId="18" fillId="0" borderId="31" xfId="5" applyNumberFormat="1" applyFont="1" applyFill="1" applyBorder="1" applyAlignment="1">
      <alignment horizontal="center" vertical="center"/>
    </xf>
    <xf numFmtId="188" fontId="18" fillId="0" borderId="29" xfId="5" applyNumberFormat="1" applyFont="1" applyFill="1" applyBorder="1" applyAlignment="1">
      <alignment horizontal="center" vertical="center"/>
    </xf>
    <xf numFmtId="0" fontId="2" fillId="0" borderId="29" xfId="27" applyFont="1" applyFill="1" applyBorder="1" applyAlignment="1">
      <alignment vertical="center"/>
    </xf>
    <xf numFmtId="188" fontId="50" fillId="0" borderId="30" xfId="5" quotePrefix="1" applyNumberFormat="1" applyFont="1" applyFill="1" applyBorder="1" applyAlignment="1">
      <alignment horizontal="right" vertical="center"/>
    </xf>
    <xf numFmtId="188" fontId="50" fillId="0" borderId="31" xfId="5" quotePrefix="1" applyNumberFormat="1" applyFont="1" applyFill="1" applyBorder="1" applyAlignment="1">
      <alignment horizontal="right" vertical="center"/>
    </xf>
    <xf numFmtId="49" fontId="18" fillId="0" borderId="0" xfId="5" applyNumberFormat="1" applyFont="1" applyFill="1" applyBorder="1" applyAlignment="1">
      <alignment vertical="center"/>
    </xf>
    <xf numFmtId="0" fontId="18" fillId="0" borderId="0" xfId="27" applyFont="1" applyFill="1" applyBorder="1" applyAlignment="1">
      <alignment vertical="center"/>
    </xf>
    <xf numFmtId="49" fontId="19" fillId="0" borderId="29" xfId="5" applyNumberFormat="1" applyFont="1" applyFill="1" applyBorder="1" applyAlignment="1">
      <alignment horizontal="distributed" vertical="center" justifyLastLine="1"/>
    </xf>
    <xf numFmtId="185" fontId="18" fillId="0" borderId="29" xfId="5" applyNumberFormat="1" applyFont="1" applyFill="1" applyBorder="1" applyAlignment="1">
      <alignment horizontal="center" vertical="center"/>
    </xf>
    <xf numFmtId="185" fontId="50" fillId="0" borderId="29" xfId="5" quotePrefix="1" applyNumberFormat="1" applyFont="1" applyFill="1" applyBorder="1" applyAlignment="1">
      <alignment horizontal="right" vertical="center"/>
    </xf>
    <xf numFmtId="0" fontId="52" fillId="0" borderId="29" xfId="27" applyFont="1" applyFill="1" applyBorder="1" applyAlignment="1">
      <alignment vertical="center"/>
    </xf>
    <xf numFmtId="188" fontId="18" fillId="0" borderId="29" xfId="5" quotePrefix="1" applyNumberFormat="1" applyFont="1" applyFill="1" applyBorder="1" applyAlignment="1">
      <alignment horizontal="right" vertical="center"/>
    </xf>
    <xf numFmtId="177" fontId="19" fillId="0" borderId="32" xfId="5" quotePrefix="1" applyNumberFormat="1" applyFont="1" applyFill="1" applyBorder="1" applyAlignment="1">
      <alignment horizontal="right" vertical="center"/>
    </xf>
    <xf numFmtId="177" fontId="21" fillId="0" borderId="33" xfId="27" applyNumberFormat="1" applyFont="1" applyFill="1" applyBorder="1" applyAlignment="1">
      <alignment vertical="center"/>
    </xf>
    <xf numFmtId="49" fontId="18" fillId="0" borderId="34" xfId="5" applyNumberFormat="1" applyFont="1" applyFill="1" applyBorder="1" applyAlignment="1">
      <alignment horizontal="distributed" vertical="center" justifyLastLine="1"/>
    </xf>
    <xf numFmtId="188" fontId="18" fillId="0" borderId="35" xfId="5" quotePrefix="1" applyNumberFormat="1" applyFont="1" applyFill="1" applyBorder="1" applyAlignment="1">
      <alignment horizontal="right" vertical="center"/>
    </xf>
    <xf numFmtId="188" fontId="18" fillId="0" borderId="36" xfId="5" quotePrefix="1" applyNumberFormat="1" applyFont="1" applyFill="1" applyBorder="1" applyAlignment="1">
      <alignment horizontal="right" vertical="center"/>
    </xf>
    <xf numFmtId="49" fontId="19" fillId="0" borderId="37" xfId="5" applyNumberFormat="1" applyFont="1" applyFill="1" applyBorder="1" applyAlignment="1">
      <alignment horizontal="distributed" vertical="center" justifyLastLine="1"/>
    </xf>
    <xf numFmtId="49" fontId="19" fillId="0" borderId="32" xfId="5" applyNumberFormat="1" applyFont="1" applyFill="1" applyBorder="1" applyAlignment="1">
      <alignment horizontal="distributed" vertical="center" justifyLastLine="1"/>
    </xf>
    <xf numFmtId="177" fontId="21" fillId="0" borderId="32" xfId="27" applyNumberFormat="1" applyFont="1" applyFill="1" applyBorder="1" applyAlignment="1">
      <alignment vertical="center"/>
    </xf>
    <xf numFmtId="0" fontId="6" fillId="0" borderId="6" xfId="27" applyFont="1" applyFill="1" applyBorder="1" applyAlignment="1">
      <alignment horizontal="right"/>
    </xf>
    <xf numFmtId="0" fontId="6" fillId="0" borderId="6" xfId="0" applyFont="1" applyFill="1" applyBorder="1" applyAlignment="1"/>
    <xf numFmtId="0" fontId="1" fillId="0" borderId="0" xfId="25" applyFont="1" applyFill="1" applyBorder="1" applyAlignment="1">
      <alignment horizontal="distributed" vertical="center"/>
    </xf>
    <xf numFmtId="0" fontId="1" fillId="0" borderId="0" xfId="0" applyFont="1" applyFill="1" applyBorder="1" applyAlignment="1"/>
    <xf numFmtId="0" fontId="29" fillId="0" borderId="0" xfId="25" applyFont="1" applyFill="1" applyBorder="1" applyAlignment="1">
      <alignment horizontal="distributed" vertical="center"/>
    </xf>
    <xf numFmtId="0" fontId="29" fillId="0" borderId="0" xfId="0" applyFont="1" applyFill="1" applyBorder="1" applyAlignment="1"/>
    <xf numFmtId="0" fontId="6" fillId="0" borderId="6" xfId="25" applyFont="1" applyFill="1" applyBorder="1" applyAlignment="1">
      <alignment horizontal="right"/>
    </xf>
    <xf numFmtId="0" fontId="6" fillId="0" borderId="6" xfId="0" applyFont="1" applyFill="1" applyBorder="1" applyAlignment="1">
      <alignment horizontal="right"/>
    </xf>
    <xf numFmtId="0" fontId="2" fillId="0" borderId="12" xfId="25" applyFont="1" applyFill="1" applyBorder="1" applyAlignment="1"/>
    <xf numFmtId="0" fontId="0" fillId="0" borderId="13" xfId="0" applyFill="1" applyBorder="1" applyAlignment="1"/>
    <xf numFmtId="0" fontId="21" fillId="0" borderId="0" xfId="25" applyFont="1" applyFill="1" applyBorder="1" applyAlignment="1">
      <alignment horizontal="distributed" vertical="center" justifyLastLine="1"/>
    </xf>
    <xf numFmtId="0" fontId="28" fillId="0" borderId="0" xfId="0" applyFont="1" applyFill="1" applyBorder="1" applyAlignment="1">
      <alignment horizontal="distributed" vertical="center" justifyLastLine="1"/>
    </xf>
    <xf numFmtId="49" fontId="18" fillId="0" borderId="13" xfId="14" applyNumberFormat="1" applyFont="1" applyFill="1" applyBorder="1" applyAlignment="1">
      <alignment horizontal="center" vertical="center"/>
    </xf>
    <xf numFmtId="0" fontId="2" fillId="0" borderId="13" xfId="20" applyFont="1" applyFill="1" applyBorder="1" applyAlignment="1">
      <alignment horizontal="center" vertical="center"/>
    </xf>
    <xf numFmtId="0" fontId="2" fillId="0" borderId="9" xfId="20" applyFont="1" applyFill="1" applyBorder="1" applyAlignment="1">
      <alignment horizontal="center" vertical="center"/>
    </xf>
    <xf numFmtId="185" fontId="24" fillId="0" borderId="6" xfId="11" applyNumberFormat="1" applyFont="1" applyFill="1" applyBorder="1" applyAlignment="1">
      <alignment horizontal="right"/>
    </xf>
    <xf numFmtId="0" fontId="24" fillId="0" borderId="6" xfId="0" applyFont="1" applyFill="1" applyBorder="1" applyAlignment="1">
      <alignment horizontal="right"/>
    </xf>
    <xf numFmtId="49" fontId="18" fillId="0" borderId="12" xfId="14" applyNumberFormat="1" applyFont="1" applyFill="1" applyBorder="1" applyAlignment="1">
      <alignment horizontal="center" vertical="center"/>
    </xf>
    <xf numFmtId="0" fontId="0" fillId="0" borderId="27" xfId="0" applyFill="1" applyBorder="1" applyAlignment="1">
      <alignment horizontal="center" vertical="center"/>
    </xf>
    <xf numFmtId="49" fontId="24" fillId="0" borderId="0" xfId="9" applyNumberFormat="1" applyFont="1" applyFill="1" applyBorder="1" applyAlignment="1">
      <alignment horizontal="distributed" vertical="distributed" shrinkToFit="1"/>
    </xf>
    <xf numFmtId="49" fontId="24" fillId="0" borderId="0" xfId="9" applyNumberFormat="1" applyFont="1" applyFill="1" applyBorder="1" applyAlignment="1">
      <alignment horizontal="distributed" vertical="center" shrinkToFit="1"/>
    </xf>
    <xf numFmtId="49" fontId="18" fillId="0" borderId="0" xfId="9" applyNumberFormat="1" applyFont="1" applyFill="1" applyBorder="1" applyAlignment="1">
      <alignment horizontal="distributed" vertical="center"/>
    </xf>
    <xf numFmtId="49" fontId="18" fillId="0" borderId="6" xfId="9" applyNumberFormat="1" applyFont="1" applyFill="1" applyBorder="1" applyAlignment="1">
      <alignment horizontal="distributed" vertical="center"/>
    </xf>
    <xf numFmtId="49" fontId="18" fillId="0" borderId="18" xfId="9" applyNumberFormat="1" applyFont="1" applyFill="1" applyBorder="1" applyAlignment="1">
      <alignment horizontal="distributed" vertical="center"/>
    </xf>
    <xf numFmtId="49" fontId="44" fillId="0" borderId="11" xfId="9" applyNumberFormat="1" applyFont="1" applyFill="1" applyBorder="1" applyAlignment="1">
      <alignment horizontal="center" vertical="center"/>
    </xf>
    <xf numFmtId="0" fontId="8" fillId="0" borderId="11" xfId="0" applyFont="1" applyBorder="1" applyAlignment="1">
      <alignment horizontal="center" vertical="center"/>
    </xf>
    <xf numFmtId="0" fontId="8" fillId="0" borderId="28"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0" xfId="0" applyFont="1" applyBorder="1" applyAlignment="1">
      <alignment horizontal="center" vertical="center"/>
    </xf>
    <xf numFmtId="0" fontId="8" fillId="0" borderId="22" xfId="0" applyFont="1" applyBorder="1" applyAlignment="1">
      <alignment horizontal="center" vertical="center"/>
    </xf>
    <xf numFmtId="0" fontId="8" fillId="0" borderId="19"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1" xfId="0" applyFont="1" applyBorder="1" applyAlignment="1">
      <alignment horizontal="center" vertical="center" wrapText="1"/>
    </xf>
    <xf numFmtId="49" fontId="2" fillId="0" borderId="17" xfId="24" applyNumberFormat="1" applyFont="1" applyFill="1" applyBorder="1" applyAlignment="1">
      <alignment horizontal="center" vertical="distributed" textRotation="255" wrapText="1"/>
    </xf>
    <xf numFmtId="0" fontId="0" fillId="0" borderId="22" xfId="0" applyFill="1" applyBorder="1" applyAlignment="1">
      <alignment horizontal="center" vertical="distributed" textRotation="255" wrapText="1"/>
    </xf>
    <xf numFmtId="0" fontId="2" fillId="0" borderId="17" xfId="0" applyFont="1" applyFill="1" applyBorder="1" applyAlignment="1">
      <alignment horizontal="center" vertical="distributed" textRotation="255"/>
    </xf>
    <xf numFmtId="0" fontId="2" fillId="0" borderId="22" xfId="0" applyFont="1" applyFill="1" applyBorder="1" applyAlignment="1">
      <alignment horizontal="center" vertical="distributed" textRotation="255"/>
    </xf>
    <xf numFmtId="49" fontId="16" fillId="0" borderId="5" xfId="13" applyNumberFormat="1" applyFont="1" applyFill="1" applyBorder="1" applyAlignment="1">
      <alignment horizontal="distributed" vertical="center" wrapText="1" indent="5"/>
    </xf>
    <xf numFmtId="49" fontId="16" fillId="0" borderId="2" xfId="13" applyNumberFormat="1" applyFont="1" applyFill="1" applyBorder="1" applyAlignment="1">
      <alignment horizontal="distributed" vertical="center" indent="5"/>
    </xf>
    <xf numFmtId="49" fontId="16" fillId="0" borderId="27" xfId="13" applyNumberFormat="1" applyFont="1" applyFill="1" applyBorder="1" applyAlignment="1">
      <alignment horizontal="distributed" vertical="center" indent="5"/>
    </xf>
    <xf numFmtId="0" fontId="8" fillId="0" borderId="0" xfId="0" applyFont="1" applyFill="1" applyBorder="1" applyAlignment="1">
      <alignment horizontal="distributed" vertical="center"/>
    </xf>
    <xf numFmtId="0" fontId="8" fillId="0" borderId="4" xfId="0" applyFont="1" applyFill="1" applyBorder="1" applyAlignment="1">
      <alignment horizontal="distributed" vertical="center"/>
    </xf>
    <xf numFmtId="49" fontId="2" fillId="0" borderId="26" xfId="24" applyNumberFormat="1" applyFont="1" applyFill="1" applyBorder="1" applyAlignment="1">
      <alignment horizontal="center" vertical="center" textRotation="255" wrapText="1"/>
    </xf>
    <xf numFmtId="49" fontId="2" fillId="0" borderId="25" xfId="24" applyNumberFormat="1" applyFont="1" applyFill="1" applyBorder="1" applyAlignment="1">
      <alignment horizontal="center" vertical="center" textRotation="255" wrapText="1"/>
    </xf>
    <xf numFmtId="49" fontId="2" fillId="0" borderId="21" xfId="24" applyNumberFormat="1" applyFont="1" applyFill="1" applyBorder="1" applyAlignment="1">
      <alignment horizontal="center" vertical="center" textRotation="255" wrapText="1"/>
    </xf>
    <xf numFmtId="49" fontId="2" fillId="0" borderId="24" xfId="24" applyNumberFormat="1" applyFont="1" applyFill="1" applyBorder="1" applyAlignment="1">
      <alignment horizontal="center" vertical="center" textRotation="255" wrapText="1"/>
    </xf>
    <xf numFmtId="178" fontId="8" fillId="0" borderId="0" xfId="0" applyNumberFormat="1" applyFont="1" applyFill="1" applyAlignment="1">
      <alignment vertical="center"/>
    </xf>
    <xf numFmtId="195" fontId="8" fillId="0" borderId="0" xfId="0" applyNumberFormat="1" applyFont="1" applyFill="1" applyAlignment="1">
      <alignment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0" fillId="0" borderId="13" xfId="0" applyFont="1" applyFill="1" applyBorder="1" applyAlignment="1">
      <alignment horizontal="center" vertical="center"/>
    </xf>
    <xf numFmtId="0" fontId="8" fillId="0" borderId="13" xfId="0" applyFont="1" applyFill="1" applyBorder="1" applyAlignment="1">
      <alignment horizontal="center" vertical="center" wrapText="1"/>
    </xf>
    <xf numFmtId="0" fontId="2" fillId="0" borderId="28" xfId="0" applyFont="1" applyFill="1" applyBorder="1" applyAlignment="1">
      <alignment horizontal="center" vertical="distributed" textRotation="255" indent="2"/>
    </xf>
    <xf numFmtId="0" fontId="2" fillId="0" borderId="4" xfId="0" applyFont="1" applyFill="1" applyBorder="1" applyAlignment="1">
      <alignment horizontal="center" vertical="distributed" textRotation="255" indent="2"/>
    </xf>
    <xf numFmtId="0" fontId="2" fillId="0" borderId="24" xfId="0" applyFont="1" applyFill="1" applyBorder="1" applyAlignment="1">
      <alignment horizontal="center" vertical="distributed" textRotation="255" indent="2"/>
    </xf>
    <xf numFmtId="49" fontId="18" fillId="0" borderId="9" xfId="13" applyNumberFormat="1" applyFont="1" applyFill="1" applyBorder="1" applyAlignment="1">
      <alignment horizontal="center" vertical="center"/>
    </xf>
    <xf numFmtId="49" fontId="18" fillId="0" borderId="8" xfId="13" applyNumberFormat="1" applyFont="1" applyFill="1" applyBorder="1" applyAlignment="1">
      <alignment horizontal="center" vertical="center"/>
    </xf>
    <xf numFmtId="49" fontId="2" fillId="0" borderId="3" xfId="24" applyNumberFormat="1" applyFont="1" applyFill="1" applyBorder="1" applyAlignment="1">
      <alignment horizontal="center" vertical="center" textRotation="255" wrapText="1"/>
    </xf>
    <xf numFmtId="0" fontId="0" fillId="0" borderId="18" xfId="0" applyFont="1" applyFill="1" applyBorder="1" applyAlignment="1">
      <alignment horizontal="distributed" vertical="center" shrinkToFit="1"/>
    </xf>
    <xf numFmtId="0" fontId="0" fillId="0" borderId="25" xfId="0" applyFont="1" applyFill="1" applyBorder="1" applyAlignment="1">
      <alignment horizontal="distributed" vertical="center" shrinkToFit="1"/>
    </xf>
    <xf numFmtId="178" fontId="2" fillId="0" borderId="0" xfId="2" applyNumberFormat="1" applyFont="1" applyFill="1" applyBorder="1" applyAlignment="1">
      <alignment horizontal="right" vertical="center"/>
    </xf>
    <xf numFmtId="178" fontId="8" fillId="0" borderId="6" xfId="0" applyNumberFormat="1" applyFont="1" applyFill="1" applyBorder="1" applyAlignment="1">
      <alignment vertical="center"/>
    </xf>
    <xf numFmtId="195" fontId="8" fillId="0" borderId="6" xfId="0" applyNumberFormat="1" applyFont="1" applyFill="1" applyBorder="1" applyAlignment="1">
      <alignment vertical="center"/>
    </xf>
    <xf numFmtId="49" fontId="18" fillId="0" borderId="0" xfId="13" applyNumberFormat="1" applyFont="1" applyFill="1" applyBorder="1" applyAlignment="1">
      <alignment horizontal="center" vertical="center"/>
    </xf>
    <xf numFmtId="0" fontId="0" fillId="0" borderId="0" xfId="0" applyFill="1" applyBorder="1" applyAlignment="1">
      <alignment horizontal="center" vertical="center"/>
    </xf>
    <xf numFmtId="49" fontId="2" fillId="0" borderId="0" xfId="24" applyNumberFormat="1" applyFont="1" applyFill="1" applyBorder="1" applyAlignment="1">
      <alignment horizontal="center" vertical="center" textRotation="255" wrapText="1"/>
    </xf>
    <xf numFmtId="41" fontId="22" fillId="0" borderId="0" xfId="24" applyNumberFormat="1" applyFont="1" applyFill="1" applyBorder="1" applyAlignment="1">
      <alignment vertical="center"/>
    </xf>
    <xf numFmtId="41" fontId="23" fillId="0" borderId="0" xfId="13" applyNumberFormat="1" applyFont="1" applyFill="1" applyBorder="1" applyAlignment="1">
      <alignment vertical="center"/>
    </xf>
    <xf numFmtId="0" fontId="8" fillId="0" borderId="6" xfId="0" applyFont="1" applyFill="1" applyBorder="1" applyAlignment="1">
      <alignment horizontal="distributed" vertical="center"/>
    </xf>
    <xf numFmtId="0" fontId="8" fillId="0" borderId="7" xfId="0" applyFont="1" applyFill="1" applyBorder="1" applyAlignment="1">
      <alignment horizontal="distributed" vertical="center"/>
    </xf>
    <xf numFmtId="49" fontId="18" fillId="0" borderId="0" xfId="13"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178" fontId="0" fillId="0" borderId="0" xfId="0" applyNumberFormat="1" applyFont="1" applyFill="1" applyAlignment="1">
      <alignment vertical="center"/>
    </xf>
    <xf numFmtId="195" fontId="0" fillId="0" borderId="0" xfId="0" applyNumberFormat="1" applyFont="1" applyFill="1" applyAlignment="1">
      <alignment vertical="center"/>
    </xf>
    <xf numFmtId="0" fontId="2" fillId="0" borderId="13" xfId="0" applyFont="1" applyFill="1" applyBorder="1" applyAlignment="1">
      <alignment horizontal="center" vertical="center" wrapText="1"/>
    </xf>
    <xf numFmtId="0" fontId="2" fillId="0" borderId="9" xfId="0" applyFont="1" applyFill="1" applyBorder="1" applyAlignment="1">
      <alignment horizontal="center" vertical="center" wrapText="1"/>
    </xf>
    <xf numFmtId="49" fontId="24" fillId="0" borderId="6" xfId="13" applyNumberFormat="1" applyFont="1" applyFill="1" applyBorder="1" applyAlignment="1">
      <alignment horizontal="right"/>
    </xf>
    <xf numFmtId="49" fontId="18" fillId="0" borderId="9" xfId="13" applyNumberFormat="1" applyFont="1" applyFill="1" applyBorder="1" applyAlignment="1">
      <alignment horizontal="distributed" vertical="center" indent="3"/>
    </xf>
    <xf numFmtId="49" fontId="18" fillId="0" borderId="8" xfId="13" applyNumberFormat="1" applyFont="1" applyFill="1" applyBorder="1" applyAlignment="1">
      <alignment horizontal="distributed" vertical="center" indent="3"/>
    </xf>
    <xf numFmtId="49" fontId="18" fillId="0" borderId="12" xfId="13" applyNumberFormat="1" applyFont="1" applyFill="1" applyBorder="1" applyAlignment="1">
      <alignment horizontal="distributed" vertical="center" indent="3"/>
    </xf>
    <xf numFmtId="49" fontId="2" fillId="0" borderId="17" xfId="20" applyNumberFormat="1" applyFont="1" applyFill="1" applyBorder="1" applyAlignment="1">
      <alignment horizontal="center" vertical="distributed" textRotation="255"/>
    </xf>
    <xf numFmtId="49" fontId="2" fillId="0" borderId="10" xfId="20" applyNumberFormat="1" applyFont="1" applyFill="1" applyBorder="1" applyAlignment="1">
      <alignment horizontal="center" vertical="distributed" textRotation="255"/>
    </xf>
    <xf numFmtId="49" fontId="2" fillId="0" borderId="22" xfId="20" applyNumberFormat="1" applyFont="1" applyFill="1" applyBorder="1" applyAlignment="1">
      <alignment horizontal="center" vertical="distributed" textRotation="255"/>
    </xf>
    <xf numFmtId="49" fontId="2" fillId="0" borderId="17" xfId="24" applyNumberFormat="1" applyFont="1" applyFill="1" applyBorder="1" applyAlignment="1">
      <alignment horizontal="center" vertical="center" textRotation="255" wrapText="1"/>
    </xf>
    <xf numFmtId="49" fontId="2" fillId="0" borderId="10" xfId="24" applyNumberFormat="1" applyFont="1" applyFill="1" applyBorder="1" applyAlignment="1">
      <alignment horizontal="center" vertical="center" textRotation="255" wrapText="1"/>
    </xf>
    <xf numFmtId="49" fontId="2" fillId="0" borderId="22" xfId="24" applyNumberFormat="1" applyFont="1" applyFill="1" applyBorder="1" applyAlignment="1">
      <alignment horizontal="center" vertical="center" textRotation="255" wrapText="1"/>
    </xf>
    <xf numFmtId="49" fontId="2" fillId="0" borderId="26" xfId="24" applyNumberFormat="1" applyFont="1" applyFill="1" applyBorder="1" applyAlignment="1">
      <alignment horizontal="center" vertical="distributed" textRotation="255" wrapText="1"/>
    </xf>
    <xf numFmtId="0" fontId="0" fillId="0" borderId="21" xfId="0" applyFill="1" applyBorder="1" applyAlignment="1">
      <alignment horizontal="center" vertical="distributed" textRotation="255" wrapText="1"/>
    </xf>
    <xf numFmtId="178" fontId="0" fillId="0" borderId="18" xfId="0" applyNumberFormat="1" applyFont="1" applyFill="1" applyBorder="1" applyAlignment="1">
      <alignment horizontal="right" vertical="center"/>
    </xf>
    <xf numFmtId="0" fontId="2" fillId="0" borderId="0" xfId="0" applyFont="1" applyFill="1" applyBorder="1" applyAlignment="1">
      <alignment vertical="center"/>
    </xf>
    <xf numFmtId="0" fontId="45" fillId="0" borderId="0" xfId="0" applyFont="1" applyFill="1" applyBorder="1" applyAlignment="1">
      <alignment vertical="center"/>
    </xf>
    <xf numFmtId="0" fontId="6" fillId="0" borderId="0" xfId="0" applyFont="1" applyFill="1" applyBorder="1" applyAlignment="1">
      <alignment horizontal="distributed" vertical="center" shrinkToFit="1"/>
    </xf>
    <xf numFmtId="0" fontId="6" fillId="0" borderId="4" xfId="0" applyFont="1" applyFill="1" applyBorder="1" applyAlignment="1">
      <alignment horizontal="distributed" vertical="center" shrinkToFit="1"/>
    </xf>
    <xf numFmtId="0" fontId="2" fillId="0" borderId="0" xfId="0" applyFont="1" applyFill="1" applyBorder="1" applyAlignment="1">
      <alignment horizontal="distributed" vertical="center"/>
    </xf>
    <xf numFmtId="0" fontId="2" fillId="0" borderId="4" xfId="0" applyFont="1" applyFill="1" applyBorder="1" applyAlignment="1">
      <alignment horizontal="distributed" vertical="center"/>
    </xf>
    <xf numFmtId="0" fontId="2" fillId="0" borderId="0" xfId="0" applyFont="1" applyFill="1" applyBorder="1" applyAlignment="1">
      <alignment horizontal="distributed" vertical="distributed"/>
    </xf>
    <xf numFmtId="0" fontId="2" fillId="0" borderId="4" xfId="0" applyFont="1" applyFill="1" applyBorder="1" applyAlignment="1">
      <alignment horizontal="distributed" vertical="distributed"/>
    </xf>
    <xf numFmtId="0" fontId="45" fillId="0" borderId="0" xfId="0" applyFont="1" applyFill="1" applyBorder="1" applyAlignment="1">
      <alignment horizontal="distributed" vertical="center" shrinkToFit="1"/>
    </xf>
    <xf numFmtId="0" fontId="45" fillId="0" borderId="4" xfId="0" applyFont="1" applyFill="1" applyBorder="1" applyAlignment="1">
      <alignment horizontal="distributed" vertical="center" shrinkToFit="1"/>
    </xf>
    <xf numFmtId="178" fontId="2" fillId="0" borderId="3" xfId="0" applyNumberFormat="1" applyFont="1" applyFill="1" applyBorder="1" applyAlignment="1">
      <alignment vertical="center"/>
    </xf>
    <xf numFmtId="178" fontId="2" fillId="0" borderId="0" xfId="0" applyNumberFormat="1" applyFont="1" applyFill="1" applyBorder="1" applyAlignment="1">
      <alignment vertical="center"/>
    </xf>
    <xf numFmtId="195" fontId="2" fillId="0" borderId="0" xfId="0" applyNumberFormat="1" applyFont="1" applyFill="1" applyBorder="1" applyAlignment="1">
      <alignment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13" xfId="0" applyFill="1" applyBorder="1" applyAlignment="1">
      <alignment horizontal="center" vertical="center"/>
    </xf>
    <xf numFmtId="178" fontId="21" fillId="0" borderId="3" xfId="0" applyNumberFormat="1" applyFont="1" applyFill="1" applyBorder="1" applyAlignment="1">
      <alignment vertical="center"/>
    </xf>
    <xf numFmtId="178" fontId="21" fillId="0" borderId="0" xfId="0" applyNumberFormat="1" applyFont="1" applyFill="1" applyBorder="1" applyAlignment="1">
      <alignment vertical="center"/>
    </xf>
    <xf numFmtId="195" fontId="21" fillId="0" borderId="0" xfId="0" applyNumberFormat="1" applyFont="1" applyFill="1" applyBorder="1" applyAlignment="1">
      <alignment vertical="center"/>
    </xf>
    <xf numFmtId="0" fontId="21" fillId="0" borderId="0" xfId="0" applyFont="1" applyFill="1" applyBorder="1" applyAlignment="1">
      <alignment horizontal="distributed" vertical="center"/>
    </xf>
    <xf numFmtId="0" fontId="21" fillId="0" borderId="4" xfId="0" applyFont="1" applyFill="1" applyBorder="1" applyAlignment="1">
      <alignment horizontal="distributed" vertical="center"/>
    </xf>
    <xf numFmtId="0" fontId="21" fillId="0" borderId="6" xfId="0" applyFont="1" applyFill="1" applyBorder="1" applyAlignment="1">
      <alignment horizontal="distributed" vertical="center"/>
    </xf>
    <xf numFmtId="0" fontId="21" fillId="0" borderId="7" xfId="0" applyFont="1" applyFill="1" applyBorder="1" applyAlignment="1">
      <alignment horizontal="distributed" vertical="center"/>
    </xf>
    <xf numFmtId="0" fontId="47" fillId="0" borderId="0" xfId="0" applyFont="1" applyFill="1" applyBorder="1" applyAlignment="1">
      <alignment horizontal="distributed" vertical="center" shrinkToFit="1"/>
    </xf>
    <xf numFmtId="0" fontId="47" fillId="0" borderId="4" xfId="0" applyFont="1" applyFill="1" applyBorder="1" applyAlignment="1">
      <alignment horizontal="distributed" vertical="center" shrinkToFit="1"/>
    </xf>
    <xf numFmtId="178" fontId="21" fillId="0" borderId="14" xfId="0" applyNumberFormat="1" applyFont="1" applyFill="1" applyBorder="1" applyAlignment="1">
      <alignment vertical="center"/>
    </xf>
    <xf numFmtId="178" fontId="21" fillId="0" borderId="6" xfId="0" applyNumberFormat="1" applyFont="1" applyFill="1" applyBorder="1" applyAlignment="1">
      <alignment vertical="center"/>
    </xf>
    <xf numFmtId="195" fontId="21" fillId="0" borderId="6" xfId="0" applyNumberFormat="1" applyFont="1" applyFill="1" applyBorder="1" applyAlignment="1">
      <alignment vertical="center"/>
    </xf>
    <xf numFmtId="0" fontId="2" fillId="0" borderId="12" xfId="0" applyFont="1" applyFill="1" applyBorder="1" applyAlignment="1">
      <alignment horizontal="center" vertical="center" wrapText="1"/>
    </xf>
    <xf numFmtId="49" fontId="16" fillId="0" borderId="6" xfId="4" applyNumberFormat="1" applyFont="1" applyFill="1" applyBorder="1" applyAlignment="1">
      <alignment horizontal="distributed" vertical="center"/>
    </xf>
    <xf numFmtId="49" fontId="19" fillId="0" borderId="0" xfId="4" applyNumberFormat="1" applyFont="1" applyFill="1" applyBorder="1" applyAlignment="1">
      <alignment horizontal="distributed" vertical="center"/>
    </xf>
    <xf numFmtId="0" fontId="21" fillId="0" borderId="0" xfId="19" applyFont="1" applyFill="1" applyBorder="1" applyAlignment="1">
      <alignment horizontal="distributed" vertical="center"/>
    </xf>
    <xf numFmtId="49" fontId="18" fillId="0" borderId="13" xfId="4" applyNumberFormat="1" applyFont="1" applyFill="1" applyBorder="1" applyAlignment="1">
      <alignment horizontal="center" vertical="center" shrinkToFit="1"/>
    </xf>
    <xf numFmtId="0" fontId="6" fillId="0" borderId="1" xfId="19" applyFont="1" applyBorder="1" applyAlignment="1">
      <alignment horizontal="center" vertical="center" shrinkToFit="1"/>
    </xf>
    <xf numFmtId="49" fontId="16" fillId="0" borderId="0" xfId="4" applyNumberFormat="1" applyFont="1" applyFill="1" applyBorder="1" applyAlignment="1">
      <alignment horizontal="distributed" vertical="center"/>
    </xf>
    <xf numFmtId="0" fontId="9" fillId="0" borderId="0" xfId="19" applyFont="1" applyFill="1" applyBorder="1" applyAlignment="1">
      <alignment horizontal="distributed" vertical="center"/>
    </xf>
    <xf numFmtId="49" fontId="18" fillId="0" borderId="12" xfId="4" applyNumberFormat="1" applyFont="1" applyFill="1" applyBorder="1" applyAlignment="1">
      <alignment horizontal="center" vertical="center"/>
    </xf>
    <xf numFmtId="0" fontId="18" fillId="0" borderId="13" xfId="0" applyFont="1" applyBorder="1" applyAlignment="1">
      <alignment horizontal="center" vertical="center"/>
    </xf>
    <xf numFmtId="0" fontId="18" fillId="0" borderId="27" xfId="0" applyFont="1" applyBorder="1" applyAlignment="1">
      <alignment horizontal="center" vertical="center"/>
    </xf>
    <xf numFmtId="0" fontId="18" fillId="0" borderId="1" xfId="0" applyFont="1" applyBorder="1" applyAlignment="1">
      <alignment horizontal="center" vertical="center"/>
    </xf>
    <xf numFmtId="49" fontId="24" fillId="0" borderId="6" xfId="4" applyNumberFormat="1" applyFont="1" applyBorder="1" applyAlignment="1">
      <alignment horizontal="right" vertical="center"/>
    </xf>
    <xf numFmtId="49" fontId="18" fillId="0" borderId="12" xfId="4" applyNumberFormat="1" applyFont="1" applyFill="1" applyBorder="1" applyAlignment="1">
      <alignment horizontal="center" vertical="center" shrinkToFit="1"/>
    </xf>
    <xf numFmtId="0" fontId="6" fillId="0" borderId="27" xfId="19" applyFont="1" applyBorder="1" applyAlignment="1">
      <alignment horizontal="center" vertical="center" shrinkToFit="1"/>
    </xf>
    <xf numFmtId="49" fontId="18" fillId="0" borderId="1" xfId="4" applyNumberFormat="1" applyFont="1" applyFill="1" applyBorder="1" applyAlignment="1">
      <alignment horizontal="center" vertical="center" shrinkToFit="1"/>
    </xf>
    <xf numFmtId="0" fontId="0" fillId="0" borderId="1" xfId="0" applyBorder="1" applyAlignment="1">
      <alignment horizontal="center" vertical="center" shrinkToFit="1"/>
    </xf>
    <xf numFmtId="49" fontId="24" fillId="0" borderId="6" xfId="4" applyNumberFormat="1" applyFont="1" applyBorder="1" applyAlignment="1">
      <alignment horizontal="right"/>
    </xf>
    <xf numFmtId="49" fontId="18" fillId="0" borderId="9" xfId="4" applyNumberFormat="1" applyFont="1" applyFill="1" applyBorder="1" applyAlignment="1">
      <alignment horizontal="center" vertical="center" shrinkToFit="1"/>
    </xf>
    <xf numFmtId="0" fontId="6" fillId="0" borderId="5" xfId="19" applyFont="1" applyBorder="1" applyAlignment="1">
      <alignment horizontal="center" vertical="center" shrinkToFit="1"/>
    </xf>
    <xf numFmtId="186" fontId="18" fillId="0" borderId="2" xfId="4" applyNumberFormat="1" applyFont="1" applyFill="1" applyBorder="1" applyAlignment="1">
      <alignment horizontal="center" vertical="center" justifyLastLine="1" shrinkToFit="1"/>
    </xf>
    <xf numFmtId="186" fontId="18" fillId="0" borderId="27" xfId="4" applyNumberFormat="1" applyFont="1" applyFill="1" applyBorder="1" applyAlignment="1">
      <alignment horizontal="center" vertical="center" justifyLastLine="1" shrinkToFit="1"/>
    </xf>
    <xf numFmtId="49" fontId="18" fillId="0" borderId="5" xfId="4" applyNumberFormat="1" applyFont="1" applyFill="1" applyBorder="1" applyAlignment="1">
      <alignment horizontal="center" vertical="center" shrinkToFit="1"/>
    </xf>
    <xf numFmtId="49" fontId="18" fillId="0" borderId="2" xfId="4" applyNumberFormat="1" applyFont="1" applyFill="1" applyBorder="1" applyAlignment="1">
      <alignment horizontal="center" vertical="center" shrinkToFit="1"/>
    </xf>
    <xf numFmtId="49" fontId="18" fillId="0" borderId="27" xfId="4" applyNumberFormat="1" applyFont="1" applyFill="1" applyBorder="1" applyAlignment="1">
      <alignment horizontal="center" vertical="center" shrinkToFit="1"/>
    </xf>
    <xf numFmtId="49" fontId="18" fillId="0" borderId="8" xfId="4" applyNumberFormat="1" applyFont="1" applyFill="1" applyBorder="1" applyAlignment="1">
      <alignment horizontal="center" vertical="center" justifyLastLine="1"/>
    </xf>
    <xf numFmtId="49" fontId="18" fillId="0" borderId="12" xfId="4" applyNumberFormat="1" applyFont="1" applyFill="1" applyBorder="1" applyAlignment="1">
      <alignment horizontal="center" vertical="center" justifyLastLine="1"/>
    </xf>
    <xf numFmtId="178" fontId="18" fillId="0" borderId="3" xfId="4" applyNumberFormat="1" applyFont="1" applyFill="1" applyBorder="1" applyAlignment="1">
      <alignment horizontal="right" vertical="center"/>
    </xf>
    <xf numFmtId="178" fontId="18" fillId="0" borderId="0" xfId="4" applyNumberFormat="1" applyFont="1" applyFill="1" applyBorder="1" applyAlignment="1">
      <alignment horizontal="right" vertical="center"/>
    </xf>
    <xf numFmtId="178" fontId="18" fillId="0" borderId="0" xfId="2" applyNumberFormat="1" applyFont="1" applyFill="1" applyAlignment="1">
      <alignment horizontal="right" vertical="top"/>
    </xf>
    <xf numFmtId="49" fontId="24" fillId="0" borderId="19" xfId="4" applyNumberFormat="1" applyFont="1" applyFill="1" applyBorder="1" applyAlignment="1">
      <alignment horizontal="left" vertical="center"/>
    </xf>
    <xf numFmtId="0" fontId="6" fillId="0" borderId="11" xfId="0" applyFont="1" applyFill="1" applyBorder="1" applyAlignment="1">
      <alignment vertical="center"/>
    </xf>
    <xf numFmtId="49" fontId="24" fillId="0" borderId="0" xfId="4" applyNumberFormat="1"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178" fontId="19" fillId="0" borderId="18" xfId="4" applyNumberFormat="1" applyFont="1" applyFill="1" applyBorder="1" applyAlignment="1">
      <alignment horizontal="right" vertical="center"/>
    </xf>
    <xf numFmtId="49" fontId="18" fillId="0" borderId="26" xfId="4" applyNumberFormat="1" applyFont="1" applyFill="1" applyBorder="1" applyAlignment="1">
      <alignment horizontal="center" vertical="center"/>
    </xf>
    <xf numFmtId="49" fontId="18" fillId="0" borderId="25" xfId="4" applyNumberFormat="1" applyFont="1" applyFill="1" applyBorder="1" applyAlignment="1">
      <alignment horizontal="center" vertical="center"/>
    </xf>
    <xf numFmtId="49" fontId="18" fillId="0" borderId="21" xfId="4" applyNumberFormat="1" applyFont="1" applyFill="1" applyBorder="1" applyAlignment="1">
      <alignment horizontal="center" vertical="center"/>
    </xf>
    <xf numFmtId="49" fontId="18" fillId="0" borderId="24" xfId="4" applyNumberFormat="1" applyFont="1" applyFill="1" applyBorder="1" applyAlignment="1">
      <alignment horizontal="center" vertical="center"/>
    </xf>
    <xf numFmtId="178" fontId="19" fillId="0" borderId="0" xfId="4" applyNumberFormat="1" applyFont="1" applyFill="1" applyBorder="1" applyAlignment="1">
      <alignment vertical="center"/>
    </xf>
    <xf numFmtId="178" fontId="18" fillId="0" borderId="6" xfId="4" applyNumberFormat="1" applyFont="1" applyFill="1" applyBorder="1" applyAlignment="1">
      <alignment horizontal="right" vertical="center"/>
    </xf>
    <xf numFmtId="49" fontId="18" fillId="0" borderId="9" xfId="4" applyNumberFormat="1" applyFont="1" applyFill="1" applyBorder="1" applyAlignment="1">
      <alignment horizontal="center" vertical="center"/>
    </xf>
    <xf numFmtId="0" fontId="8" fillId="0" borderId="8" xfId="0" applyFont="1" applyFill="1" applyBorder="1" applyAlignment="1">
      <alignment horizontal="center" vertical="center"/>
    </xf>
    <xf numFmtId="178" fontId="19" fillId="0" borderId="26" xfId="4" applyNumberFormat="1" applyFont="1" applyFill="1" applyBorder="1" applyAlignment="1">
      <alignment vertical="center"/>
    </xf>
    <xf numFmtId="178" fontId="19" fillId="0" borderId="18" xfId="4" applyNumberFormat="1" applyFont="1" applyFill="1" applyBorder="1" applyAlignment="1">
      <alignment vertical="center"/>
    </xf>
    <xf numFmtId="49" fontId="18" fillId="0" borderId="0" xfId="4" applyNumberFormat="1" applyFont="1" applyFill="1" applyBorder="1" applyAlignment="1">
      <alignment horizontal="distributed" vertical="center"/>
    </xf>
    <xf numFmtId="0" fontId="8" fillId="0" borderId="0" xfId="0" applyFont="1" applyFill="1" applyBorder="1" applyAlignment="1">
      <alignment horizontal="distributed"/>
    </xf>
    <xf numFmtId="199" fontId="18" fillId="0" borderId="0" xfId="4" applyNumberFormat="1" applyFont="1" applyFill="1" applyBorder="1" applyAlignment="1">
      <alignment horizontal="center" vertical="center"/>
    </xf>
    <xf numFmtId="178" fontId="19" fillId="0" borderId="0" xfId="4" applyNumberFormat="1" applyFont="1" applyFill="1" applyBorder="1" applyAlignment="1">
      <alignment horizontal="right" vertical="center"/>
    </xf>
    <xf numFmtId="199" fontId="18" fillId="0" borderId="0" xfId="4" applyNumberFormat="1" applyFont="1" applyFill="1" applyBorder="1" applyAlignment="1">
      <alignment vertical="center"/>
    </xf>
    <xf numFmtId="178" fontId="19" fillId="0" borderId="3" xfId="4" applyNumberFormat="1" applyFont="1" applyFill="1" applyBorder="1" applyAlignment="1">
      <alignment horizontal="right" vertical="center"/>
    </xf>
    <xf numFmtId="178" fontId="21" fillId="0" borderId="0" xfId="0" applyNumberFormat="1" applyFont="1" applyFill="1" applyBorder="1" applyAlignment="1"/>
    <xf numFmtId="178" fontId="18" fillId="0" borderId="3" xfId="4" applyNumberFormat="1" applyFont="1" applyFill="1" applyBorder="1" applyAlignment="1">
      <alignment horizontal="center" vertical="center"/>
    </xf>
    <xf numFmtId="178" fontId="18" fillId="0" borderId="0" xfId="4" applyNumberFormat="1" applyFont="1" applyFill="1" applyBorder="1" applyAlignment="1">
      <alignment horizontal="center" vertical="center"/>
    </xf>
    <xf numFmtId="178" fontId="2" fillId="0" borderId="0" xfId="0" applyNumberFormat="1" applyFont="1" applyFill="1" applyBorder="1" applyAlignment="1"/>
    <xf numFmtId="178" fontId="18" fillId="0" borderId="6" xfId="4" applyNumberFormat="1" applyFont="1" applyFill="1" applyBorder="1" applyAlignment="1">
      <alignment vertical="center"/>
    </xf>
    <xf numFmtId="49" fontId="18" fillId="0" borderId="0" xfId="4" applyNumberFormat="1" applyFont="1" applyFill="1" applyBorder="1" applyAlignment="1">
      <alignment horizontal="center" vertical="center"/>
    </xf>
    <xf numFmtId="178" fontId="18" fillId="0" borderId="0" xfId="2" applyNumberFormat="1" applyFont="1" applyFill="1" applyBorder="1" applyAlignment="1">
      <alignment vertical="center"/>
    </xf>
    <xf numFmtId="178" fontId="18" fillId="0" borderId="0" xfId="4" applyNumberFormat="1" applyFont="1" applyFill="1" applyBorder="1" applyAlignment="1">
      <alignment vertical="center"/>
    </xf>
    <xf numFmtId="49" fontId="18" fillId="0" borderId="0" xfId="4" applyNumberFormat="1" applyFont="1" applyFill="1" applyBorder="1" applyAlignment="1">
      <alignment vertical="center"/>
    </xf>
    <xf numFmtId="0" fontId="8" fillId="0" borderId="0" xfId="0" applyFont="1" applyFill="1" applyBorder="1" applyAlignment="1">
      <alignment vertical="center"/>
    </xf>
    <xf numFmtId="49" fontId="18" fillId="0" borderId="0" xfId="4" applyNumberFormat="1" applyFont="1" applyFill="1" applyBorder="1" applyAlignment="1">
      <alignment horizontal="left" vertical="center"/>
    </xf>
    <xf numFmtId="49" fontId="18" fillId="0" borderId="28" xfId="4" applyNumberFormat="1" applyFont="1" applyFill="1" applyBorder="1" applyAlignment="1">
      <alignment horizontal="center" vertical="center"/>
    </xf>
    <xf numFmtId="0" fontId="8" fillId="0" borderId="20"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1" xfId="0" applyFont="1" applyFill="1" applyBorder="1" applyAlignment="1">
      <alignment horizontal="center" vertical="center"/>
    </xf>
    <xf numFmtId="49" fontId="18" fillId="0" borderId="19" xfId="4" applyNumberFormat="1" applyFont="1" applyFill="1" applyBorder="1" applyAlignment="1">
      <alignment horizontal="center" vertical="center"/>
    </xf>
    <xf numFmtId="49" fontId="18" fillId="0" borderId="13" xfId="4" applyNumberFormat="1" applyFont="1" applyFill="1" applyBorder="1" applyAlignment="1">
      <alignment horizontal="center" vertical="center"/>
    </xf>
    <xf numFmtId="190" fontId="19" fillId="0" borderId="0" xfId="4" applyNumberFormat="1" applyFont="1" applyFill="1" applyBorder="1" applyAlignment="1">
      <alignment horizontal="right" vertical="center"/>
    </xf>
    <xf numFmtId="190" fontId="21" fillId="0" borderId="0" xfId="0" applyNumberFormat="1" applyFont="1" applyFill="1" applyBorder="1" applyAlignment="1"/>
    <xf numFmtId="190" fontId="28" fillId="0" borderId="0" xfId="0" applyNumberFormat="1" applyFont="1" applyFill="1" applyBorder="1" applyAlignment="1"/>
    <xf numFmtId="49" fontId="19" fillId="0" borderId="0" xfId="4" applyNumberFormat="1" applyFont="1" applyFill="1" applyBorder="1" applyAlignment="1">
      <alignment horizontal="center" vertical="center"/>
    </xf>
    <xf numFmtId="0" fontId="11" fillId="0" borderId="0" xfId="0" applyFont="1" applyFill="1" applyBorder="1" applyAlignment="1">
      <alignment horizontal="center" vertical="center"/>
    </xf>
    <xf numFmtId="49" fontId="18" fillId="0" borderId="6" xfId="4" applyNumberFormat="1" applyFont="1" applyFill="1" applyBorder="1" applyAlignment="1">
      <alignment horizontal="distributed" vertical="center"/>
    </xf>
    <xf numFmtId="199" fontId="19" fillId="0" borderId="18" xfId="4" applyNumberFormat="1" applyFont="1" applyFill="1" applyBorder="1" applyAlignment="1">
      <alignment horizontal="right" vertical="center"/>
    </xf>
    <xf numFmtId="2" fontId="18" fillId="0" borderId="9" xfId="4" applyNumberFormat="1" applyFont="1" applyFill="1" applyBorder="1" applyAlignment="1">
      <alignment horizontal="center" vertical="center" wrapText="1"/>
    </xf>
    <xf numFmtId="2" fontId="18" fillId="0" borderId="8" xfId="4" applyNumberFormat="1" applyFont="1" applyFill="1" applyBorder="1" applyAlignment="1">
      <alignment horizontal="center" vertical="center" wrapText="1"/>
    </xf>
    <xf numFmtId="2" fontId="18" fillId="0" borderId="12" xfId="4" applyNumberFormat="1" applyFont="1" applyFill="1" applyBorder="1" applyAlignment="1">
      <alignment horizontal="center" vertical="center" wrapText="1"/>
    </xf>
    <xf numFmtId="49" fontId="18" fillId="0" borderId="9" xfId="4" applyNumberFormat="1" applyFont="1" applyFill="1" applyBorder="1" applyAlignment="1">
      <alignment horizontal="center" vertical="center" wrapText="1"/>
    </xf>
    <xf numFmtId="49" fontId="18" fillId="0" borderId="8" xfId="4" applyNumberFormat="1" applyFont="1" applyFill="1" applyBorder="1" applyAlignment="1">
      <alignment horizontal="center" vertical="center" wrapText="1"/>
    </xf>
    <xf numFmtId="49" fontId="19" fillId="0" borderId="0" xfId="4" applyNumberFormat="1" applyFont="1" applyFill="1" applyBorder="1" applyAlignment="1">
      <alignment horizontal="distributed" vertical="center" justifyLastLine="1"/>
    </xf>
    <xf numFmtId="0" fontId="11" fillId="0" borderId="0" xfId="0" applyFont="1" applyFill="1" applyBorder="1" applyAlignment="1">
      <alignment horizontal="distributed" vertical="center" justifyLastLine="1"/>
    </xf>
    <xf numFmtId="178" fontId="18" fillId="0" borderId="6" xfId="2" applyNumberFormat="1" applyFont="1" applyFill="1" applyBorder="1" applyAlignment="1">
      <alignment vertical="center"/>
    </xf>
    <xf numFmtId="49" fontId="24" fillId="0" borderId="11" xfId="4" applyNumberFormat="1" applyFont="1" applyFill="1" applyBorder="1" applyAlignment="1">
      <alignment horizontal="center" vertical="center"/>
    </xf>
    <xf numFmtId="0" fontId="8" fillId="0" borderId="11"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18" xfId="0" applyFont="1" applyFill="1" applyBorder="1" applyAlignment="1"/>
    <xf numFmtId="0" fontId="8" fillId="0" borderId="21" xfId="0" applyFont="1" applyFill="1" applyBorder="1" applyAlignment="1"/>
    <xf numFmtId="0" fontId="8" fillId="0" borderId="23" xfId="0" applyFont="1" applyFill="1" applyBorder="1" applyAlignment="1"/>
    <xf numFmtId="49" fontId="24" fillId="0" borderId="6" xfId="4" applyNumberFormat="1" applyFont="1" applyFill="1" applyBorder="1" applyAlignment="1">
      <alignment horizontal="right"/>
    </xf>
    <xf numFmtId="0" fontId="22" fillId="0" borderId="6" xfId="0" applyFont="1" applyFill="1" applyBorder="1" applyAlignment="1"/>
    <xf numFmtId="49" fontId="18" fillId="0" borderId="20" xfId="4" applyNumberFormat="1" applyFont="1" applyFill="1" applyBorder="1" applyAlignment="1">
      <alignment horizontal="center" vertical="center"/>
    </xf>
    <xf numFmtId="190" fontId="18" fillId="0" borderId="0" xfId="4" applyNumberFormat="1" applyFont="1" applyFill="1" applyBorder="1" applyAlignment="1">
      <alignment horizontal="right" vertical="center"/>
    </xf>
    <xf numFmtId="190" fontId="2" fillId="0" borderId="0" xfId="0" applyNumberFormat="1" applyFont="1" applyFill="1" applyBorder="1" applyAlignment="1"/>
    <xf numFmtId="190" fontId="0" fillId="0" borderId="0" xfId="0" applyNumberFormat="1" applyFill="1" applyBorder="1" applyAlignment="1"/>
    <xf numFmtId="193" fontId="19" fillId="0" borderId="0" xfId="4" applyNumberFormat="1" applyFont="1" applyFill="1" applyBorder="1" applyAlignment="1">
      <alignment vertical="center"/>
    </xf>
    <xf numFmtId="193" fontId="19" fillId="0" borderId="0" xfId="0" applyNumberFormat="1" applyFont="1" applyFill="1" applyBorder="1" applyAlignment="1">
      <alignment vertical="center"/>
    </xf>
    <xf numFmtId="0" fontId="2" fillId="0" borderId="12" xfId="22" applyFont="1" applyFill="1" applyBorder="1" applyAlignment="1">
      <alignment horizontal="center" vertical="center"/>
    </xf>
    <xf numFmtId="0" fontId="2" fillId="0" borderId="13" xfId="22" applyFont="1" applyFill="1" applyBorder="1" applyAlignment="1">
      <alignment horizontal="center" vertical="center"/>
    </xf>
    <xf numFmtId="178" fontId="19" fillId="0" borderId="18" xfId="2" applyNumberFormat="1" applyFont="1" applyFill="1" applyBorder="1" applyAlignment="1">
      <alignment horizontal="right" vertical="center"/>
    </xf>
    <xf numFmtId="199" fontId="19" fillId="0" borderId="0" xfId="4" applyNumberFormat="1" applyFont="1" applyFill="1" applyBorder="1" applyAlignment="1">
      <alignment vertical="center"/>
    </xf>
    <xf numFmtId="0" fontId="22" fillId="0" borderId="0" xfId="22" applyFont="1" applyFill="1" applyBorder="1" applyAlignment="1">
      <alignment horizontal="distributed" vertical="center" justifyLastLine="1"/>
    </xf>
    <xf numFmtId="193" fontId="18" fillId="0" borderId="0" xfId="4" applyNumberFormat="1" applyFont="1" applyFill="1" applyBorder="1" applyAlignment="1">
      <alignment vertical="center"/>
    </xf>
    <xf numFmtId="193" fontId="18" fillId="0" borderId="0" xfId="0" applyNumberFormat="1" applyFont="1" applyFill="1" applyBorder="1" applyAlignment="1">
      <alignment vertical="center"/>
    </xf>
    <xf numFmtId="199" fontId="18" fillId="0" borderId="6" xfId="4" applyNumberFormat="1" applyFont="1" applyFill="1" applyBorder="1" applyAlignment="1">
      <alignment vertical="center"/>
    </xf>
    <xf numFmtId="0" fontId="2" fillId="0" borderId="0" xfId="0" applyFont="1" applyFill="1" applyBorder="1" applyAlignment="1">
      <alignment horizontal="center" vertical="center"/>
    </xf>
    <xf numFmtId="49" fontId="18" fillId="0" borderId="19" xfId="4" applyNumberFormat="1" applyFont="1" applyFill="1" applyBorder="1" applyAlignment="1">
      <alignment vertical="center"/>
    </xf>
    <xf numFmtId="49" fontId="18" fillId="0" borderId="11" xfId="4" applyNumberFormat="1" applyFont="1" applyFill="1" applyBorder="1" applyAlignment="1">
      <alignment vertical="center"/>
    </xf>
    <xf numFmtId="49" fontId="18" fillId="0" borderId="21" xfId="4" applyNumberFormat="1" applyFont="1" applyFill="1" applyBorder="1" applyAlignment="1">
      <alignment vertical="center"/>
    </xf>
    <xf numFmtId="49" fontId="18" fillId="0" borderId="23" xfId="4" applyNumberFormat="1" applyFont="1" applyFill="1" applyBorder="1" applyAlignment="1">
      <alignment vertical="center"/>
    </xf>
    <xf numFmtId="178" fontId="18" fillId="0" borderId="14" xfId="4" applyNumberFormat="1" applyFont="1" applyFill="1" applyBorder="1" applyAlignment="1">
      <alignment horizontal="right" vertical="center"/>
    </xf>
    <xf numFmtId="49" fontId="16" fillId="0" borderId="0" xfId="4" applyNumberFormat="1" applyFont="1" applyFill="1" applyBorder="1" applyAlignment="1">
      <alignment horizontal="center" vertical="center"/>
    </xf>
    <xf numFmtId="49" fontId="16" fillId="0" borderId="6" xfId="4" applyNumberFormat="1" applyFont="1" applyFill="1" applyBorder="1" applyAlignment="1">
      <alignment horizontal="right" vertical="center"/>
    </xf>
    <xf numFmtId="49" fontId="18" fillId="0" borderId="6" xfId="4" applyNumberFormat="1" applyFont="1" applyFill="1" applyBorder="1" applyAlignment="1">
      <alignment horizontal="center" vertical="center"/>
    </xf>
    <xf numFmtId="49" fontId="16" fillId="0" borderId="0" xfId="4" applyNumberFormat="1" applyFont="1" applyFill="1" applyBorder="1" applyAlignment="1">
      <alignment horizontal="right" vertical="center"/>
    </xf>
    <xf numFmtId="178" fontId="2" fillId="0" borderId="6" xfId="0" applyNumberFormat="1" applyFont="1" applyFill="1" applyBorder="1" applyAlignment="1"/>
    <xf numFmtId="49" fontId="18" fillId="0" borderId="26" xfId="4" applyNumberFormat="1" applyFont="1" applyFill="1" applyBorder="1" applyAlignment="1">
      <alignment horizontal="center" vertical="center" wrapText="1"/>
    </xf>
    <xf numFmtId="178" fontId="18" fillId="0" borderId="0" xfId="4" applyNumberFormat="1" applyFont="1" applyFill="1" applyAlignment="1">
      <alignment horizontal="right" vertical="top"/>
    </xf>
    <xf numFmtId="49" fontId="24" fillId="0" borderId="0" xfId="6" applyNumberFormat="1" applyFont="1" applyFill="1" applyBorder="1" applyAlignment="1">
      <alignment horizontal="distributed" vertical="center" shrinkToFit="1"/>
    </xf>
    <xf numFmtId="41" fontId="24" fillId="0" borderId="0" xfId="6" applyNumberFormat="1" applyFont="1" applyFill="1" applyBorder="1" applyAlignment="1">
      <alignment horizontal="distributed" vertical="center" shrinkToFit="1"/>
    </xf>
    <xf numFmtId="49" fontId="30" fillId="0" borderId="0" xfId="6" applyNumberFormat="1" applyFont="1" applyFill="1" applyBorder="1" applyAlignment="1">
      <alignment horizontal="left" vertical="center" wrapText="1"/>
    </xf>
    <xf numFmtId="49" fontId="24" fillId="0" borderId="12" xfId="6" applyNumberFormat="1" applyFont="1" applyFill="1" applyBorder="1" applyAlignment="1">
      <alignment horizontal="center" vertical="center"/>
    </xf>
    <xf numFmtId="49" fontId="24" fillId="0" borderId="13" xfId="6" applyNumberFormat="1" applyFont="1" applyFill="1" applyBorder="1" applyAlignment="1">
      <alignment horizontal="center" vertical="center"/>
    </xf>
    <xf numFmtId="49" fontId="24" fillId="0" borderId="27" xfId="6" applyNumberFormat="1" applyFont="1" applyFill="1" applyBorder="1" applyAlignment="1">
      <alignment horizontal="center" vertical="center"/>
    </xf>
    <xf numFmtId="49" fontId="24" fillId="0" borderId="1" xfId="6" applyNumberFormat="1" applyFont="1" applyFill="1" applyBorder="1" applyAlignment="1">
      <alignment horizontal="center" vertical="center"/>
    </xf>
    <xf numFmtId="49" fontId="24" fillId="0" borderId="9" xfId="6" applyNumberFormat="1" applyFont="1" applyFill="1" applyBorder="1" applyAlignment="1">
      <alignment horizontal="center" vertical="center"/>
    </xf>
    <xf numFmtId="49" fontId="24" fillId="0" borderId="1" xfId="6" applyNumberFormat="1" applyFont="1" applyFill="1" applyBorder="1" applyAlignment="1">
      <alignment horizontal="center" vertical="center" wrapText="1"/>
    </xf>
    <xf numFmtId="49" fontId="23" fillId="0" borderId="0" xfId="6" applyNumberFormat="1" applyFont="1" applyFill="1" applyBorder="1" applyAlignment="1">
      <alignment horizontal="distributed" vertical="center"/>
    </xf>
    <xf numFmtId="49" fontId="24" fillId="0" borderId="6" xfId="6" applyNumberFormat="1" applyFont="1" applyFill="1" applyBorder="1" applyAlignment="1">
      <alignment horizontal="distributed" vertical="center" shrinkToFit="1"/>
    </xf>
    <xf numFmtId="49" fontId="24" fillId="0" borderId="13" xfId="6" applyNumberFormat="1" applyFont="1" applyFill="1" applyBorder="1" applyAlignment="1">
      <alignment horizontal="center" vertical="center" wrapText="1"/>
    </xf>
    <xf numFmtId="49" fontId="24" fillId="0" borderId="9" xfId="6" applyNumberFormat="1" applyFont="1" applyFill="1" applyBorder="1" applyAlignment="1">
      <alignment horizontal="center" vertical="center" wrapText="1"/>
    </xf>
    <xf numFmtId="49" fontId="24" fillId="0" borderId="5" xfId="6" applyNumberFormat="1" applyFont="1" applyFill="1" applyBorder="1" applyAlignment="1">
      <alignment horizontal="center" vertical="center" wrapText="1"/>
    </xf>
    <xf numFmtId="49" fontId="15" fillId="0" borderId="23" xfId="6" applyNumberFormat="1" applyFont="1" applyFill="1" applyBorder="1" applyAlignment="1">
      <alignment horizontal="center" vertical="top"/>
    </xf>
    <xf numFmtId="49" fontId="15" fillId="0" borderId="24" xfId="6" applyNumberFormat="1" applyFont="1" applyFill="1" applyBorder="1" applyAlignment="1">
      <alignment horizontal="center" vertical="top"/>
    </xf>
    <xf numFmtId="49" fontId="24" fillId="0" borderId="27" xfId="6" applyNumberFormat="1" applyFont="1" applyFill="1" applyBorder="1" applyAlignment="1">
      <alignment horizontal="center" vertical="center" wrapText="1"/>
    </xf>
    <xf numFmtId="49" fontId="27" fillId="0" borderId="0" xfId="6" applyNumberFormat="1" applyFont="1" applyFill="1" applyBorder="1" applyAlignment="1">
      <alignment horizontal="left" vertical="center" wrapText="1"/>
    </xf>
    <xf numFmtId="49" fontId="2" fillId="0" borderId="19"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xf>
    <xf numFmtId="49" fontId="2" fillId="0" borderId="17" xfId="0" applyNumberFormat="1" applyFont="1" applyFill="1" applyBorder="1" applyAlignment="1">
      <alignment horizontal="center" vertical="center"/>
    </xf>
    <xf numFmtId="49" fontId="2" fillId="0" borderId="22" xfId="0" applyNumberFormat="1" applyFont="1" applyFill="1" applyBorder="1" applyAlignment="1">
      <alignment horizontal="center" vertical="center"/>
    </xf>
    <xf numFmtId="49" fontId="2" fillId="0" borderId="9" xfId="0" applyNumberFormat="1" applyFont="1" applyFill="1" applyBorder="1" applyAlignment="1">
      <alignment horizontal="center"/>
    </xf>
    <xf numFmtId="49" fontId="2" fillId="0" borderId="8" xfId="0" applyNumberFormat="1" applyFont="1" applyFill="1" applyBorder="1" applyAlignment="1">
      <alignment horizontal="center"/>
    </xf>
    <xf numFmtId="49" fontId="2" fillId="0" borderId="5" xfId="0" applyNumberFormat="1" applyFont="1" applyFill="1" applyBorder="1" applyAlignment="1">
      <alignment horizontal="center"/>
    </xf>
    <xf numFmtId="49" fontId="2" fillId="0" borderId="2" xfId="0" applyNumberFormat="1" applyFont="1" applyFill="1" applyBorder="1" applyAlignment="1">
      <alignment horizontal="center"/>
    </xf>
    <xf numFmtId="49" fontId="2" fillId="0" borderId="27" xfId="0" applyNumberFormat="1" applyFont="1" applyFill="1" applyBorder="1" applyAlignment="1">
      <alignment horizontal="center"/>
    </xf>
    <xf numFmtId="0" fontId="2" fillId="0" borderId="0" xfId="0" applyFont="1" applyFill="1" applyBorder="1" applyAlignment="1">
      <alignment horizontal="left" vertical="center"/>
    </xf>
    <xf numFmtId="0" fontId="2" fillId="0" borderId="4" xfId="0" applyFont="1" applyFill="1" applyBorder="1" applyAlignment="1">
      <alignment horizontal="left" vertical="center"/>
    </xf>
    <xf numFmtId="0" fontId="2" fillId="0" borderId="12" xfId="0" applyFont="1" applyBorder="1" applyAlignment="1">
      <alignment horizontal="center" vertical="center" wrapText="1"/>
    </xf>
    <xf numFmtId="0" fontId="2" fillId="0" borderId="13" xfId="0" applyFont="1" applyBorder="1" applyAlignment="1">
      <alignment vertical="center"/>
    </xf>
    <xf numFmtId="0" fontId="2" fillId="0" borderId="27" xfId="0" applyFont="1" applyBorder="1" applyAlignment="1">
      <alignment vertical="center"/>
    </xf>
    <xf numFmtId="0" fontId="2" fillId="0" borderId="1" xfId="0" applyFont="1" applyBorder="1" applyAlignment="1">
      <alignment vertical="center"/>
    </xf>
    <xf numFmtId="177" fontId="2" fillId="0" borderId="13" xfId="0" applyNumberFormat="1" applyFont="1" applyBorder="1" applyAlignment="1">
      <alignment horizontal="center" vertical="center"/>
    </xf>
    <xf numFmtId="0" fontId="8" fillId="0" borderId="13" xfId="0" applyFont="1" applyBorder="1" applyAlignment="1">
      <alignment vertical="center"/>
    </xf>
    <xf numFmtId="0" fontId="8" fillId="0" borderId="9" xfId="0" applyFont="1" applyBorder="1" applyAlignment="1">
      <alignment vertical="center"/>
    </xf>
    <xf numFmtId="177" fontId="21" fillId="0" borderId="13" xfId="0" applyNumberFormat="1" applyFont="1" applyBorder="1" applyAlignment="1">
      <alignment horizontal="center" vertical="center"/>
    </xf>
    <xf numFmtId="0" fontId="0" fillId="0" borderId="13" xfId="0" applyFont="1" applyBorder="1" applyAlignment="1">
      <alignment vertical="center"/>
    </xf>
    <xf numFmtId="0" fontId="0" fillId="0" borderId="9" xfId="0" applyFont="1" applyBorder="1" applyAlignment="1">
      <alignment vertical="center"/>
    </xf>
    <xf numFmtId="177" fontId="21" fillId="0" borderId="18" xfId="0" applyNumberFormat="1" applyFont="1" applyBorder="1" applyAlignment="1">
      <alignment horizontal="distributed" vertical="center"/>
    </xf>
    <xf numFmtId="0" fontId="0" fillId="0" borderId="18" xfId="0" applyFont="1" applyBorder="1" applyAlignment="1">
      <alignment vertical="center"/>
    </xf>
    <xf numFmtId="177" fontId="2" fillId="0" borderId="0" xfId="0" applyNumberFormat="1" applyFont="1" applyBorder="1" applyAlignment="1">
      <alignment horizontal="distributed" vertical="center"/>
    </xf>
    <xf numFmtId="0" fontId="21" fillId="0" borderId="0" xfId="0" applyFont="1" applyBorder="1" applyAlignment="1">
      <alignment horizontal="distributed" vertical="center"/>
    </xf>
    <xf numFmtId="0" fontId="2" fillId="0" borderId="0" xfId="0" applyFont="1" applyBorder="1" applyAlignment="1">
      <alignment horizontal="distributed" vertical="center"/>
    </xf>
    <xf numFmtId="0" fontId="2" fillId="0" borderId="6" xfId="0" applyFont="1" applyBorder="1" applyAlignment="1">
      <alignment horizontal="distributed" vertical="center"/>
    </xf>
    <xf numFmtId="0" fontId="0" fillId="0" borderId="0" xfId="0" applyFont="1" applyBorder="1" applyAlignment="1">
      <alignment horizontal="distributed" vertical="center"/>
    </xf>
    <xf numFmtId="177" fontId="2" fillId="0" borderId="0" xfId="0" applyNumberFormat="1" applyFont="1" applyBorder="1" applyAlignment="1">
      <alignment horizontal="distributed" vertical="center" wrapText="1"/>
    </xf>
    <xf numFmtId="0" fontId="2" fillId="0" borderId="1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4"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25" xfId="0" applyFont="1" applyFill="1" applyBorder="1" applyAlignment="1">
      <alignment horizontal="center" vertical="center"/>
    </xf>
    <xf numFmtId="177" fontId="2" fillId="0" borderId="8" xfId="0" applyNumberFormat="1" applyFont="1" applyBorder="1" applyAlignment="1">
      <alignment horizontal="center" vertical="center"/>
    </xf>
    <xf numFmtId="0" fontId="2" fillId="0" borderId="8" xfId="0" applyFont="1" applyBorder="1" applyAlignment="1">
      <alignment horizontal="center" vertical="center"/>
    </xf>
    <xf numFmtId="0" fontId="0" fillId="0" borderId="8" xfId="0" applyBorder="1" applyAlignment="1">
      <alignment vertical="center"/>
    </xf>
    <xf numFmtId="0" fontId="0" fillId="0" borderId="12" xfId="0" applyBorder="1" applyAlignment="1">
      <alignment vertical="center"/>
    </xf>
    <xf numFmtId="177" fontId="2" fillId="0" borderId="9" xfId="0" applyNumberFormat="1" applyFont="1" applyBorder="1" applyAlignment="1">
      <alignment horizontal="center" vertical="center" wrapText="1"/>
    </xf>
    <xf numFmtId="177" fontId="2" fillId="0" borderId="12" xfId="0" applyNumberFormat="1" applyFont="1" applyBorder="1" applyAlignment="1">
      <alignment horizontal="center" vertical="center"/>
    </xf>
    <xf numFmtId="177" fontId="2" fillId="0" borderId="13" xfId="0" applyNumberFormat="1" applyFont="1" applyBorder="1" applyAlignment="1">
      <alignment horizontal="center" vertical="center" wrapText="1"/>
    </xf>
    <xf numFmtId="0" fontId="2" fillId="0" borderId="9" xfId="0" applyFont="1" applyBorder="1" applyAlignment="1">
      <alignment vertical="center"/>
    </xf>
    <xf numFmtId="0" fontId="2" fillId="0" borderId="9" xfId="0" applyFont="1" applyBorder="1" applyAlignment="1">
      <alignment horizontal="center" vertical="center" wrapText="1"/>
    </xf>
    <xf numFmtId="177" fontId="21" fillId="0" borderId="18" xfId="0" applyNumberFormat="1" applyFont="1" applyFill="1" applyBorder="1" applyAlignment="1">
      <alignment horizontal="distributed" vertical="center" wrapText="1"/>
    </xf>
    <xf numFmtId="177" fontId="21" fillId="0" borderId="18" xfId="0" applyNumberFormat="1" applyFont="1" applyFill="1" applyBorder="1" applyAlignment="1">
      <alignment horizontal="distributed" vertical="center"/>
    </xf>
    <xf numFmtId="0" fontId="0" fillId="0" borderId="18" xfId="0" applyFont="1" applyFill="1" applyBorder="1" applyAlignment="1">
      <alignment vertical="center"/>
    </xf>
    <xf numFmtId="180" fontId="21" fillId="0" borderId="26" xfId="2" applyNumberFormat="1" applyFont="1" applyFill="1" applyBorder="1" applyAlignment="1">
      <alignment horizontal="right" vertical="center"/>
    </xf>
    <xf numFmtId="180" fontId="11" fillId="0" borderId="18" xfId="2" applyNumberFormat="1" applyFont="1" applyFill="1" applyBorder="1" applyAlignment="1">
      <alignment horizontal="right"/>
    </xf>
    <xf numFmtId="180" fontId="21" fillId="0" borderId="18" xfId="2" applyNumberFormat="1" applyFont="1" applyFill="1" applyBorder="1" applyAlignment="1">
      <alignment horizontal="right" vertical="center"/>
    </xf>
    <xf numFmtId="180" fontId="11" fillId="0" borderId="18" xfId="2" applyNumberFormat="1" applyFont="1" applyFill="1" applyBorder="1" applyAlignment="1">
      <alignment horizontal="right" vertical="center"/>
    </xf>
    <xf numFmtId="180" fontId="21" fillId="0" borderId="18" xfId="0" applyNumberFormat="1" applyFont="1" applyFill="1" applyBorder="1" applyAlignment="1">
      <alignment horizontal="right" vertical="center"/>
    </xf>
    <xf numFmtId="177" fontId="21" fillId="0" borderId="0" xfId="0" applyNumberFormat="1" applyFont="1" applyFill="1" applyAlignment="1">
      <alignment horizontal="distributed" vertical="center" wrapText="1"/>
    </xf>
    <xf numFmtId="0" fontId="0" fillId="0" borderId="0" xfId="0" applyFont="1" applyFill="1"/>
    <xf numFmtId="180" fontId="21" fillId="0" borderId="3" xfId="2" applyNumberFormat="1" applyFont="1" applyFill="1" applyBorder="1" applyAlignment="1">
      <alignment horizontal="right" vertical="center"/>
    </xf>
    <xf numFmtId="180" fontId="11" fillId="0" borderId="0" xfId="2" applyNumberFormat="1" applyFont="1" applyFill="1" applyAlignment="1">
      <alignment horizontal="right"/>
    </xf>
    <xf numFmtId="180" fontId="21" fillId="0" borderId="0" xfId="2" applyNumberFormat="1" applyFont="1" applyFill="1" applyAlignment="1">
      <alignment horizontal="right" vertical="center"/>
    </xf>
    <xf numFmtId="180" fontId="21" fillId="0" borderId="0" xfId="2" applyNumberFormat="1" applyFont="1" applyFill="1" applyBorder="1" applyAlignment="1">
      <alignment horizontal="right" vertical="center"/>
    </xf>
    <xf numFmtId="177" fontId="2" fillId="0" borderId="0" xfId="0" applyNumberFormat="1" applyFont="1" applyFill="1" applyAlignment="1">
      <alignment horizontal="distributed" vertical="center" wrapText="1"/>
    </xf>
    <xf numFmtId="177" fontId="2" fillId="0" borderId="0" xfId="0" applyNumberFormat="1" applyFont="1" applyFill="1" applyAlignment="1">
      <alignment horizontal="distributed" vertical="center"/>
    </xf>
    <xf numFmtId="41" fontId="2" fillId="0" borderId="4" xfId="0" applyNumberFormat="1" applyFont="1" applyFill="1" applyBorder="1" applyAlignment="1">
      <alignment horizontal="distributed" vertical="center"/>
    </xf>
    <xf numFmtId="177" fontId="21" fillId="0" borderId="0" xfId="0" applyNumberFormat="1" applyFont="1" applyFill="1" applyAlignment="1">
      <alignment horizontal="distributed" vertical="center"/>
    </xf>
    <xf numFmtId="0" fontId="0" fillId="0" borderId="0" xfId="0" applyFont="1" applyFill="1" applyAlignment="1">
      <alignment horizontal="distributed" vertical="center"/>
    </xf>
    <xf numFmtId="0" fontId="0" fillId="0" borderId="0" xfId="0" applyFont="1" applyFill="1" applyBorder="1" applyAlignment="1">
      <alignment vertical="center"/>
    </xf>
    <xf numFmtId="180" fontId="2" fillId="0" borderId="0" xfId="2" applyNumberFormat="1" applyFont="1" applyFill="1" applyAlignment="1">
      <alignment horizontal="right" vertical="center"/>
    </xf>
    <xf numFmtId="180" fontId="2" fillId="0" borderId="0" xfId="2" applyNumberFormat="1" applyFont="1" applyFill="1" applyBorder="1" applyAlignment="1">
      <alignment horizontal="right" vertical="center"/>
    </xf>
    <xf numFmtId="177" fontId="6" fillId="0" borderId="0" xfId="0" applyNumberFormat="1" applyFont="1" applyFill="1" applyAlignment="1">
      <alignment horizontal="distributed" vertical="center" wrapText="1"/>
    </xf>
    <xf numFmtId="177" fontId="6" fillId="0" borderId="0" xfId="0" applyNumberFormat="1" applyFont="1" applyFill="1" applyAlignment="1">
      <alignment horizontal="distributed" vertical="center"/>
    </xf>
    <xf numFmtId="177" fontId="6" fillId="0" borderId="4" xfId="0" applyNumberFormat="1" applyFont="1" applyFill="1" applyBorder="1" applyAlignment="1">
      <alignment horizontal="distributed" vertical="center"/>
    </xf>
    <xf numFmtId="180" fontId="21" fillId="0" borderId="6" xfId="2" applyNumberFormat="1" applyFont="1" applyFill="1" applyBorder="1" applyAlignment="1">
      <alignment horizontal="right" vertical="center"/>
    </xf>
    <xf numFmtId="180" fontId="21" fillId="0" borderId="14" xfId="2" applyNumberFormat="1" applyFont="1" applyFill="1" applyBorder="1" applyAlignment="1">
      <alignment horizontal="right" vertical="center"/>
    </xf>
    <xf numFmtId="180" fontId="11" fillId="0" borderId="0" xfId="2" applyNumberFormat="1" applyFont="1" applyFill="1" applyBorder="1" applyAlignment="1">
      <alignment horizontal="right" vertical="center"/>
    </xf>
    <xf numFmtId="177" fontId="2" fillId="0" borderId="4" xfId="0" applyNumberFormat="1" applyFont="1" applyFill="1" applyBorder="1" applyAlignment="1">
      <alignment horizontal="distributed" vertical="center"/>
    </xf>
    <xf numFmtId="180" fontId="21" fillId="0" borderId="0" xfId="2" applyNumberFormat="1" applyFont="1" applyFill="1" applyBorder="1" applyAlignment="1">
      <alignment horizontal="right" vertical="center" wrapText="1"/>
    </xf>
    <xf numFmtId="180" fontId="2" fillId="0" borderId="0" xfId="2" applyNumberFormat="1" applyFont="1" applyFill="1" applyBorder="1" applyAlignment="1">
      <alignment horizontal="right" vertical="center" wrapText="1"/>
    </xf>
    <xf numFmtId="49" fontId="16" fillId="0" borderId="0" xfId="4" applyNumberFormat="1" applyFont="1" applyFill="1" applyBorder="1" applyAlignment="1">
      <alignment vertical="center"/>
    </xf>
    <xf numFmtId="0" fontId="0" fillId="0" borderId="0" xfId="0" applyFill="1" applyBorder="1" applyAlignment="1">
      <alignment vertical="center"/>
    </xf>
    <xf numFmtId="177" fontId="21" fillId="0" borderId="6" xfId="0" applyNumberFormat="1" applyFont="1" applyFill="1" applyBorder="1" applyAlignment="1">
      <alignment horizontal="distributed" vertical="center"/>
    </xf>
    <xf numFmtId="0" fontId="21" fillId="0" borderId="6" xfId="0" applyFont="1" applyFill="1" applyBorder="1" applyAlignment="1">
      <alignment vertical="center"/>
    </xf>
    <xf numFmtId="0" fontId="0" fillId="0" borderId="6" xfId="0" applyFont="1" applyFill="1" applyBorder="1" applyAlignment="1">
      <alignment vertical="center"/>
    </xf>
    <xf numFmtId="0" fontId="24" fillId="0" borderId="6" xfId="7" applyNumberFormat="1" applyFont="1" applyFill="1" applyBorder="1" applyAlignment="1">
      <alignment horizontal="right" vertical="center"/>
    </xf>
    <xf numFmtId="0" fontId="26" fillId="0" borderId="6" xfId="7" applyNumberFormat="1" applyFont="1" applyFill="1" applyBorder="1" applyAlignment="1">
      <alignment horizontal="right" vertical="center"/>
    </xf>
    <xf numFmtId="49" fontId="24" fillId="0" borderId="38" xfId="7" applyNumberFormat="1" applyFont="1" applyFill="1" applyBorder="1" applyAlignment="1">
      <alignment horizontal="center" vertical="distributed" textRotation="255"/>
    </xf>
    <xf numFmtId="49" fontId="24" fillId="0" borderId="39" xfId="7" applyNumberFormat="1" applyFont="1" applyFill="1" applyBorder="1" applyAlignment="1">
      <alignment horizontal="center" vertical="distributed" textRotation="255"/>
    </xf>
    <xf numFmtId="0" fontId="24" fillId="0" borderId="0" xfId="7" applyNumberFormat="1" applyFont="1" applyFill="1" applyBorder="1" applyAlignment="1">
      <alignment horizontal="distributed" vertical="center"/>
    </xf>
    <xf numFmtId="0" fontId="24" fillId="0" borderId="4" xfId="7" applyNumberFormat="1" applyFont="1" applyFill="1" applyBorder="1" applyAlignment="1">
      <alignment horizontal="distributed" vertical="center"/>
    </xf>
    <xf numFmtId="0" fontId="24" fillId="0" borderId="6" xfId="7" applyNumberFormat="1" applyFont="1" applyFill="1" applyBorder="1" applyAlignment="1">
      <alignment horizontal="distributed" vertical="center"/>
    </xf>
    <xf numFmtId="0" fontId="24" fillId="0" borderId="7" xfId="7" applyNumberFormat="1" applyFont="1" applyFill="1" applyBorder="1" applyAlignment="1">
      <alignment horizontal="distributed" vertical="center"/>
    </xf>
    <xf numFmtId="49" fontId="23" fillId="0" borderId="0" xfId="7" applyNumberFormat="1" applyFont="1" applyFill="1" applyBorder="1" applyAlignment="1">
      <alignment horizontal="distributed" vertical="center"/>
    </xf>
    <xf numFmtId="49" fontId="24" fillId="0" borderId="11" xfId="7" applyNumberFormat="1" applyFont="1" applyFill="1" applyBorder="1" applyAlignment="1">
      <alignment horizontal="center" vertical="center" wrapText="1"/>
    </xf>
    <xf numFmtId="49" fontId="24" fillId="0" borderId="28" xfId="7" applyNumberFormat="1" applyFont="1" applyFill="1" applyBorder="1" applyAlignment="1">
      <alignment horizontal="center" vertical="center" wrapText="1"/>
    </xf>
    <xf numFmtId="49" fontId="24" fillId="0" borderId="0" xfId="7" applyNumberFormat="1" applyFont="1" applyFill="1" applyBorder="1" applyAlignment="1">
      <alignment horizontal="center" vertical="center" wrapText="1"/>
    </xf>
    <xf numFmtId="49" fontId="24" fillId="0" borderId="4" xfId="7" applyNumberFormat="1" applyFont="1" applyFill="1" applyBorder="1" applyAlignment="1">
      <alignment horizontal="center" vertical="center" wrapText="1"/>
    </xf>
    <xf numFmtId="0" fontId="24" fillId="0" borderId="6" xfId="7" applyNumberFormat="1" applyFont="1" applyFill="1" applyBorder="1" applyAlignment="1">
      <alignment horizontal="center" vertical="center"/>
    </xf>
    <xf numFmtId="49" fontId="24" fillId="0" borderId="19" xfId="7" applyNumberFormat="1" applyFont="1" applyFill="1" applyBorder="1" applyAlignment="1">
      <alignment horizontal="center" vertical="center" wrapText="1"/>
    </xf>
    <xf numFmtId="49" fontId="24" fillId="0" borderId="3" xfId="7" applyNumberFormat="1" applyFont="1" applyFill="1" applyBorder="1" applyAlignment="1">
      <alignment horizontal="center" vertical="center" wrapText="1"/>
    </xf>
    <xf numFmtId="49" fontId="23" fillId="0" borderId="18" xfId="7" applyNumberFormat="1" applyFont="1" applyFill="1" applyBorder="1" applyAlignment="1">
      <alignment horizontal="distributed" vertical="center"/>
    </xf>
    <xf numFmtId="0" fontId="24" fillId="0" borderId="0" xfId="7" applyNumberFormat="1" applyFont="1" applyFill="1" applyBorder="1" applyAlignment="1">
      <alignment horizontal="center" vertical="center"/>
    </xf>
    <xf numFmtId="49" fontId="18" fillId="0" borderId="8" xfId="12" applyNumberFormat="1" applyFont="1" applyFill="1" applyBorder="1" applyAlignment="1">
      <alignment horizontal="center" vertical="center"/>
    </xf>
    <xf numFmtId="49" fontId="18" fillId="0" borderId="12" xfId="12" applyNumberFormat="1" applyFont="1" applyFill="1" applyBorder="1" applyAlignment="1">
      <alignment horizontal="center" vertical="center"/>
    </xf>
    <xf numFmtId="0" fontId="0" fillId="0" borderId="18" xfId="0" applyFont="1" applyBorder="1" applyAlignment="1">
      <alignment horizontal="left" vertical="center" wrapText="1"/>
    </xf>
    <xf numFmtId="0" fontId="0" fillId="0" borderId="25" xfId="0" applyFont="1" applyBorder="1" applyAlignment="1">
      <alignment horizontal="left" vertical="center" wrapText="1"/>
    </xf>
    <xf numFmtId="178" fontId="19" fillId="0" borderId="18" xfId="16" applyNumberFormat="1" applyFont="1" applyFill="1" applyBorder="1" applyAlignment="1">
      <alignment vertical="center"/>
    </xf>
    <xf numFmtId="178" fontId="18" fillId="0" borderId="0" xfId="16" quotePrefix="1" applyNumberFormat="1" applyFont="1" applyFill="1" applyBorder="1" applyAlignment="1">
      <alignment vertical="center"/>
    </xf>
    <xf numFmtId="178" fontId="18" fillId="0" borderId="0" xfId="0" applyNumberFormat="1" applyFont="1" applyFill="1" applyBorder="1" applyAlignment="1">
      <alignment vertical="center"/>
    </xf>
    <xf numFmtId="178" fontId="19" fillId="0" borderId="0" xfId="16" quotePrefix="1" applyNumberFormat="1" applyFont="1" applyFill="1" applyBorder="1" applyAlignment="1">
      <alignment vertical="center"/>
    </xf>
    <xf numFmtId="178" fontId="19" fillId="0" borderId="0" xfId="0" applyNumberFormat="1" applyFont="1" applyFill="1" applyBorder="1" applyAlignment="1">
      <alignment vertical="center"/>
    </xf>
    <xf numFmtId="0" fontId="6" fillId="0" borderId="6" xfId="18" applyFont="1" applyFill="1" applyBorder="1" applyAlignment="1">
      <alignment horizontal="right"/>
    </xf>
    <xf numFmtId="178" fontId="18" fillId="0" borderId="3" xfId="8" applyNumberFormat="1" applyFont="1" applyFill="1" applyBorder="1" applyAlignment="1">
      <alignment horizontal="right" vertical="center"/>
    </xf>
    <xf numFmtId="178" fontId="18" fillId="0" borderId="0" xfId="8" applyNumberFormat="1" applyFont="1" applyFill="1" applyBorder="1" applyAlignment="1">
      <alignment horizontal="right" vertical="center"/>
    </xf>
    <xf numFmtId="178" fontId="18" fillId="0" borderId="14" xfId="8" applyNumberFormat="1" applyFont="1" applyFill="1" applyBorder="1" applyAlignment="1">
      <alignment horizontal="right" vertical="center"/>
    </xf>
    <xf numFmtId="178" fontId="18" fillId="0" borderId="6" xfId="8" applyNumberFormat="1" applyFont="1" applyFill="1" applyBorder="1" applyAlignment="1">
      <alignment horizontal="right" vertical="center"/>
    </xf>
    <xf numFmtId="178" fontId="18" fillId="0" borderId="6" xfId="16" quotePrefix="1" applyNumberFormat="1" applyFont="1" applyFill="1" applyBorder="1" applyAlignment="1">
      <alignment vertical="center"/>
    </xf>
    <xf numFmtId="178" fontId="18" fillId="0" borderId="6" xfId="0" applyNumberFormat="1" applyFont="1" applyFill="1" applyBorder="1" applyAlignment="1">
      <alignment vertical="center"/>
    </xf>
    <xf numFmtId="178" fontId="18" fillId="0" borderId="3" xfId="16" quotePrefix="1" applyNumberFormat="1" applyFont="1" applyFill="1" applyBorder="1" applyAlignment="1">
      <alignment vertical="center"/>
    </xf>
    <xf numFmtId="178" fontId="18" fillId="0" borderId="14" xfId="16" quotePrefix="1" applyNumberFormat="1" applyFont="1" applyFill="1" applyBorder="1" applyAlignment="1">
      <alignment vertical="center"/>
    </xf>
    <xf numFmtId="185" fontId="24" fillId="0" borderId="3" xfId="16" applyNumberFormat="1" applyFont="1" applyFill="1" applyBorder="1" applyAlignment="1">
      <alignment horizontal="center" vertical="center"/>
    </xf>
    <xf numFmtId="185" fontId="24" fillId="0" borderId="0" xfId="16" applyNumberFormat="1" applyFont="1" applyFill="1" applyBorder="1" applyAlignment="1">
      <alignment horizontal="center" vertical="center"/>
    </xf>
    <xf numFmtId="185" fontId="24" fillId="0" borderId="21" xfId="16" applyNumberFormat="1" applyFont="1" applyFill="1" applyBorder="1" applyAlignment="1">
      <alignment horizontal="center" vertical="center"/>
    </xf>
    <xf numFmtId="185" fontId="24" fillId="0" borderId="23" xfId="16" applyNumberFormat="1" applyFont="1" applyFill="1" applyBorder="1" applyAlignment="1">
      <alignment horizontal="center" vertical="center"/>
    </xf>
    <xf numFmtId="185" fontId="24" fillId="0" borderId="24" xfId="16" applyNumberFormat="1" applyFont="1" applyFill="1" applyBorder="1" applyAlignment="1">
      <alignment horizontal="center" vertical="center"/>
    </xf>
    <xf numFmtId="185" fontId="24" fillId="0" borderId="3" xfId="16" applyNumberFormat="1" applyFont="1" applyFill="1" applyBorder="1" applyAlignment="1">
      <alignment horizontal="center" vertical="center" wrapText="1"/>
    </xf>
    <xf numFmtId="185" fontId="24" fillId="0" borderId="0" xfId="16" applyNumberFormat="1" applyFont="1" applyFill="1" applyBorder="1" applyAlignment="1">
      <alignment horizontal="center" vertical="center" wrapText="1"/>
    </xf>
    <xf numFmtId="185" fontId="24" fillId="0" borderId="4" xfId="16" applyNumberFormat="1" applyFont="1" applyFill="1" applyBorder="1" applyAlignment="1">
      <alignment horizontal="center" vertical="center" wrapText="1"/>
    </xf>
    <xf numFmtId="185" fontId="24" fillId="0" borderId="21" xfId="16" applyNumberFormat="1" applyFont="1" applyFill="1" applyBorder="1" applyAlignment="1">
      <alignment horizontal="center" vertical="center" wrapText="1"/>
    </xf>
    <xf numFmtId="185" fontId="24" fillId="0" borderId="23" xfId="16" applyNumberFormat="1" applyFont="1" applyFill="1" applyBorder="1" applyAlignment="1">
      <alignment horizontal="center" vertical="center" wrapText="1"/>
    </xf>
    <xf numFmtId="185" fontId="24" fillId="0" borderId="24" xfId="16" applyNumberFormat="1" applyFont="1" applyFill="1" applyBorder="1" applyAlignment="1">
      <alignment horizontal="center" vertical="center" wrapText="1"/>
    </xf>
    <xf numFmtId="191" fontId="16" fillId="0" borderId="3" xfId="16" applyNumberFormat="1" applyFont="1" applyFill="1" applyBorder="1" applyAlignment="1">
      <alignment horizontal="center" vertical="center"/>
    </xf>
    <xf numFmtId="191" fontId="16" fillId="0" borderId="0" xfId="16" applyNumberFormat="1" applyFont="1" applyFill="1" applyBorder="1" applyAlignment="1">
      <alignment horizontal="center" vertical="center"/>
    </xf>
    <xf numFmtId="191" fontId="16" fillId="0" borderId="21" xfId="16" applyNumberFormat="1" applyFont="1" applyFill="1" applyBorder="1" applyAlignment="1">
      <alignment horizontal="center" vertical="center"/>
    </xf>
    <xf numFmtId="191" fontId="16" fillId="0" borderId="23" xfId="16" applyNumberFormat="1" applyFont="1" applyFill="1" applyBorder="1" applyAlignment="1">
      <alignment horizontal="center" vertical="center"/>
    </xf>
    <xf numFmtId="49" fontId="24" fillId="0" borderId="0" xfId="8" applyNumberFormat="1" applyFont="1" applyFill="1" applyBorder="1" applyAlignment="1">
      <alignment horizontal="center" vertical="center" shrinkToFit="1"/>
    </xf>
    <xf numFmtId="49" fontId="24" fillId="0" borderId="4" xfId="8" applyNumberFormat="1" applyFont="1" applyFill="1" applyBorder="1" applyAlignment="1">
      <alignment horizontal="center" vertical="center" shrinkToFit="1"/>
    </xf>
    <xf numFmtId="178" fontId="19" fillId="0" borderId="26" xfId="16" applyNumberFormat="1" applyFont="1" applyFill="1" applyBorder="1" applyAlignment="1">
      <alignment vertical="center"/>
    </xf>
    <xf numFmtId="49" fontId="24" fillId="0" borderId="0" xfId="8" applyNumberFormat="1" applyFont="1" applyFill="1" applyBorder="1" applyAlignment="1">
      <alignment horizontal="distributed" vertical="center"/>
    </xf>
    <xf numFmtId="49" fontId="24" fillId="0" borderId="4" xfId="8" applyNumberFormat="1" applyFont="1" applyFill="1" applyBorder="1" applyAlignment="1">
      <alignment horizontal="distributed" vertical="center"/>
    </xf>
    <xf numFmtId="0" fontId="18" fillId="0" borderId="12" xfId="8" applyNumberFormat="1" applyFont="1" applyFill="1" applyBorder="1" applyAlignment="1">
      <alignment horizontal="center" vertical="center" wrapText="1"/>
    </xf>
    <xf numFmtId="0" fontId="18" fillId="0" borderId="13" xfId="8" applyNumberFormat="1" applyFont="1" applyFill="1" applyBorder="1" applyAlignment="1">
      <alignment horizontal="center" vertical="center" wrapText="1"/>
    </xf>
    <xf numFmtId="0" fontId="0" fillId="0" borderId="18" xfId="0" applyFont="1" applyFill="1" applyBorder="1" applyAlignment="1">
      <alignment horizontal="distributed" vertical="center"/>
    </xf>
    <xf numFmtId="49" fontId="24" fillId="0" borderId="0" xfId="16" applyNumberFormat="1" applyFont="1" applyFill="1" applyBorder="1" applyAlignment="1">
      <alignment horizontal="distributed" vertical="center"/>
    </xf>
    <xf numFmtId="178" fontId="19" fillId="0" borderId="3" xfId="16" quotePrefix="1" applyNumberFormat="1" applyFont="1" applyFill="1" applyBorder="1" applyAlignment="1">
      <alignment vertical="center"/>
    </xf>
    <xf numFmtId="0" fontId="6" fillId="0" borderId="0" xfId="0" applyFont="1" applyFill="1" applyAlignment="1">
      <alignment horizontal="distributed" vertical="center"/>
    </xf>
    <xf numFmtId="0" fontId="6" fillId="0" borderId="4" xfId="0" applyFont="1" applyFill="1" applyBorder="1" applyAlignment="1">
      <alignment horizontal="distributed" vertical="center"/>
    </xf>
    <xf numFmtId="49" fontId="18" fillId="0" borderId="9" xfId="8" applyNumberFormat="1" applyFont="1" applyFill="1" applyBorder="1" applyAlignment="1">
      <alignment horizontal="center" vertical="center" wrapText="1"/>
    </xf>
    <xf numFmtId="49" fontId="18" fillId="0" borderId="8" xfId="8" applyNumberFormat="1" applyFont="1" applyFill="1" applyBorder="1" applyAlignment="1">
      <alignment horizontal="center" vertical="center" wrapText="1"/>
    </xf>
    <xf numFmtId="49" fontId="18" fillId="0" borderId="12" xfId="8" applyNumberFormat="1" applyFont="1" applyFill="1" applyBorder="1" applyAlignment="1">
      <alignment horizontal="center" vertical="center" wrapText="1"/>
    </xf>
    <xf numFmtId="49" fontId="16" fillId="0" borderId="11" xfId="16" applyNumberFormat="1" applyFont="1" applyFill="1" applyBorder="1" applyAlignment="1">
      <alignment horizontal="center" vertical="center"/>
    </xf>
    <xf numFmtId="49" fontId="16" fillId="0" borderId="28" xfId="16" applyNumberFormat="1" applyFont="1" applyFill="1" applyBorder="1" applyAlignment="1">
      <alignment horizontal="center" vertical="center"/>
    </xf>
    <xf numFmtId="49" fontId="16" fillId="0" borderId="0" xfId="16" applyNumberFormat="1" applyFont="1" applyFill="1" applyBorder="1" applyAlignment="1">
      <alignment horizontal="center" vertical="center"/>
    </xf>
    <xf numFmtId="49" fontId="16" fillId="0" borderId="4" xfId="16" applyNumberFormat="1" applyFont="1" applyFill="1" applyBorder="1" applyAlignment="1">
      <alignment horizontal="center" vertical="center"/>
    </xf>
    <xf numFmtId="49" fontId="16" fillId="0" borderId="23" xfId="16" applyNumberFormat="1" applyFont="1" applyFill="1" applyBorder="1" applyAlignment="1">
      <alignment horizontal="center" vertical="center"/>
    </xf>
    <xf numFmtId="49" fontId="16" fillId="0" borderId="24" xfId="16" applyNumberFormat="1" applyFont="1" applyFill="1" applyBorder="1" applyAlignment="1">
      <alignment horizontal="center" vertical="center"/>
    </xf>
    <xf numFmtId="191" fontId="16" fillId="0" borderId="19" xfId="16" applyNumberFormat="1" applyFont="1" applyFill="1" applyBorder="1" applyAlignment="1">
      <alignment horizontal="center" vertical="center"/>
    </xf>
    <xf numFmtId="191" fontId="16" fillId="0" borderId="11" xfId="16" applyNumberFormat="1" applyFont="1" applyFill="1" applyBorder="1" applyAlignment="1">
      <alignment horizontal="center" vertical="center"/>
    </xf>
    <xf numFmtId="185" fontId="24" fillId="0" borderId="26" xfId="16" applyNumberFormat="1" applyFont="1" applyFill="1" applyBorder="1" applyAlignment="1">
      <alignment horizontal="center" vertical="center"/>
    </xf>
    <xf numFmtId="185" fontId="24" fillId="0" borderId="18" xfId="16" applyNumberFormat="1" applyFont="1" applyFill="1" applyBorder="1" applyAlignment="1">
      <alignment horizontal="center" vertical="center"/>
    </xf>
    <xf numFmtId="185" fontId="24" fillId="0" borderId="4" xfId="16" applyNumberFormat="1" applyFont="1" applyFill="1" applyBorder="1" applyAlignment="1">
      <alignment horizontal="center" vertical="center"/>
    </xf>
    <xf numFmtId="0" fontId="6" fillId="0" borderId="6" xfId="0" applyFont="1" applyFill="1" applyBorder="1" applyAlignment="1">
      <alignment horizontal="distributed" vertical="center"/>
    </xf>
    <xf numFmtId="0" fontId="6" fillId="0" borderId="7" xfId="0" applyFont="1" applyFill="1" applyBorder="1" applyAlignment="1">
      <alignment horizontal="distributed" vertical="center"/>
    </xf>
    <xf numFmtId="49" fontId="30" fillId="0" borderId="0" xfId="16" applyNumberFormat="1" applyFont="1" applyFill="1" applyBorder="1" applyAlignment="1">
      <alignment horizontal="center" vertical="center"/>
    </xf>
    <xf numFmtId="0" fontId="2" fillId="0" borderId="8" xfId="0" applyFont="1" applyFill="1" applyBorder="1" applyAlignment="1">
      <alignment horizontal="center" vertical="center" wrapText="1"/>
    </xf>
    <xf numFmtId="0" fontId="24" fillId="0" borderId="6" xfId="15" applyNumberFormat="1" applyFont="1" applyFill="1" applyBorder="1" applyAlignment="1">
      <alignment horizontal="right"/>
    </xf>
    <xf numFmtId="49" fontId="23" fillId="0" borderId="0" xfId="15" applyNumberFormat="1" applyFont="1" applyFill="1" applyBorder="1" applyAlignment="1">
      <alignment horizontal="distributed" vertical="center"/>
    </xf>
    <xf numFmtId="0" fontId="22" fillId="0" borderId="0" xfId="28" applyFont="1" applyFill="1" applyBorder="1" applyAlignment="1">
      <alignment horizontal="distributed" vertical="center"/>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7" xfId="0" applyFont="1" applyFill="1" applyBorder="1" applyAlignment="1">
      <alignment horizontal="center" vertical="center"/>
    </xf>
  </cellXfs>
  <cellStyles count="30">
    <cellStyle name="パーセント" xfId="1" builtinId="5"/>
    <cellStyle name="桁区切り" xfId="2" builtinId="6"/>
    <cellStyle name="標準" xfId="0" builtinId="0"/>
    <cellStyle name="標準 2" xfId="3"/>
    <cellStyle name="標準_JB16" xfId="4"/>
    <cellStyle name="標準_JB16_A004-1" xfId="5"/>
    <cellStyle name="標準_JB16_Book1" xfId="6"/>
    <cellStyle name="標準_JB16_産業大分類・５歳階級別" xfId="7"/>
    <cellStyle name="標準_JB16_世帯の家族類型・就業、非就業" xfId="8"/>
    <cellStyle name="標準_JB16_第１１表　世帯の家族類型別" xfId="9"/>
    <cellStyle name="標準_JB16_第５表　配偶関係" xfId="10"/>
    <cellStyle name="標準_JB16_第５表　配偶関係（総数）" xfId="11"/>
    <cellStyle name="標準_JB16_第７・８表" xfId="12"/>
    <cellStyle name="標準_JB16_第７表　世帯人員別" xfId="13"/>
    <cellStyle name="標準_JB16_第８表" xfId="14"/>
    <cellStyle name="標準_JB16_労働力状態・５歳階級別" xfId="15"/>
    <cellStyle name="標準_JB16_労働力状態・高齢・単身者数" xfId="16"/>
    <cellStyle name="標準_産業大分類・５歳階級別" xfId="17"/>
    <cellStyle name="標準_世帯の家族類型・就業、非就業" xfId="18"/>
    <cellStyle name="標準_第１９表　住宅の建て方" xfId="19"/>
    <cellStyle name="標準_第１表～第１１表　人口、人口増減、面積" xfId="20"/>
    <cellStyle name="標準_第２９表１" xfId="21"/>
    <cellStyle name="標準_第３７表　住宅の建て方別６５歳以上" xfId="22"/>
    <cellStyle name="標準_第７・８表" xfId="23"/>
    <cellStyle name="標準_第7表" xfId="24"/>
    <cellStyle name="標準_男女別・年齢（３区分）別人口及び世帯数・外国人" xfId="25"/>
    <cellStyle name="標準_中表紙" xfId="26"/>
    <cellStyle name="標準_年齢別" xfId="27"/>
    <cellStyle name="標準_労働力状態・５歳階級別" xfId="28"/>
    <cellStyle name="標準_労働力状態・高齢・単身者数" xfId="2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明朝"/>
                <a:ea typeface="ＭＳ Ｐ明朝"/>
                <a:cs typeface="ＭＳ Ｐ明朝"/>
              </a:defRPr>
            </a:pPr>
            <a:r>
              <a:rPr lang="ja-JP" altLang="en-US"/>
              <a:t>平成１２年国勢調査　年齢別人口</a:t>
            </a:r>
          </a:p>
        </c:rich>
      </c:tx>
      <c:overlay val="0"/>
      <c:spPr>
        <a:noFill/>
        <a:ln w="25400">
          <a:noFill/>
        </a:ln>
      </c:spPr>
    </c:title>
    <c:autoTitleDeleted val="0"/>
    <c:plotArea>
      <c:layout/>
      <c:barChart>
        <c:barDir val="bar"/>
        <c:grouping val="stacked"/>
        <c:varyColors val="0"/>
        <c:ser>
          <c:idx val="0"/>
          <c:order val="0"/>
          <c:tx>
            <c:v>'- 33 -'!#REF!</c:v>
          </c:tx>
          <c:spPr>
            <a:solidFill>
              <a:srgbClr val="CCFFFF"/>
            </a:solidFill>
            <a:ln w="12700">
              <a:solidFill>
                <a:srgbClr val="000000"/>
              </a:solidFill>
              <a:prstDash val="solid"/>
            </a:ln>
          </c:spPr>
          <c:invertIfNegative val="0"/>
          <c:val>
            <c:numRef>
              <c:f>'- 33 -'!#REF!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'- 33 -'!#REF!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E7A-4E69-B46D-9C2A9E9AF8EA}"/>
            </c:ext>
          </c:extLst>
        </c:ser>
        <c:ser>
          <c:idx val="1"/>
          <c:order val="1"/>
          <c:tx>
            <c:v>'- 33 -'!#REF!</c:v>
          </c:tx>
          <c:spPr>
            <a:solidFill>
              <a:srgbClr val="993366"/>
            </a:solidFill>
            <a:ln w="12700">
              <a:solidFill>
                <a:srgbClr val="000000"/>
              </a:solidFill>
              <a:prstDash val="solid"/>
            </a:ln>
          </c:spPr>
          <c:invertIfNegative val="0"/>
          <c:val>
            <c:numRef>
              <c:f>'- 33 -'!#REF!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'- 33 -'!#REF!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E7A-4E69-B46D-9C2A9E9AF8EA}"/>
            </c:ext>
          </c:extLst>
        </c:ser>
        <c:dLbls>
          <c:showLegendKey val="0"/>
          <c:showVal val="0"/>
          <c:showCatName val="0"/>
          <c:showSerName val="0"/>
          <c:showPercent val="0"/>
          <c:showBubbleSize val="0"/>
        </c:dLbls>
        <c:gapWidth val="150"/>
        <c:overlap val="100"/>
        <c:axId val="277358416"/>
        <c:axId val="1"/>
      </c:barChart>
      <c:catAx>
        <c:axId val="277358416"/>
        <c:scaling>
          <c:orientation val="minMax"/>
        </c:scaling>
        <c:delete val="0"/>
        <c:axPos val="l"/>
        <c:numFmt formatCode="0_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1"/>
        <c:crossesAt val="0"/>
        <c:auto val="0"/>
        <c:lblAlgn val="ctr"/>
        <c:lblOffset val="100"/>
        <c:tickLblSkip val="1"/>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in"/>
        <c:min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77358416"/>
        <c:crosses val="autoZero"/>
        <c:crossBetween val="between"/>
        <c:majorUnit val="2000"/>
        <c:minorUnit val="1000"/>
      </c:valAx>
      <c:spPr>
        <a:noFill/>
        <a:ln w="12700">
          <a:solidFill>
            <a:srgbClr val="FFFFFF"/>
          </a:solidFill>
          <a:prstDash val="solid"/>
        </a:ln>
      </c:spPr>
    </c:plotArea>
    <c:legend>
      <c:legendPos val="r"/>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opies="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明朝"/>
                <a:ea typeface="ＭＳ Ｐ明朝"/>
                <a:cs typeface="ＭＳ Ｐ明朝"/>
              </a:defRPr>
            </a:pPr>
            <a:r>
              <a:rPr lang="ja-JP" altLang="en-US"/>
              <a:t>平成１２年国勢調査　年齢別人口</a:t>
            </a:r>
          </a:p>
        </c:rich>
      </c:tx>
      <c:overlay val="0"/>
      <c:spPr>
        <a:noFill/>
        <a:ln w="25400">
          <a:noFill/>
        </a:ln>
      </c:spPr>
    </c:title>
    <c:autoTitleDeleted val="0"/>
    <c:plotArea>
      <c:layout/>
      <c:barChart>
        <c:barDir val="bar"/>
        <c:grouping val="stacked"/>
        <c:varyColors val="0"/>
        <c:ser>
          <c:idx val="0"/>
          <c:order val="0"/>
          <c:tx>
            <c:v>'- 33 -'!#REF!</c:v>
          </c:tx>
          <c:spPr>
            <a:solidFill>
              <a:srgbClr val="CC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62FC-4409-A263-11C986676F6F}"/>
            </c:ext>
          </c:extLst>
        </c:ser>
        <c:ser>
          <c:idx val="1"/>
          <c:order val="1"/>
          <c:tx>
            <c:v>'- 33 -'!#REF!</c:v>
          </c:tx>
          <c:spPr>
            <a:solidFill>
              <a:srgbClr val="993366"/>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62FC-4409-A263-11C986676F6F}"/>
            </c:ext>
          </c:extLst>
        </c:ser>
        <c:dLbls>
          <c:showLegendKey val="0"/>
          <c:showVal val="0"/>
          <c:showCatName val="0"/>
          <c:showSerName val="0"/>
          <c:showPercent val="0"/>
          <c:showBubbleSize val="0"/>
        </c:dLbls>
        <c:gapWidth val="150"/>
        <c:overlap val="100"/>
        <c:axId val="479809656"/>
        <c:axId val="1"/>
      </c:barChart>
      <c:catAx>
        <c:axId val="479809656"/>
        <c:scaling>
          <c:orientation val="minMax"/>
        </c:scaling>
        <c:delete val="0"/>
        <c:axPos val="l"/>
        <c:numFmt formatCode="0_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1"/>
        <c:crossesAt val="0"/>
        <c:auto val="0"/>
        <c:lblAlgn val="ctr"/>
        <c:lblOffset val="100"/>
        <c:tickLblSkip val="1"/>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in"/>
        <c:min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79809656"/>
        <c:crosses val="autoZero"/>
        <c:crossBetween val="between"/>
        <c:majorUnit val="2000"/>
        <c:minorUnit val="1000"/>
      </c:valAx>
      <c:spPr>
        <a:noFill/>
        <a:ln w="12700">
          <a:solidFill>
            <a:srgbClr val="FFFFFF"/>
          </a:solidFill>
          <a:prstDash val="solid"/>
        </a:ln>
      </c:spPr>
    </c:plotArea>
    <c:legend>
      <c:legendPos val="r"/>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opies="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明朝"/>
                <a:ea typeface="ＭＳ Ｐ明朝"/>
                <a:cs typeface="ＭＳ Ｐ明朝"/>
              </a:defRPr>
            </a:pPr>
            <a:r>
              <a:rPr lang="ja-JP" altLang="en-US"/>
              <a:t>平成１２年国勢調査　年齢別人口</a:t>
            </a:r>
          </a:p>
        </c:rich>
      </c:tx>
      <c:overlay val="0"/>
      <c:spPr>
        <a:noFill/>
        <a:ln w="25400">
          <a:noFill/>
        </a:ln>
      </c:spPr>
    </c:title>
    <c:autoTitleDeleted val="0"/>
    <c:plotArea>
      <c:layout/>
      <c:barChart>
        <c:barDir val="bar"/>
        <c:grouping val="stacked"/>
        <c:varyColors val="0"/>
        <c:ser>
          <c:idx val="0"/>
          <c:order val="0"/>
          <c:tx>
            <c:v>'- 34 -'!#REF!</c:v>
          </c:tx>
          <c:spPr>
            <a:solidFill>
              <a:srgbClr val="CCFFFF"/>
            </a:solidFill>
            <a:ln w="12700">
              <a:solidFill>
                <a:srgbClr val="000000"/>
              </a:solidFill>
              <a:prstDash val="solid"/>
            </a:ln>
          </c:spPr>
          <c:invertIfNegative val="0"/>
          <c:val>
            <c:numRef>
              <c:f>'- 34 -'!#REF!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'- 34 -'!#REF!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582-41DA-A79A-D52122E05EF5}"/>
            </c:ext>
          </c:extLst>
        </c:ser>
        <c:ser>
          <c:idx val="1"/>
          <c:order val="1"/>
          <c:tx>
            <c:v>'- 34 -'!#REF!</c:v>
          </c:tx>
          <c:spPr>
            <a:solidFill>
              <a:srgbClr val="993366"/>
            </a:solidFill>
            <a:ln w="12700">
              <a:solidFill>
                <a:srgbClr val="000000"/>
              </a:solidFill>
              <a:prstDash val="solid"/>
            </a:ln>
          </c:spPr>
          <c:invertIfNegative val="0"/>
          <c:val>
            <c:numRef>
              <c:f>'- 34 -'!#REF!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'- 34 -'!#REF!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582-41DA-A79A-D52122E05EF5}"/>
            </c:ext>
          </c:extLst>
        </c:ser>
        <c:dLbls>
          <c:showLegendKey val="0"/>
          <c:showVal val="0"/>
          <c:showCatName val="0"/>
          <c:showSerName val="0"/>
          <c:showPercent val="0"/>
          <c:showBubbleSize val="0"/>
        </c:dLbls>
        <c:gapWidth val="150"/>
        <c:overlap val="100"/>
        <c:axId val="478830904"/>
        <c:axId val="1"/>
      </c:barChart>
      <c:catAx>
        <c:axId val="478830904"/>
        <c:scaling>
          <c:orientation val="minMax"/>
        </c:scaling>
        <c:delete val="0"/>
        <c:axPos val="l"/>
        <c:numFmt formatCode="0_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1"/>
        <c:crossesAt val="0"/>
        <c:auto val="0"/>
        <c:lblAlgn val="ctr"/>
        <c:lblOffset val="100"/>
        <c:tickLblSkip val="1"/>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in"/>
        <c:min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78830904"/>
        <c:crosses val="autoZero"/>
        <c:crossBetween val="between"/>
        <c:majorUnit val="2000"/>
        <c:minorUnit val="1000"/>
      </c:valAx>
      <c:spPr>
        <a:noFill/>
        <a:ln w="12700">
          <a:solidFill>
            <a:srgbClr val="FFFFFF"/>
          </a:solidFill>
          <a:prstDash val="solid"/>
        </a:ln>
      </c:spPr>
    </c:plotArea>
    <c:legend>
      <c:legendPos val="r"/>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opies="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年齢（各歳）別人口</a:t>
            </a:r>
            <a:r>
              <a:rPr lang="en-US" altLang="ja-JP"/>
              <a:t>【</a:t>
            </a:r>
            <a:r>
              <a:rPr lang="ja-JP" altLang="en-US"/>
              <a:t>男</a:t>
            </a:r>
            <a:r>
              <a:rPr lang="en-US" altLang="ja-JP"/>
              <a:t>】</a:t>
            </a:r>
            <a:endParaRPr lang="ja-JP" altLang="en-US"/>
          </a:p>
        </c:rich>
      </c:tx>
      <c:layout>
        <c:manualLayout>
          <c:xMode val="edge"/>
          <c:yMode val="edge"/>
          <c:x val="0.3819444616667011"/>
          <c:y val="2.3826712672151935E-2"/>
        </c:manualLayout>
      </c:layout>
      <c:overlay val="0"/>
      <c:spPr>
        <a:solidFill>
          <a:schemeClr val="bg1"/>
        </a:solidFill>
        <a:ln>
          <a:noFill/>
        </a:ln>
        <a:effectLst/>
      </c:spPr>
    </c:title>
    <c:autoTitleDeleted val="0"/>
    <c:plotArea>
      <c:layout>
        <c:manualLayout>
          <c:layoutTarget val="inner"/>
          <c:xMode val="edge"/>
          <c:yMode val="edge"/>
          <c:x val="6.0132024781306005E-2"/>
          <c:y val="8.914611508032344E-2"/>
          <c:w val="0.91401918796847625"/>
          <c:h val="0.71402505447137321"/>
        </c:manualLayout>
      </c:layout>
      <c:barChart>
        <c:barDir val="col"/>
        <c:grouping val="clustered"/>
        <c:varyColors val="0"/>
        <c:ser>
          <c:idx val="0"/>
          <c:order val="0"/>
          <c:tx>
            <c:v>Ｈ２２男</c:v>
          </c:tx>
          <c:spPr>
            <a:solidFill>
              <a:schemeClr val="accent1"/>
            </a:solidFill>
            <a:ln>
              <a:solidFill>
                <a:schemeClr val="tx1"/>
              </a:solidFill>
            </a:ln>
            <a:effectLst/>
          </c:spPr>
          <c:invertIfNegative val="0"/>
          <c:cat>
            <c:strLit>
              <c:ptCount val="21"/>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pt idx="18">
                <c:v>９０～９４</c:v>
              </c:pt>
              <c:pt idx="19">
                <c:v>９５～９９</c:v>
              </c:pt>
              <c:pt idx="20">
                <c:v>１００～</c:v>
              </c:pt>
            </c:strLit>
          </c:cat>
          <c:val>
            <c:numLit>
              <c:formatCode>General</c:formatCode>
              <c:ptCount val="21"/>
              <c:pt idx="0">
                <c:v>5204</c:v>
              </c:pt>
              <c:pt idx="1">
                <c:v>5655</c:v>
              </c:pt>
              <c:pt idx="2">
                <c:v>5743</c:v>
              </c:pt>
              <c:pt idx="3">
                <c:v>5542</c:v>
              </c:pt>
              <c:pt idx="4">
                <c:v>5753</c:v>
              </c:pt>
              <c:pt idx="5">
                <c:v>6271</c:v>
              </c:pt>
              <c:pt idx="6">
                <c:v>8009</c:v>
              </c:pt>
              <c:pt idx="7">
                <c:v>10220</c:v>
              </c:pt>
              <c:pt idx="8">
                <c:v>9666</c:v>
              </c:pt>
              <c:pt idx="9">
                <c:v>8325</c:v>
              </c:pt>
              <c:pt idx="10">
                <c:v>6632</c:v>
              </c:pt>
              <c:pt idx="11">
                <c:v>7013</c:v>
              </c:pt>
              <c:pt idx="12">
                <c:v>8468</c:v>
              </c:pt>
              <c:pt idx="13">
                <c:v>7400</c:v>
              </c:pt>
              <c:pt idx="14">
                <c:v>6217</c:v>
              </c:pt>
              <c:pt idx="15">
                <c:v>4464</c:v>
              </c:pt>
              <c:pt idx="16">
                <c:v>2671</c:v>
              </c:pt>
              <c:pt idx="17">
                <c:v>1123</c:v>
              </c:pt>
              <c:pt idx="18">
                <c:v>392</c:v>
              </c:pt>
              <c:pt idx="19">
                <c:v>85</c:v>
              </c:pt>
              <c:pt idx="20">
                <c:v>9</c:v>
              </c:pt>
            </c:numLit>
          </c:val>
          <c:extLst>
            <c:ext xmlns:c16="http://schemas.microsoft.com/office/drawing/2014/chart" uri="{C3380CC4-5D6E-409C-BE32-E72D297353CC}">
              <c16:uniqueId val="{00000000-5A7C-4BB5-BDC6-85720D2C962A}"/>
            </c:ext>
          </c:extLst>
        </c:ser>
        <c:ser>
          <c:idx val="1"/>
          <c:order val="1"/>
          <c:tx>
            <c:v>Ｒ２男</c:v>
          </c:tx>
          <c:spPr>
            <a:pattFill prst="pct40">
              <a:fgClr>
                <a:schemeClr val="accent1"/>
              </a:fgClr>
              <a:bgClr>
                <a:schemeClr val="bg1"/>
              </a:bgClr>
            </a:pattFill>
            <a:ln>
              <a:solidFill>
                <a:schemeClr val="tx1"/>
              </a:solidFill>
            </a:ln>
            <a:effectLst/>
          </c:spPr>
          <c:invertIfNegative val="0"/>
          <c:cat>
            <c:strLit>
              <c:ptCount val="21"/>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pt idx="18">
                <c:v>９０～９４</c:v>
              </c:pt>
              <c:pt idx="19">
                <c:v>９５～９９</c:v>
              </c:pt>
              <c:pt idx="20">
                <c:v>１００～</c:v>
              </c:pt>
            </c:strLit>
          </c:cat>
          <c:val>
            <c:numLit>
              <c:formatCode>General</c:formatCode>
              <c:ptCount val="21"/>
              <c:pt idx="0">
                <c:v>4654</c:v>
              </c:pt>
              <c:pt idx="1">
                <c:v>5533</c:v>
              </c:pt>
              <c:pt idx="2">
                <c:v>5670</c:v>
              </c:pt>
              <c:pt idx="3">
                <c:v>5699</c:v>
              </c:pt>
              <c:pt idx="4">
                <c:v>5502</c:v>
              </c:pt>
              <c:pt idx="5">
                <c:v>4822</c:v>
              </c:pt>
              <c:pt idx="6">
                <c:v>5540</c:v>
              </c:pt>
              <c:pt idx="7">
                <c:v>7011</c:v>
              </c:pt>
              <c:pt idx="8">
                <c:v>8739</c:v>
              </c:pt>
              <c:pt idx="9">
                <c:v>10399</c:v>
              </c:pt>
              <c:pt idx="10">
                <c:v>9679</c:v>
              </c:pt>
              <c:pt idx="11">
                <c:v>8174</c:v>
              </c:pt>
              <c:pt idx="12">
                <c:v>6477</c:v>
              </c:pt>
              <c:pt idx="13">
                <c:v>6640</c:v>
              </c:pt>
              <c:pt idx="14">
                <c:v>7608</c:v>
              </c:pt>
              <c:pt idx="15">
                <c:v>6149</c:v>
              </c:pt>
              <c:pt idx="16">
                <c:v>4596</c:v>
              </c:pt>
              <c:pt idx="17">
                <c:v>2483</c:v>
              </c:pt>
              <c:pt idx="18">
                <c:v>833</c:v>
              </c:pt>
              <c:pt idx="19">
                <c:v>148</c:v>
              </c:pt>
              <c:pt idx="20">
                <c:v>16</c:v>
              </c:pt>
            </c:numLit>
          </c:val>
          <c:extLst>
            <c:ext xmlns:c16="http://schemas.microsoft.com/office/drawing/2014/chart" uri="{C3380CC4-5D6E-409C-BE32-E72D297353CC}">
              <c16:uniqueId val="{00000001-5A7C-4BB5-BDC6-85720D2C962A}"/>
            </c:ext>
          </c:extLst>
        </c:ser>
        <c:dLbls>
          <c:showLegendKey val="0"/>
          <c:showVal val="0"/>
          <c:showCatName val="0"/>
          <c:showSerName val="0"/>
          <c:showPercent val="0"/>
          <c:showBubbleSize val="0"/>
        </c:dLbls>
        <c:gapWidth val="182"/>
        <c:axId val="480026888"/>
        <c:axId val="1"/>
      </c:barChart>
      <c:catAx>
        <c:axId val="4800268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accent1"/>
              </a:solidFill>
              <a:round/>
            </a:ln>
            <a:effectLst/>
          </c:spPr>
        </c:majorGridlines>
        <c:numFmt formatCode="General" sourceLinked="1"/>
        <c:majorTickMark val="out"/>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0026888"/>
        <c:crosses val="autoZero"/>
        <c:crossBetween val="between"/>
      </c:valAx>
      <c:spPr>
        <a:noFill/>
        <a:ln w="25400">
          <a:noFill/>
        </a:ln>
      </c:spPr>
    </c:plotArea>
    <c:legend>
      <c:legendPos val="b"/>
      <c:layout>
        <c:manualLayout>
          <c:xMode val="edge"/>
          <c:yMode val="edge"/>
          <c:x val="0.31971645276623889"/>
          <c:y val="0.92492298013310137"/>
          <c:w val="0.34833295444368667"/>
          <c:h val="4.8927620002555905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 l="0.23622047244094488" r="0.23622047244094488" t="0" header="0.31496062992125984" footer="0.31496062992125984"/>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年齢（各歳）別人口</a:t>
            </a:r>
            <a:r>
              <a:rPr lang="en-US" altLang="ja-JP"/>
              <a:t>【</a:t>
            </a:r>
            <a:r>
              <a:rPr lang="ja-JP" altLang="en-US"/>
              <a:t>女</a:t>
            </a:r>
            <a:r>
              <a:rPr lang="en-US" altLang="ja-JP"/>
              <a:t>】</a:t>
            </a:r>
          </a:p>
        </c:rich>
      </c:tx>
      <c:layout>
        <c:manualLayout>
          <c:xMode val="edge"/>
          <c:yMode val="edge"/>
          <c:x val="0.39067826325630861"/>
          <c:y val="3.3386840158493705E-2"/>
        </c:manualLayout>
      </c:layout>
      <c:overlay val="0"/>
      <c:spPr>
        <a:solidFill>
          <a:sysClr val="window" lastClr="FFFFFF"/>
        </a:solidFill>
        <a:ln>
          <a:noFill/>
        </a:ln>
        <a:effectLst/>
      </c:spPr>
    </c:title>
    <c:autoTitleDeleted val="0"/>
    <c:plotArea>
      <c:layout>
        <c:manualLayout>
          <c:layoutTarget val="inner"/>
          <c:xMode val="edge"/>
          <c:yMode val="edge"/>
          <c:x val="7.2322234230525112E-2"/>
          <c:y val="0.108254441167827"/>
          <c:w val="0.90485195209973746"/>
          <c:h val="0.69698476879579241"/>
        </c:manualLayout>
      </c:layout>
      <c:barChart>
        <c:barDir val="col"/>
        <c:grouping val="clustered"/>
        <c:varyColors val="0"/>
        <c:ser>
          <c:idx val="0"/>
          <c:order val="0"/>
          <c:tx>
            <c:v>Ｈ２２女</c:v>
          </c:tx>
          <c:spPr>
            <a:solidFill>
              <a:srgbClr val="4F81BD"/>
            </a:solidFill>
            <a:ln>
              <a:solidFill>
                <a:sysClr val="windowText" lastClr="000000"/>
              </a:solidFill>
            </a:ln>
            <a:effectLst/>
          </c:spPr>
          <c:invertIfNegative val="0"/>
          <c:cat>
            <c:strLit>
              <c:ptCount val="21"/>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pt idx="18">
                <c:v>９０～９４</c:v>
              </c:pt>
              <c:pt idx="19">
                <c:v>９５～９９</c:v>
              </c:pt>
              <c:pt idx="20">
                <c:v>１００～</c:v>
              </c:pt>
            </c:strLit>
          </c:cat>
          <c:val>
            <c:numLit>
              <c:formatCode>General</c:formatCode>
              <c:ptCount val="21"/>
              <c:pt idx="0">
                <c:v>5205</c:v>
              </c:pt>
              <c:pt idx="1">
                <c:v>5529</c:v>
              </c:pt>
              <c:pt idx="2">
                <c:v>5477</c:v>
              </c:pt>
              <c:pt idx="3">
                <c:v>5359</c:v>
              </c:pt>
              <c:pt idx="4">
                <c:v>5402</c:v>
              </c:pt>
              <c:pt idx="5">
                <c:v>6317</c:v>
              </c:pt>
              <c:pt idx="6">
                <c:v>7948</c:v>
              </c:pt>
              <c:pt idx="7">
                <c:v>10136</c:v>
              </c:pt>
              <c:pt idx="8">
                <c:v>9198</c:v>
              </c:pt>
              <c:pt idx="9">
                <c:v>7812</c:v>
              </c:pt>
              <c:pt idx="10">
                <c:v>6670</c:v>
              </c:pt>
              <c:pt idx="11">
                <c:v>7374</c:v>
              </c:pt>
              <c:pt idx="12">
                <c:v>9362</c:v>
              </c:pt>
              <c:pt idx="13">
                <c:v>8167</c:v>
              </c:pt>
              <c:pt idx="14">
                <c:v>6684</c:v>
              </c:pt>
              <c:pt idx="15">
                <c:v>5336</c:v>
              </c:pt>
              <c:pt idx="16">
                <c:v>3798</c:v>
              </c:pt>
              <c:pt idx="17">
                <c:v>2376</c:v>
              </c:pt>
              <c:pt idx="18">
                <c:v>1090</c:v>
              </c:pt>
              <c:pt idx="19">
                <c:v>329</c:v>
              </c:pt>
              <c:pt idx="20">
                <c:v>48</c:v>
              </c:pt>
            </c:numLit>
          </c:val>
          <c:extLst>
            <c:ext xmlns:c16="http://schemas.microsoft.com/office/drawing/2014/chart" uri="{C3380CC4-5D6E-409C-BE32-E72D297353CC}">
              <c16:uniqueId val="{00000000-E0DF-4CCB-ADD2-C9AA24A5110E}"/>
            </c:ext>
          </c:extLst>
        </c:ser>
        <c:ser>
          <c:idx val="1"/>
          <c:order val="1"/>
          <c:tx>
            <c:v>Ｒ２女</c:v>
          </c:tx>
          <c:spPr>
            <a:pattFill prst="pct40">
              <a:fgClr>
                <a:srgbClr val="4F81BD"/>
              </a:fgClr>
              <a:bgClr>
                <a:sysClr val="window" lastClr="FFFFFF"/>
              </a:bgClr>
            </a:pattFill>
            <a:ln>
              <a:solidFill>
                <a:sysClr val="windowText" lastClr="000000"/>
              </a:solidFill>
            </a:ln>
            <a:effectLst/>
          </c:spPr>
          <c:invertIfNegative val="0"/>
          <c:cat>
            <c:strLit>
              <c:ptCount val="21"/>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pt idx="18">
                <c:v>９０～９４</c:v>
              </c:pt>
              <c:pt idx="19">
                <c:v>９５～９９</c:v>
              </c:pt>
              <c:pt idx="20">
                <c:v>１００～</c:v>
              </c:pt>
            </c:strLit>
          </c:cat>
          <c:val>
            <c:numLit>
              <c:formatCode>General</c:formatCode>
              <c:ptCount val="21"/>
              <c:pt idx="0">
                <c:v>4428</c:v>
              </c:pt>
              <c:pt idx="1">
                <c:v>5236</c:v>
              </c:pt>
              <c:pt idx="2">
                <c:v>5540</c:v>
              </c:pt>
              <c:pt idx="3">
                <c:v>5760</c:v>
              </c:pt>
              <c:pt idx="4">
                <c:v>5567</c:v>
              </c:pt>
              <c:pt idx="5">
                <c:v>4967</c:v>
              </c:pt>
              <c:pt idx="6">
                <c:v>5563</c:v>
              </c:pt>
              <c:pt idx="7">
                <c:v>7413</c:v>
              </c:pt>
              <c:pt idx="8">
                <c:v>8846</c:v>
              </c:pt>
              <c:pt idx="9">
                <c:v>10593</c:v>
              </c:pt>
              <c:pt idx="10">
                <c:v>9342</c:v>
              </c:pt>
              <c:pt idx="11">
                <c:v>7775</c:v>
              </c:pt>
              <c:pt idx="12">
                <c:v>6584</c:v>
              </c:pt>
              <c:pt idx="13">
                <c:v>7164</c:v>
              </c:pt>
              <c:pt idx="14">
                <c:v>8948</c:v>
              </c:pt>
              <c:pt idx="15">
                <c:v>7556</c:v>
              </c:pt>
              <c:pt idx="16">
                <c:v>5885</c:v>
              </c:pt>
              <c:pt idx="17">
                <c:v>4064</c:v>
              </c:pt>
              <c:pt idx="18">
                <c:v>2050</c:v>
              </c:pt>
              <c:pt idx="19">
                <c:v>638</c:v>
              </c:pt>
              <c:pt idx="20">
                <c:v>104</c:v>
              </c:pt>
            </c:numLit>
          </c:val>
          <c:extLst>
            <c:ext xmlns:c16="http://schemas.microsoft.com/office/drawing/2014/chart" uri="{C3380CC4-5D6E-409C-BE32-E72D297353CC}">
              <c16:uniqueId val="{00000001-E0DF-4CCB-ADD2-C9AA24A5110E}"/>
            </c:ext>
          </c:extLst>
        </c:ser>
        <c:dLbls>
          <c:showLegendKey val="0"/>
          <c:showVal val="0"/>
          <c:showCatName val="0"/>
          <c:showSerName val="0"/>
          <c:showPercent val="0"/>
          <c:showBubbleSize val="0"/>
        </c:dLbls>
        <c:gapWidth val="182"/>
        <c:axId val="480020000"/>
        <c:axId val="1"/>
      </c:barChart>
      <c:catAx>
        <c:axId val="48002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rgbClr val="4F81BD"/>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0020000"/>
        <c:crosses val="autoZero"/>
        <c:crossBetween val="between"/>
      </c:valAx>
      <c:spPr>
        <a:noFill/>
        <a:ln w="25400">
          <a:noFill/>
        </a:ln>
      </c:spPr>
    </c:plotArea>
    <c:legend>
      <c:legendPos val="b"/>
      <c:layout>
        <c:manualLayout>
          <c:xMode val="edge"/>
          <c:yMode val="edge"/>
          <c:x val="0.33925541660233643"/>
          <c:y val="0.93373645861834842"/>
          <c:w val="0.32587995128059971"/>
          <c:h val="4.3186493580194329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485775</xdr:colOff>
      <xdr:row>22</xdr:row>
      <xdr:rowOff>47625</xdr:rowOff>
    </xdr:from>
    <xdr:to>
      <xdr:col>7</xdr:col>
      <xdr:colOff>523875</xdr:colOff>
      <xdr:row>25</xdr:row>
      <xdr:rowOff>114300</xdr:rowOff>
    </xdr:to>
    <xdr:sp macro="" textlink="">
      <xdr:nvSpPr>
        <xdr:cNvPr id="24580" name="AutoShape 4"/>
        <xdr:cNvSpPr>
          <a:spLocks noChangeArrowheads="1"/>
        </xdr:cNvSpPr>
      </xdr:nvSpPr>
      <xdr:spPr bwMode="auto">
        <a:xfrm>
          <a:off x="485775" y="3409950"/>
          <a:ext cx="5238750" cy="533400"/>
        </a:xfrm>
        <a:prstGeom prst="roundRect">
          <a:avLst>
            <a:gd name="adj" fmla="val 16667"/>
          </a:avLst>
        </a:prstGeom>
        <a:noFill/>
        <a:ln w="9525">
          <a:noFill/>
          <a:round/>
          <a:headEnd/>
          <a:tailEnd/>
        </a:ln>
        <a:effectLst>
          <a:prstShdw prst="shdw17" dist="17961" dir="2700000">
            <a:srgbClr val="000000">
              <a:gamma/>
              <a:shade val="60000"/>
              <a:invGamma/>
            </a:srgbClr>
          </a:prstShdw>
        </a:effectLst>
      </xdr:spPr>
      <xdr:txBody>
        <a:bodyPr vertOverflow="clip" wrap="square" lIns="64008" tIns="32004" rIns="64008" bIns="32004" anchor="ctr" upright="1"/>
        <a:lstStyle/>
        <a:p>
          <a:pPr algn="ctr" rtl="1">
            <a:defRPr sz="1000"/>
          </a:pPr>
          <a:r>
            <a:rPr lang="en-US" altLang="ja-JP" sz="2400" b="0" i="0" strike="noStrike">
              <a:solidFill>
                <a:srgbClr val="000000"/>
              </a:solidFill>
              <a:latin typeface="HGS創英角ﾎﾟｯﾌﾟ体"/>
              <a:ea typeface="HGS創英角ﾎﾟｯﾌﾟ体"/>
            </a:rPr>
            <a:t>C</a:t>
          </a:r>
          <a:r>
            <a:rPr lang="ja-JP" altLang="en-US" sz="2400" b="0" i="0" strike="noStrike">
              <a:solidFill>
                <a:srgbClr val="000000"/>
              </a:solidFill>
              <a:latin typeface="HGS創英角ﾎﾟｯﾌﾟ体"/>
              <a:ea typeface="HGS創英角ﾎﾟｯﾌﾟ体"/>
            </a:rPr>
            <a:t>　国勢調査</a:t>
          </a:r>
        </a:p>
      </xdr:txBody>
    </xdr:sp>
    <xdr:clientData/>
  </xdr:twoCellAnchor>
  <xdr:twoCellAnchor>
    <xdr:from>
      <xdr:col>2</xdr:col>
      <xdr:colOff>333375</xdr:colOff>
      <xdr:row>28</xdr:row>
      <xdr:rowOff>104776</xdr:rowOff>
    </xdr:from>
    <xdr:to>
      <xdr:col>7</xdr:col>
      <xdr:colOff>685800</xdr:colOff>
      <xdr:row>42</xdr:row>
      <xdr:rowOff>85726</xdr:rowOff>
    </xdr:to>
    <xdr:sp macro="" textlink="">
      <xdr:nvSpPr>
        <xdr:cNvPr id="24581" name="Rectangle 5"/>
        <xdr:cNvSpPr>
          <a:spLocks noChangeArrowheads="1"/>
        </xdr:cNvSpPr>
      </xdr:nvSpPr>
      <xdr:spPr bwMode="auto">
        <a:xfrm>
          <a:off x="1819275" y="4400551"/>
          <a:ext cx="4067175" cy="2114550"/>
        </a:xfrm>
        <a:prstGeom prst="rect">
          <a:avLst/>
        </a:prstGeom>
        <a:solidFill>
          <a:srgbClr val="FFFFFF"/>
        </a:solidFill>
        <a:ln w="9525">
          <a:solidFill>
            <a:srgbClr val="000000"/>
          </a:solidFill>
          <a:miter lim="800000"/>
          <a:headEnd/>
          <a:tailEnd/>
        </a:ln>
        <a:effectLst/>
      </xdr:spPr>
      <xdr:txBody>
        <a:bodyPr vertOverflow="clip" wrap="square" lIns="27432" tIns="18288" rIns="0" bIns="18288" anchor="ctr" upright="1"/>
        <a:lstStyle/>
        <a:p>
          <a:pPr algn="l" rtl="1">
            <a:lnSpc>
              <a:spcPts val="1300"/>
            </a:lnSpc>
            <a:defRPr sz="1000"/>
          </a:pPr>
          <a:r>
            <a:rPr lang="ja-JP" altLang="en-US" sz="1100" b="0" i="0" strike="noStrike">
              <a:solidFill>
                <a:srgbClr val="000000"/>
              </a:solidFill>
              <a:latin typeface="ＭＳ Ｐゴシック"/>
              <a:ea typeface="ＭＳ Ｐゴシック"/>
            </a:rPr>
            <a:t>　</a:t>
          </a:r>
          <a:endParaRPr lang="en-US" altLang="ja-JP" sz="1100" b="0" i="0" strike="noStrike">
            <a:solidFill>
              <a:srgbClr val="000000"/>
            </a:solidFill>
            <a:latin typeface="ＭＳ Ｐゴシック"/>
            <a:ea typeface="ＭＳ Ｐゴシック"/>
          </a:endParaRPr>
        </a:p>
        <a:p>
          <a:pPr algn="l" rtl="1">
            <a:lnSpc>
              <a:spcPts val="1300"/>
            </a:lnSpc>
            <a:defRPr sz="1000"/>
          </a:pPr>
          <a:endParaRPr lang="en-US" altLang="ja-JP" sz="1100" b="0" i="0" strike="noStrike">
            <a:solidFill>
              <a:srgbClr val="000000"/>
            </a:solidFill>
            <a:latin typeface="ＭＳ Ｐゴシック"/>
            <a:ea typeface="ＭＳ Ｐゴシック"/>
          </a:endParaRPr>
        </a:p>
        <a:p>
          <a:pPr algn="l" rtl="1">
            <a:lnSpc>
              <a:spcPts val="1300"/>
            </a:lnSpc>
            <a:defRPr sz="1000"/>
          </a:pPr>
          <a:r>
            <a:rPr lang="ja-JP" altLang="en-US" sz="1100" b="0" i="0" strike="noStrike">
              <a:solidFill>
                <a:srgbClr val="000000"/>
              </a:solidFill>
              <a:latin typeface="ＭＳ Ｐゴシック"/>
              <a:ea typeface="ＭＳ Ｐゴシック"/>
            </a:rPr>
            <a:t>国勢調査は、日本国内の人口、世帯、就業者からみた産業構造などの状況を地域別に明らかにする統計を得るために行われる、国の最も基本的な統計調査です。国勢調査から得られる各種統計は、国や地方公共団体における各種の行政施策を立案するための基礎資料として用いられることはもとより、国民の共有財産として研究・教育活動、経済活動など幅広い分野で利用されます。</a:t>
          </a:r>
        </a:p>
        <a:p>
          <a:pPr algn="l" rtl="1">
            <a:lnSpc>
              <a:spcPts val="1400"/>
            </a:lnSpc>
            <a:defRPr sz="1000"/>
          </a:pPr>
          <a:endParaRPr lang="en-US" altLang="ja-JP" sz="1100" b="0" i="0" strike="noStrike">
            <a:solidFill>
              <a:srgbClr val="000000"/>
            </a:solidFill>
            <a:latin typeface="ＭＳ Ｐゴシック"/>
            <a:ea typeface="ＭＳ Ｐゴシック"/>
          </a:endParaRPr>
        </a:p>
        <a:p>
          <a:pPr algn="l" rtl="1">
            <a:lnSpc>
              <a:spcPts val="1400"/>
            </a:lnSpc>
            <a:defRPr sz="1000"/>
          </a:pPr>
          <a:endParaRPr lang="en-US" altLang="ja-JP" sz="1100" b="0" i="0" strike="noStrike">
            <a:solidFill>
              <a:srgbClr val="000000"/>
            </a:solidFill>
            <a:latin typeface="ＭＳ Ｐゴシック"/>
            <a:ea typeface="ＭＳ Ｐゴシック"/>
          </a:endParaRPr>
        </a:p>
        <a:p>
          <a:pPr algn="l" rtl="1">
            <a:lnSpc>
              <a:spcPts val="1500"/>
            </a:lnSpc>
            <a:defRPr sz="1000"/>
          </a:pPr>
          <a:endParaRPr lang="en-US" altLang="ja-JP" sz="1100" b="0" i="0" strike="noStrike">
            <a:solidFill>
              <a:srgbClr val="000000"/>
            </a:solidFill>
            <a:latin typeface="ＭＳ Ｐゴシック"/>
            <a:ea typeface="ＭＳ Ｐゴシック"/>
          </a:endParaRPr>
        </a:p>
      </xdr:txBody>
    </xdr:sp>
    <xdr:clientData/>
  </xdr:twoCellAnchor>
  <xdr:twoCellAnchor editAs="oneCell">
    <xdr:from>
      <xdr:col>2</xdr:col>
      <xdr:colOff>438150</xdr:colOff>
      <xdr:row>55</xdr:row>
      <xdr:rowOff>95250</xdr:rowOff>
    </xdr:from>
    <xdr:to>
      <xdr:col>4</xdr:col>
      <xdr:colOff>190500</xdr:colOff>
      <xdr:row>63</xdr:row>
      <xdr:rowOff>133350</xdr:rowOff>
    </xdr:to>
    <xdr:pic>
      <xdr:nvPicPr>
        <xdr:cNvPr id="29279438" name="Picture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4050" y="8505825"/>
          <a:ext cx="1238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47</xdr:row>
      <xdr:rowOff>0</xdr:rowOff>
    </xdr:from>
    <xdr:to>
      <xdr:col>8</xdr:col>
      <xdr:colOff>0</xdr:colOff>
      <xdr:row>47</xdr:row>
      <xdr:rowOff>0</xdr:rowOff>
    </xdr:to>
    <xdr:graphicFrame macro="">
      <xdr:nvGraphicFramePr>
        <xdr:cNvPr id="2928036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47</xdr:row>
      <xdr:rowOff>0</xdr:rowOff>
    </xdr:from>
    <xdr:to>
      <xdr:col>8</xdr:col>
      <xdr:colOff>0</xdr:colOff>
      <xdr:row>47</xdr:row>
      <xdr:rowOff>0</xdr:rowOff>
    </xdr:to>
    <xdr:graphicFrame macro="">
      <xdr:nvGraphicFramePr>
        <xdr:cNvPr id="2928036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76</xdr:row>
      <xdr:rowOff>0</xdr:rowOff>
    </xdr:from>
    <xdr:to>
      <xdr:col>0</xdr:col>
      <xdr:colOff>0</xdr:colOff>
      <xdr:row>76</xdr:row>
      <xdr:rowOff>0</xdr:rowOff>
    </xdr:to>
    <xdr:graphicFrame macro="">
      <xdr:nvGraphicFramePr>
        <xdr:cNvPr id="292823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57150</xdr:colOff>
      <xdr:row>26</xdr:row>
      <xdr:rowOff>9525</xdr:rowOff>
    </xdr:from>
    <xdr:to>
      <xdr:col>7</xdr:col>
      <xdr:colOff>57150</xdr:colOff>
      <xdr:row>26</xdr:row>
      <xdr:rowOff>9525</xdr:rowOff>
    </xdr:to>
    <xdr:cxnSp macro="">
      <xdr:nvCxnSpPr>
        <xdr:cNvPr id="29285064" name="AutoShape 3"/>
        <xdr:cNvCxnSpPr>
          <a:cxnSpLocks noChangeShapeType="1"/>
        </xdr:cNvCxnSpPr>
      </xdr:nvCxnSpPr>
      <xdr:spPr bwMode="auto">
        <a:xfrm>
          <a:off x="3990975" y="7172325"/>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0</xdr:col>
      <xdr:colOff>104775</xdr:colOff>
      <xdr:row>23</xdr:row>
      <xdr:rowOff>133350</xdr:rowOff>
    </xdr:from>
    <xdr:to>
      <xdr:col>9</xdr:col>
      <xdr:colOff>432969</xdr:colOff>
      <xdr:row>37</xdr:row>
      <xdr:rowOff>138897</xdr:rowOff>
    </xdr:to>
    <xdr:pic>
      <xdr:nvPicPr>
        <xdr:cNvPr id="4" name="図 3"/>
        <xdr:cNvPicPr>
          <a:picLocks noChangeAspect="1"/>
        </xdr:cNvPicPr>
      </xdr:nvPicPr>
      <xdr:blipFill>
        <a:blip xmlns:r="http://schemas.openxmlformats.org/officeDocument/2006/relationships" r:embed="rId1"/>
        <a:stretch>
          <a:fillRect/>
        </a:stretch>
      </xdr:blipFill>
      <xdr:spPr>
        <a:xfrm>
          <a:off x="104775" y="6724650"/>
          <a:ext cx="6157494" cy="24629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400050</xdr:colOff>
      <xdr:row>29</xdr:row>
      <xdr:rowOff>114300</xdr:rowOff>
    </xdr:to>
    <xdr:graphicFrame macro="">
      <xdr:nvGraphicFramePr>
        <xdr:cNvPr id="2963879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30</xdr:row>
      <xdr:rowOff>0</xdr:rowOff>
    </xdr:from>
    <xdr:ext cx="1714500" cy="209550"/>
    <xdr:sp macro="" textlink="">
      <xdr:nvSpPr>
        <xdr:cNvPr id="5" name="テキスト ボックス 4"/>
        <xdr:cNvSpPr txBox="1"/>
      </xdr:nvSpPr>
      <xdr:spPr>
        <a:xfrm>
          <a:off x="0" y="5143500"/>
          <a:ext cx="1714500"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（注）年齢不詳は除いています。</a:t>
          </a:r>
        </a:p>
      </xdr:txBody>
    </xdr:sp>
    <xdr:clientData/>
  </xdr:oneCellAnchor>
  <xdr:twoCellAnchor>
    <xdr:from>
      <xdr:col>0</xdr:col>
      <xdr:colOff>0</xdr:colOff>
      <xdr:row>32</xdr:row>
      <xdr:rowOff>0</xdr:rowOff>
    </xdr:from>
    <xdr:to>
      <xdr:col>10</xdr:col>
      <xdr:colOff>428625</xdr:colOff>
      <xdr:row>60</xdr:row>
      <xdr:rowOff>133350</xdr:rowOff>
    </xdr:to>
    <xdr:graphicFrame macro="">
      <xdr:nvGraphicFramePr>
        <xdr:cNvPr id="29638795"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61</xdr:row>
      <xdr:rowOff>0</xdr:rowOff>
    </xdr:from>
    <xdr:ext cx="1714500" cy="209550"/>
    <xdr:sp macro="" textlink="">
      <xdr:nvSpPr>
        <xdr:cNvPr id="7" name="テキスト ボックス 6"/>
        <xdr:cNvSpPr txBox="1"/>
      </xdr:nvSpPr>
      <xdr:spPr>
        <a:xfrm>
          <a:off x="0" y="10458450"/>
          <a:ext cx="1714500"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（注）年齢不詳は除いています。</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0.80884</cdr:x>
      <cdr:y>0.94632</cdr:y>
    </cdr:from>
    <cdr:to>
      <cdr:x>0.99519</cdr:x>
      <cdr:y>0.99584</cdr:y>
    </cdr:to>
    <cdr:sp macro="" textlink="">
      <cdr:nvSpPr>
        <cdr:cNvPr id="2" name="テキスト ボックス 20"/>
        <cdr:cNvSpPr txBox="1"/>
      </cdr:nvSpPr>
      <cdr:spPr>
        <a:xfrm xmlns:a="http://schemas.openxmlformats.org/drawingml/2006/main">
          <a:off x="5870575" y="4813300"/>
          <a:ext cx="1352550" cy="25189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t>（国勢調査に基づく）</a:t>
          </a:r>
        </a:p>
      </cdr:txBody>
    </cdr:sp>
  </cdr:relSizeAnchor>
</c:userShapes>
</file>

<file path=xl/drawings/drawing7.xml><?xml version="1.0" encoding="utf-8"?>
<c:userShapes xmlns:c="http://schemas.openxmlformats.org/drawingml/2006/chart">
  <cdr:relSizeAnchor xmlns:cdr="http://schemas.openxmlformats.org/drawingml/2006/chartDrawing">
    <cdr:from>
      <cdr:x>0.80174</cdr:x>
      <cdr:y>0.94895</cdr:y>
    </cdr:from>
    <cdr:to>
      <cdr:x>0.98736</cdr:x>
      <cdr:y>1</cdr:y>
    </cdr:to>
    <cdr:sp macro="" textlink="">
      <cdr:nvSpPr>
        <cdr:cNvPr id="2" name="テキスト ボックス 20"/>
        <cdr:cNvSpPr txBox="1"/>
      </cdr:nvSpPr>
      <cdr:spPr>
        <a:xfrm xmlns:a="http://schemas.openxmlformats.org/drawingml/2006/main">
          <a:off x="5842000" y="4682051"/>
          <a:ext cx="1352550" cy="25189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t>（国勢調査に基づく）</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tabSelected="1" zoomScaleNormal="100" workbookViewId="0"/>
  </sheetViews>
  <sheetFormatPr defaultColWidth="11" defaultRowHeight="12"/>
  <cols>
    <col min="1" max="8" width="9.75" style="113" customWidth="1"/>
    <col min="9" max="9" width="6.875" style="113" customWidth="1"/>
    <col min="10" max="16384" width="11" style="113"/>
  </cols>
  <sheetData>
    <row r="1" spans="2:2">
      <c r="B1" s="114"/>
    </row>
    <row r="2" spans="2:2">
      <c r="B2" s="114"/>
    </row>
    <row r="3" spans="2:2">
      <c r="B3" s="114"/>
    </row>
    <row r="4" spans="2:2">
      <c r="B4" s="114"/>
    </row>
    <row r="5" spans="2:2">
      <c r="B5" s="114"/>
    </row>
    <row r="6" spans="2:2">
      <c r="B6" s="114"/>
    </row>
    <row r="7" spans="2:2">
      <c r="B7" s="114"/>
    </row>
    <row r="8" spans="2:2">
      <c r="B8" s="114"/>
    </row>
    <row r="9" spans="2:2">
      <c r="B9" s="114"/>
    </row>
    <row r="10" spans="2:2">
      <c r="B10" s="114"/>
    </row>
    <row r="11" spans="2:2">
      <c r="B11" s="114"/>
    </row>
    <row r="12" spans="2:2">
      <c r="B12" s="114"/>
    </row>
    <row r="13" spans="2:2">
      <c r="B13" s="114"/>
    </row>
    <row r="14" spans="2:2">
      <c r="B14" s="114"/>
    </row>
    <row r="15" spans="2:2">
      <c r="B15" s="114"/>
    </row>
    <row r="16" spans="2:2">
      <c r="B16" s="114"/>
    </row>
    <row r="17" spans="1:9">
      <c r="B17" s="114"/>
    </row>
    <row r="18" spans="1:9">
      <c r="B18" s="114"/>
    </row>
    <row r="19" spans="1:9">
      <c r="B19" s="114"/>
    </row>
    <row r="20" spans="1:9">
      <c r="B20" s="114"/>
    </row>
    <row r="21" spans="1:9">
      <c r="B21" s="114"/>
    </row>
    <row r="22" spans="1:9" ht="12.75" thickBot="1">
      <c r="B22" s="114"/>
    </row>
    <row r="23" spans="1:9" ht="12.75" thickTop="1">
      <c r="A23" s="115"/>
      <c r="B23" s="116"/>
      <c r="C23" s="115"/>
      <c r="D23" s="115"/>
      <c r="E23" s="115"/>
      <c r="F23" s="115"/>
      <c r="G23" s="115"/>
      <c r="H23" s="115"/>
      <c r="I23" s="115"/>
    </row>
    <row r="24" spans="1:9">
      <c r="A24" s="117"/>
      <c r="B24" s="118"/>
      <c r="C24" s="117"/>
      <c r="D24" s="117"/>
      <c r="E24" s="117"/>
      <c r="F24" s="117"/>
      <c r="G24" s="117"/>
      <c r="H24" s="117"/>
      <c r="I24" s="117"/>
    </row>
    <row r="25" spans="1:9">
      <c r="A25" s="117"/>
      <c r="B25" s="118"/>
      <c r="C25" s="117"/>
      <c r="D25" s="117"/>
      <c r="E25" s="117"/>
      <c r="F25" s="117"/>
      <c r="G25" s="117"/>
      <c r="H25" s="117"/>
      <c r="I25" s="117"/>
    </row>
    <row r="26" spans="1:9" ht="12" customHeight="1" thickBot="1">
      <c r="A26" s="119"/>
      <c r="B26" s="120"/>
      <c r="C26" s="119"/>
      <c r="D26" s="119"/>
      <c r="E26" s="119"/>
      <c r="F26" s="119"/>
      <c r="G26" s="119"/>
      <c r="H26" s="119"/>
      <c r="I26" s="119"/>
    </row>
    <row r="27" spans="1:9" ht="12.75" thickTop="1">
      <c r="B27" s="114"/>
    </row>
    <row r="28" spans="1:9">
      <c r="B28" s="114"/>
    </row>
    <row r="29" spans="1:9">
      <c r="B29" s="114"/>
    </row>
    <row r="30" spans="1:9">
      <c r="B30" s="114"/>
    </row>
    <row r="31" spans="1:9">
      <c r="B31" s="114"/>
    </row>
    <row r="32" spans="1:9">
      <c r="B32" s="114"/>
    </row>
    <row r="33" spans="2:2">
      <c r="B33" s="114"/>
    </row>
    <row r="34" spans="2:2">
      <c r="B34" s="114"/>
    </row>
    <row r="35" spans="2:2">
      <c r="B35" s="114"/>
    </row>
    <row r="36" spans="2:2">
      <c r="B36" s="114"/>
    </row>
    <row r="37" spans="2:2">
      <c r="B37" s="114"/>
    </row>
    <row r="38" spans="2:2">
      <c r="B38" s="114"/>
    </row>
    <row r="39" spans="2:2">
      <c r="B39" s="114"/>
    </row>
    <row r="40" spans="2:2">
      <c r="B40" s="114"/>
    </row>
    <row r="41" spans="2:2">
      <c r="B41" s="114"/>
    </row>
    <row r="42" spans="2:2">
      <c r="B42" s="114"/>
    </row>
    <row r="43" spans="2:2">
      <c r="B43" s="114"/>
    </row>
    <row r="44" spans="2:2">
      <c r="B44" s="114"/>
    </row>
    <row r="45" spans="2:2">
      <c r="B45" s="114"/>
    </row>
    <row r="46" spans="2:2">
      <c r="B46" s="114"/>
    </row>
    <row r="47" spans="2:2">
      <c r="B47" s="114"/>
    </row>
    <row r="48" spans="2:2">
      <c r="B48" s="114"/>
    </row>
    <row r="49" spans="2:2">
      <c r="B49" s="114"/>
    </row>
    <row r="50" spans="2:2">
      <c r="B50" s="114"/>
    </row>
    <row r="51" spans="2:2">
      <c r="B51" s="114"/>
    </row>
    <row r="52" spans="2:2">
      <c r="B52" s="114"/>
    </row>
    <row r="53" spans="2:2">
      <c r="B53" s="114"/>
    </row>
    <row r="54" spans="2:2">
      <c r="B54" s="114"/>
    </row>
    <row r="55" spans="2:2">
      <c r="B55" s="114"/>
    </row>
    <row r="56" spans="2:2">
      <c r="B56" s="114"/>
    </row>
    <row r="57" spans="2:2">
      <c r="B57" s="114"/>
    </row>
    <row r="58" spans="2:2">
      <c r="B58" s="114"/>
    </row>
    <row r="59" spans="2:2">
      <c r="B59" s="114"/>
    </row>
    <row r="60" spans="2:2">
      <c r="B60" s="114"/>
    </row>
    <row r="61" spans="2:2">
      <c r="B61" s="114"/>
    </row>
    <row r="62" spans="2:2">
      <c r="B62" s="114"/>
    </row>
    <row r="63" spans="2:2">
      <c r="B63" s="114"/>
    </row>
    <row r="64" spans="2:2">
      <c r="B64" s="114"/>
    </row>
  </sheetData>
  <phoneticPr fontId="40"/>
  <pageMargins left="0.59055118110236227" right="0.62992125984251968"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7"/>
  <sheetViews>
    <sheetView zoomScale="70" zoomScaleNormal="70" zoomScaleSheetLayoutView="100" workbookViewId="0"/>
  </sheetViews>
  <sheetFormatPr defaultColWidth="9.875" defaultRowHeight="14.65" customHeight="1"/>
  <cols>
    <col min="1" max="9" width="7.625" style="222" customWidth="1"/>
    <col min="10" max="10" width="1.5" style="222" customWidth="1"/>
    <col min="11" max="14" width="7.625" style="222" customWidth="1"/>
    <col min="15" max="15" width="4.5" style="222" customWidth="1"/>
    <col min="16" max="16" width="2.25" style="222" customWidth="1"/>
    <col min="17" max="17" width="3.125" style="222" customWidth="1"/>
    <col min="18" max="18" width="5.625" style="222" customWidth="1"/>
    <col min="19" max="24" width="4.125" style="222" customWidth="1"/>
    <col min="25" max="34" width="9.375" style="222" customWidth="1"/>
    <col min="35" max="16384" width="9.875" style="222"/>
  </cols>
  <sheetData>
    <row r="1" spans="1:25" ht="26.25" customHeight="1">
      <c r="A1" s="541" t="s">
        <v>370</v>
      </c>
      <c r="B1" s="221"/>
      <c r="D1" s="223"/>
      <c r="E1" s="223"/>
      <c r="F1" s="223"/>
      <c r="G1" s="223"/>
      <c r="H1" s="223"/>
      <c r="I1" s="223"/>
      <c r="J1" s="223"/>
      <c r="K1" s="223"/>
      <c r="L1" s="223"/>
      <c r="M1" s="223"/>
    </row>
    <row r="2" spans="1:25" ht="15" customHeight="1" thickBot="1">
      <c r="A2" s="221"/>
      <c r="B2" s="221"/>
      <c r="L2" s="861" t="s">
        <v>619</v>
      </c>
      <c r="M2" s="861"/>
      <c r="N2" s="861"/>
      <c r="O2" s="442"/>
      <c r="P2" s="131"/>
      <c r="Q2" s="131"/>
      <c r="R2" s="131"/>
    </row>
    <row r="3" spans="1:25" ht="26.25" customHeight="1" thickTop="1">
      <c r="A3" s="837" t="s">
        <v>82</v>
      </c>
      <c r="B3" s="862" t="s">
        <v>137</v>
      </c>
      <c r="C3" s="863"/>
      <c r="D3" s="863"/>
      <c r="E3" s="863"/>
      <c r="F3" s="863"/>
      <c r="G3" s="863"/>
      <c r="H3" s="863"/>
      <c r="I3" s="863"/>
      <c r="J3" s="863"/>
      <c r="K3" s="863"/>
      <c r="L3" s="864"/>
      <c r="M3" s="840" t="s">
        <v>263</v>
      </c>
      <c r="N3" s="841"/>
      <c r="O3" s="216"/>
      <c r="P3" s="848"/>
      <c r="Q3" s="849"/>
      <c r="R3" s="849"/>
    </row>
    <row r="4" spans="1:25" ht="60" customHeight="1">
      <c r="A4" s="838"/>
      <c r="B4" s="822" t="s">
        <v>544</v>
      </c>
      <c r="C4" s="823"/>
      <c r="D4" s="823"/>
      <c r="E4" s="823"/>
      <c r="F4" s="823"/>
      <c r="G4" s="823"/>
      <c r="H4" s="823"/>
      <c r="I4" s="823"/>
      <c r="J4" s="824"/>
      <c r="K4" s="865" t="s">
        <v>264</v>
      </c>
      <c r="L4" s="868" t="s">
        <v>515</v>
      </c>
      <c r="M4" s="827" t="s">
        <v>420</v>
      </c>
      <c r="N4" s="827" t="s">
        <v>300</v>
      </c>
      <c r="O4" s="850"/>
      <c r="P4" s="850"/>
      <c r="Q4" s="850"/>
      <c r="R4" s="850"/>
    </row>
    <row r="5" spans="1:25" ht="34.5" customHeight="1">
      <c r="A5" s="838"/>
      <c r="B5" s="820" t="s">
        <v>142</v>
      </c>
      <c r="C5" s="818" t="s">
        <v>265</v>
      </c>
      <c r="D5" s="818" t="s">
        <v>256</v>
      </c>
      <c r="E5" s="818" t="s">
        <v>257</v>
      </c>
      <c r="F5" s="871" t="s">
        <v>258</v>
      </c>
      <c r="G5" s="818" t="s">
        <v>259</v>
      </c>
      <c r="H5" s="818" t="s">
        <v>260</v>
      </c>
      <c r="I5" s="827" t="s">
        <v>543</v>
      </c>
      <c r="J5" s="828"/>
      <c r="K5" s="866"/>
      <c r="L5" s="869"/>
      <c r="M5" s="842"/>
      <c r="N5" s="842"/>
      <c r="O5" s="850"/>
      <c r="P5" s="850"/>
      <c r="Q5" s="850"/>
      <c r="R5" s="850"/>
    </row>
    <row r="6" spans="1:25" ht="20.25" customHeight="1">
      <c r="A6" s="839"/>
      <c r="B6" s="821"/>
      <c r="C6" s="819"/>
      <c r="D6" s="819"/>
      <c r="E6" s="819"/>
      <c r="F6" s="872"/>
      <c r="G6" s="819"/>
      <c r="H6" s="819"/>
      <c r="I6" s="829"/>
      <c r="J6" s="830"/>
      <c r="K6" s="867"/>
      <c r="L6" s="870"/>
      <c r="M6" s="829"/>
      <c r="N6" s="829"/>
      <c r="O6" s="850"/>
      <c r="P6" s="850"/>
      <c r="Q6" s="850"/>
      <c r="R6" s="850"/>
    </row>
    <row r="7" spans="1:25" ht="45" customHeight="1">
      <c r="A7" s="224" t="s">
        <v>422</v>
      </c>
      <c r="B7" s="532">
        <v>93356</v>
      </c>
      <c r="C7" s="532">
        <v>24205</v>
      </c>
      <c r="D7" s="532">
        <v>27786</v>
      </c>
      <c r="E7" s="532">
        <v>19579</v>
      </c>
      <c r="F7" s="533">
        <v>16245</v>
      </c>
      <c r="G7" s="532">
        <v>4300</v>
      </c>
      <c r="H7" s="532">
        <v>978</v>
      </c>
      <c r="I7" s="532">
        <v>263</v>
      </c>
      <c r="J7" s="532"/>
      <c r="K7" s="534">
        <v>232770</v>
      </c>
      <c r="L7" s="535">
        <v>2.4933587557000001</v>
      </c>
      <c r="M7" s="536">
        <v>557</v>
      </c>
      <c r="N7" s="537">
        <v>771</v>
      </c>
      <c r="O7" s="225"/>
      <c r="P7" s="439"/>
      <c r="Q7" s="440"/>
      <c r="R7" s="225"/>
      <c r="W7" s="226"/>
    </row>
    <row r="8" spans="1:25" s="296" customFormat="1" ht="45" customHeight="1">
      <c r="A8" s="568" t="s">
        <v>514</v>
      </c>
      <c r="B8" s="720">
        <v>97817</v>
      </c>
      <c r="C8" s="722">
        <v>27388</v>
      </c>
      <c r="D8" s="722">
        <v>29841</v>
      </c>
      <c r="E8" s="722">
        <v>19690</v>
      </c>
      <c r="F8" s="723">
        <v>15601</v>
      </c>
      <c r="G8" s="722">
        <v>4180</v>
      </c>
      <c r="H8" s="722">
        <v>879</v>
      </c>
      <c r="I8" s="722">
        <v>238</v>
      </c>
      <c r="J8" s="722"/>
      <c r="K8" s="534">
        <v>236450</v>
      </c>
      <c r="L8" s="535">
        <v>2.42</v>
      </c>
      <c r="M8" s="536">
        <v>572</v>
      </c>
      <c r="N8" s="537">
        <v>550</v>
      </c>
      <c r="O8" s="441"/>
      <c r="P8" s="851"/>
      <c r="Q8" s="852"/>
      <c r="R8" s="441"/>
    </row>
    <row r="9" spans="1:25" ht="45" customHeight="1" thickBot="1">
      <c r="A9" s="651" t="s">
        <v>631</v>
      </c>
      <c r="B9" s="721">
        <v>102364</v>
      </c>
      <c r="C9" s="724">
        <v>31039</v>
      </c>
      <c r="D9" s="724">
        <v>31895</v>
      </c>
      <c r="E9" s="724">
        <v>19745</v>
      </c>
      <c r="F9" s="725">
        <v>14953</v>
      </c>
      <c r="G9" s="724">
        <v>3778</v>
      </c>
      <c r="H9" s="724">
        <v>756</v>
      </c>
      <c r="I9" s="724">
        <v>198</v>
      </c>
      <c r="J9" s="724"/>
      <c r="K9" s="652">
        <v>238733</v>
      </c>
      <c r="L9" s="653">
        <v>2.3321999999999998</v>
      </c>
      <c r="M9" s="654">
        <v>780</v>
      </c>
      <c r="N9" s="655">
        <v>342</v>
      </c>
      <c r="O9" s="441"/>
      <c r="P9" s="851"/>
      <c r="Q9" s="852"/>
      <c r="R9" s="441"/>
    </row>
    <row r="10" spans="1:25" ht="18" customHeight="1" thickTop="1">
      <c r="A10" s="172" t="s">
        <v>387</v>
      </c>
      <c r="B10" s="221"/>
      <c r="D10" s="223"/>
      <c r="E10" s="223"/>
      <c r="F10" s="223"/>
      <c r="G10" s="223"/>
      <c r="H10" s="223"/>
      <c r="I10" s="223"/>
      <c r="J10" s="223"/>
      <c r="K10" s="223"/>
      <c r="L10" s="223"/>
      <c r="M10" s="223"/>
    </row>
    <row r="11" spans="1:25" ht="11.25" customHeight="1">
      <c r="A11" s="221"/>
      <c r="B11" s="221"/>
      <c r="D11" s="538"/>
      <c r="E11" s="223"/>
      <c r="F11" s="223"/>
      <c r="G11" s="223"/>
      <c r="H11" s="223"/>
      <c r="I11" s="223"/>
      <c r="J11" s="223"/>
      <c r="K11" s="223"/>
      <c r="L11" s="223"/>
      <c r="M11" s="223"/>
    </row>
    <row r="12" spans="1:25" ht="39" customHeight="1">
      <c r="A12" s="542" t="s">
        <v>533</v>
      </c>
      <c r="B12" s="230"/>
      <c r="C12" s="230"/>
      <c r="D12" s="230"/>
      <c r="E12" s="230"/>
      <c r="F12" s="230"/>
      <c r="G12" s="230"/>
      <c r="H12" s="230"/>
      <c r="I12" s="230"/>
      <c r="J12" s="230"/>
      <c r="K12" s="230"/>
      <c r="L12" s="229"/>
      <c r="M12" s="229"/>
      <c r="N12" s="229"/>
      <c r="O12" s="855"/>
      <c r="P12" s="855"/>
      <c r="Q12" s="855"/>
      <c r="R12" s="855"/>
      <c r="U12" s="226"/>
      <c r="V12" s="226"/>
      <c r="W12" s="226"/>
      <c r="X12" s="226"/>
      <c r="Y12" s="226"/>
    </row>
    <row r="13" spans="1:25" ht="20.100000000000001" customHeight="1" thickBot="1">
      <c r="A13" s="228"/>
      <c r="B13" s="230"/>
      <c r="C13" s="230"/>
      <c r="D13" s="230"/>
      <c r="E13" s="230"/>
      <c r="F13" s="230"/>
      <c r="G13" s="230"/>
      <c r="H13" s="230"/>
      <c r="I13" s="230"/>
      <c r="J13" s="230"/>
      <c r="K13" s="230"/>
      <c r="L13" s="229"/>
      <c r="M13" s="565"/>
      <c r="N13" s="565" t="s">
        <v>638</v>
      </c>
      <c r="O13" s="845"/>
      <c r="P13" s="845"/>
      <c r="Q13" s="845"/>
      <c r="R13" s="845"/>
      <c r="U13" s="226"/>
      <c r="V13" s="226"/>
      <c r="W13" s="226"/>
      <c r="X13" s="226"/>
      <c r="Y13" s="226"/>
    </row>
    <row r="14" spans="1:25" ht="39.950000000000003" customHeight="1" thickTop="1">
      <c r="A14" s="833" t="s">
        <v>123</v>
      </c>
      <c r="B14" s="834"/>
      <c r="C14" s="834"/>
      <c r="D14" s="834"/>
      <c r="E14" s="834"/>
      <c r="F14" s="835"/>
      <c r="G14" s="856" t="s">
        <v>326</v>
      </c>
      <c r="H14" s="836"/>
      <c r="I14" s="836" t="s">
        <v>327</v>
      </c>
      <c r="J14" s="836"/>
      <c r="K14" s="836" t="s">
        <v>453</v>
      </c>
      <c r="L14" s="836"/>
      <c r="M14" s="859" t="s">
        <v>532</v>
      </c>
      <c r="N14" s="860"/>
      <c r="O14" s="845"/>
      <c r="P14" s="845"/>
      <c r="Q14" s="845"/>
      <c r="R14" s="845"/>
      <c r="U14" s="226"/>
      <c r="V14" s="226"/>
      <c r="W14" s="226"/>
      <c r="X14" s="226"/>
      <c r="Y14" s="226"/>
    </row>
    <row r="15" spans="1:25" ht="39.950000000000003" customHeight="1">
      <c r="A15" s="843" t="s">
        <v>452</v>
      </c>
      <c r="B15" s="843"/>
      <c r="C15" s="843"/>
      <c r="D15" s="843"/>
      <c r="E15" s="843"/>
      <c r="F15" s="844"/>
      <c r="G15" s="857">
        <v>41706</v>
      </c>
      <c r="H15" s="857"/>
      <c r="I15" s="873">
        <v>88099</v>
      </c>
      <c r="J15" s="873"/>
      <c r="K15" s="857">
        <v>61793</v>
      </c>
      <c r="L15" s="857"/>
      <c r="M15" s="858">
        <v>2.11</v>
      </c>
      <c r="N15" s="858"/>
      <c r="O15" s="845"/>
      <c r="P15" s="845"/>
      <c r="Q15" s="845"/>
      <c r="R15" s="845"/>
      <c r="U15" s="226"/>
      <c r="V15" s="226"/>
      <c r="W15" s="226"/>
      <c r="X15" s="226"/>
      <c r="Y15" s="226"/>
    </row>
    <row r="16" spans="1:25" ht="39.950000000000003" customHeight="1">
      <c r="A16" s="539"/>
      <c r="B16" s="825" t="s">
        <v>330</v>
      </c>
      <c r="C16" s="825"/>
      <c r="D16" s="825"/>
      <c r="E16" s="825"/>
      <c r="F16" s="826"/>
      <c r="G16" s="831">
        <v>41584</v>
      </c>
      <c r="H16" s="831"/>
      <c r="I16" s="831">
        <v>87898</v>
      </c>
      <c r="J16" s="831"/>
      <c r="K16" s="831">
        <v>61611</v>
      </c>
      <c r="L16" s="831"/>
      <c r="M16" s="832">
        <v>2.11</v>
      </c>
      <c r="N16" s="832"/>
      <c r="O16" s="845"/>
      <c r="P16" s="845"/>
      <c r="Q16" s="845"/>
      <c r="R16" s="845"/>
      <c r="U16" s="226"/>
      <c r="V16" s="226"/>
      <c r="W16" s="226"/>
      <c r="X16" s="226"/>
      <c r="Y16" s="226"/>
    </row>
    <row r="17" spans="1:25" ht="39.950000000000003" customHeight="1">
      <c r="A17" s="539"/>
      <c r="B17" s="539"/>
      <c r="C17" s="825" t="s">
        <v>331</v>
      </c>
      <c r="D17" s="825"/>
      <c r="E17" s="825"/>
      <c r="F17" s="826"/>
      <c r="G17" s="831">
        <v>41214</v>
      </c>
      <c r="H17" s="831"/>
      <c r="I17" s="831">
        <v>87343</v>
      </c>
      <c r="J17" s="831"/>
      <c r="K17" s="831">
        <v>61139</v>
      </c>
      <c r="L17" s="831"/>
      <c r="M17" s="832">
        <v>2.12</v>
      </c>
      <c r="N17" s="832"/>
      <c r="O17" s="845"/>
      <c r="P17" s="845"/>
      <c r="Q17" s="845"/>
      <c r="R17" s="845"/>
      <c r="U17" s="226"/>
      <c r="V17" s="226"/>
      <c r="W17" s="226"/>
      <c r="X17" s="226"/>
      <c r="Y17" s="226"/>
    </row>
    <row r="18" spans="1:25" ht="39.950000000000003" customHeight="1">
      <c r="A18" s="539"/>
      <c r="B18" s="539"/>
      <c r="C18" s="825" t="s">
        <v>332</v>
      </c>
      <c r="D18" s="825"/>
      <c r="E18" s="825"/>
      <c r="F18" s="826"/>
      <c r="G18" s="831">
        <v>33779</v>
      </c>
      <c r="H18" s="831"/>
      <c r="I18" s="831">
        <v>74892</v>
      </c>
      <c r="J18" s="831"/>
      <c r="K18" s="831">
        <v>51606</v>
      </c>
      <c r="L18" s="831"/>
      <c r="M18" s="832">
        <v>2.2200000000000002</v>
      </c>
      <c r="N18" s="832"/>
      <c r="O18" s="845"/>
      <c r="P18" s="845"/>
      <c r="Q18" s="845"/>
      <c r="R18" s="845"/>
      <c r="U18" s="226"/>
      <c r="V18" s="226"/>
      <c r="W18" s="226"/>
      <c r="X18" s="226"/>
      <c r="Y18" s="226"/>
    </row>
    <row r="19" spans="1:25" ht="39.950000000000003" customHeight="1">
      <c r="A19" s="539"/>
      <c r="B19" s="539"/>
      <c r="C19" s="825" t="s">
        <v>449</v>
      </c>
      <c r="D19" s="825"/>
      <c r="E19" s="825"/>
      <c r="F19" s="826"/>
      <c r="G19" s="831">
        <v>3294</v>
      </c>
      <c r="H19" s="831"/>
      <c r="I19" s="831">
        <v>5466</v>
      </c>
      <c r="J19" s="831"/>
      <c r="K19" s="831">
        <v>4432</v>
      </c>
      <c r="L19" s="831"/>
      <c r="M19" s="832">
        <v>1.66</v>
      </c>
      <c r="N19" s="832"/>
      <c r="O19" s="845"/>
      <c r="P19" s="845"/>
      <c r="Q19" s="845"/>
      <c r="R19" s="845"/>
      <c r="U19" s="226"/>
      <c r="V19" s="226"/>
      <c r="W19" s="226"/>
      <c r="X19" s="226"/>
      <c r="Y19" s="226"/>
    </row>
    <row r="20" spans="1:25" ht="39.950000000000003" customHeight="1">
      <c r="A20" s="539"/>
      <c r="B20" s="539"/>
      <c r="C20" s="825" t="s">
        <v>334</v>
      </c>
      <c r="D20" s="825"/>
      <c r="E20" s="825"/>
      <c r="F20" s="826"/>
      <c r="G20" s="831">
        <v>4073</v>
      </c>
      <c r="H20" s="831"/>
      <c r="I20" s="831">
        <v>6814</v>
      </c>
      <c r="J20" s="831"/>
      <c r="K20" s="831">
        <v>5016</v>
      </c>
      <c r="L20" s="831"/>
      <c r="M20" s="832">
        <v>1.67</v>
      </c>
      <c r="N20" s="832"/>
      <c r="O20" s="845"/>
      <c r="P20" s="845"/>
      <c r="Q20" s="845"/>
      <c r="R20" s="845"/>
      <c r="U20" s="226"/>
      <c r="V20" s="226"/>
      <c r="W20" s="226"/>
      <c r="X20" s="226"/>
      <c r="Y20" s="226"/>
    </row>
    <row r="21" spans="1:25" ht="39.950000000000003" customHeight="1">
      <c r="A21" s="539"/>
      <c r="B21" s="539"/>
      <c r="C21" s="825" t="s">
        <v>335</v>
      </c>
      <c r="D21" s="825"/>
      <c r="E21" s="825"/>
      <c r="F21" s="826"/>
      <c r="G21" s="831">
        <v>68</v>
      </c>
      <c r="H21" s="831"/>
      <c r="I21" s="831">
        <v>171</v>
      </c>
      <c r="J21" s="831"/>
      <c r="K21" s="831">
        <v>85</v>
      </c>
      <c r="L21" s="831"/>
      <c r="M21" s="832">
        <v>2.5099999999999998</v>
      </c>
      <c r="N21" s="832"/>
      <c r="O21" s="845"/>
      <c r="P21" s="845"/>
      <c r="Q21" s="845"/>
      <c r="R21" s="845"/>
      <c r="U21" s="226"/>
      <c r="V21" s="226"/>
      <c r="W21" s="226"/>
      <c r="X21" s="226"/>
      <c r="Y21" s="226"/>
    </row>
    <row r="22" spans="1:25" ht="39.950000000000003" customHeight="1">
      <c r="A22" s="539"/>
      <c r="B22" s="825" t="s">
        <v>336</v>
      </c>
      <c r="C22" s="825"/>
      <c r="D22" s="825"/>
      <c r="E22" s="825"/>
      <c r="F22" s="826"/>
      <c r="G22" s="831">
        <v>370</v>
      </c>
      <c r="H22" s="831"/>
      <c r="I22" s="831">
        <v>555</v>
      </c>
      <c r="J22" s="831"/>
      <c r="K22" s="831">
        <v>472</v>
      </c>
      <c r="L22" s="831"/>
      <c r="M22" s="832">
        <v>1.5</v>
      </c>
      <c r="N22" s="832"/>
      <c r="O22" s="845"/>
      <c r="P22" s="845"/>
      <c r="Q22" s="845"/>
      <c r="R22" s="845"/>
      <c r="U22" s="226"/>
      <c r="V22" s="226"/>
      <c r="W22" s="226"/>
      <c r="X22" s="226"/>
      <c r="Y22" s="226"/>
    </row>
    <row r="23" spans="1:25" ht="39.950000000000003" customHeight="1" thickBot="1">
      <c r="A23" s="540"/>
      <c r="B23" s="853" t="s">
        <v>337</v>
      </c>
      <c r="C23" s="853"/>
      <c r="D23" s="853"/>
      <c r="E23" s="853"/>
      <c r="F23" s="854"/>
      <c r="G23" s="846">
        <v>122</v>
      </c>
      <c r="H23" s="846"/>
      <c r="I23" s="846">
        <v>201</v>
      </c>
      <c r="J23" s="846"/>
      <c r="K23" s="846">
        <v>182</v>
      </c>
      <c r="L23" s="846"/>
      <c r="M23" s="847">
        <v>1.65</v>
      </c>
      <c r="N23" s="847"/>
      <c r="O23" s="845"/>
      <c r="P23" s="845"/>
      <c r="Q23" s="845"/>
      <c r="R23" s="845"/>
      <c r="U23" s="226"/>
      <c r="V23" s="226"/>
      <c r="W23" s="226"/>
      <c r="X23" s="226"/>
      <c r="Y23" s="226"/>
    </row>
    <row r="24" spans="1:25" ht="20.100000000000001" customHeight="1" thickTop="1">
      <c r="A24" s="172" t="s">
        <v>387</v>
      </c>
      <c r="B24" s="229"/>
      <c r="C24" s="229"/>
      <c r="D24" s="229"/>
      <c r="E24" s="229"/>
      <c r="F24" s="229"/>
      <c r="G24" s="229"/>
      <c r="H24" s="229"/>
      <c r="I24" s="229"/>
      <c r="J24" s="229"/>
      <c r="K24" s="229"/>
      <c r="L24" s="229"/>
      <c r="M24" s="229"/>
      <c r="N24" s="229"/>
      <c r="O24" s="845"/>
      <c r="P24" s="845"/>
      <c r="Q24" s="845"/>
      <c r="R24" s="845"/>
      <c r="U24" s="226"/>
      <c r="V24" s="226"/>
      <c r="W24" s="226"/>
      <c r="X24" s="226"/>
      <c r="Y24" s="226"/>
    </row>
    <row r="25" spans="1:25" ht="20.100000000000001" customHeight="1">
      <c r="A25" s="554" t="s">
        <v>639</v>
      </c>
      <c r="B25" s="229"/>
      <c r="C25" s="229"/>
      <c r="D25" s="229"/>
      <c r="E25" s="229"/>
      <c r="F25" s="229"/>
      <c r="G25" s="229"/>
      <c r="H25" s="229"/>
      <c r="I25" s="229"/>
      <c r="J25" s="229"/>
      <c r="K25" s="229"/>
      <c r="L25" s="229"/>
      <c r="M25" s="229"/>
      <c r="N25" s="229"/>
      <c r="O25" s="845"/>
      <c r="P25" s="845"/>
      <c r="Q25" s="845"/>
      <c r="R25" s="845"/>
      <c r="U25" s="226"/>
      <c r="V25" s="226"/>
      <c r="W25" s="226"/>
      <c r="X25" s="226"/>
      <c r="Y25" s="226"/>
    </row>
    <row r="26" spans="1:25" ht="19.5" customHeight="1">
      <c r="A26" s="875"/>
      <c r="B26" s="875"/>
      <c r="C26" s="875"/>
      <c r="D26" s="875"/>
      <c r="E26" s="845"/>
      <c r="F26" s="845"/>
      <c r="G26" s="845"/>
      <c r="H26" s="845"/>
      <c r="I26" s="845"/>
      <c r="J26" s="845"/>
      <c r="K26" s="845"/>
      <c r="L26" s="845"/>
      <c r="M26" s="845"/>
      <c r="N26" s="845"/>
      <c r="O26" s="845"/>
      <c r="P26" s="845"/>
      <c r="Q26" s="845"/>
      <c r="R26" s="845"/>
      <c r="U26" s="226"/>
      <c r="V26" s="226"/>
      <c r="W26" s="226"/>
      <c r="X26" s="226"/>
      <c r="Y26" s="226"/>
    </row>
    <row r="27" spans="1:25" ht="20.100000000000001" customHeight="1">
      <c r="A27" s="874"/>
      <c r="B27" s="874"/>
      <c r="C27" s="874"/>
      <c r="D27" s="874"/>
      <c r="E27" s="845"/>
      <c r="F27" s="845"/>
      <c r="G27" s="845"/>
      <c r="H27" s="845"/>
      <c r="I27" s="845"/>
      <c r="J27" s="845"/>
      <c r="K27" s="845"/>
      <c r="L27" s="845"/>
      <c r="M27" s="845"/>
      <c r="N27" s="845"/>
      <c r="O27" s="845"/>
      <c r="P27" s="845"/>
      <c r="Q27" s="845"/>
      <c r="R27" s="845"/>
      <c r="U27" s="226"/>
      <c r="V27" s="226"/>
      <c r="W27" s="226"/>
      <c r="X27" s="226"/>
      <c r="Y27" s="226"/>
    </row>
    <row r="28" spans="1:25" ht="20.100000000000001" customHeight="1">
      <c r="A28" s="874"/>
      <c r="B28" s="874"/>
      <c r="C28" s="874"/>
      <c r="D28" s="874"/>
      <c r="E28" s="845"/>
      <c r="F28" s="845"/>
      <c r="G28" s="845"/>
      <c r="H28" s="845"/>
      <c r="I28" s="845"/>
      <c r="J28" s="845"/>
      <c r="K28" s="845"/>
      <c r="L28" s="845"/>
      <c r="M28" s="845"/>
      <c r="N28" s="845"/>
      <c r="O28" s="845"/>
      <c r="P28" s="845"/>
      <c r="Q28" s="845"/>
      <c r="R28" s="845"/>
      <c r="U28" s="226"/>
      <c r="V28" s="226"/>
      <c r="W28" s="226"/>
      <c r="X28" s="226"/>
      <c r="Y28" s="226"/>
    </row>
    <row r="29" spans="1:25" ht="20.100000000000001" customHeight="1">
      <c r="A29" s="874"/>
      <c r="B29" s="874"/>
      <c r="C29" s="874"/>
      <c r="D29" s="874"/>
      <c r="E29" s="845"/>
      <c r="F29" s="845"/>
      <c r="G29" s="845"/>
      <c r="H29" s="845"/>
      <c r="I29" s="845"/>
      <c r="J29" s="845"/>
      <c r="K29" s="845"/>
      <c r="L29" s="845"/>
      <c r="M29" s="845"/>
      <c r="N29" s="845"/>
      <c r="O29" s="845"/>
      <c r="P29" s="845"/>
      <c r="Q29" s="845"/>
      <c r="R29" s="845"/>
      <c r="U29" s="226"/>
      <c r="V29" s="226"/>
      <c r="W29" s="226"/>
      <c r="X29" s="226"/>
      <c r="Y29" s="226"/>
    </row>
    <row r="30" spans="1:25" ht="20.100000000000001" customHeight="1">
      <c r="A30" s="874"/>
      <c r="B30" s="874"/>
      <c r="C30" s="874"/>
      <c r="D30" s="874"/>
      <c r="E30" s="845"/>
      <c r="F30" s="845"/>
      <c r="G30" s="845"/>
      <c r="H30" s="845"/>
      <c r="I30" s="845"/>
      <c r="J30" s="845"/>
      <c r="K30" s="845"/>
      <c r="L30" s="845"/>
      <c r="M30" s="845"/>
      <c r="N30" s="845"/>
      <c r="O30" s="845"/>
      <c r="P30" s="845"/>
      <c r="Q30" s="845"/>
      <c r="R30" s="845"/>
      <c r="U30" s="226"/>
      <c r="V30" s="226"/>
      <c r="W30" s="226"/>
      <c r="X30" s="226"/>
      <c r="Y30" s="226"/>
    </row>
    <row r="31" spans="1:25" ht="20.100000000000001" customHeight="1">
      <c r="A31" s="231"/>
      <c r="B31" s="231"/>
      <c r="C31" s="231"/>
      <c r="D31" s="231"/>
      <c r="E31" s="845"/>
      <c r="F31" s="845"/>
      <c r="G31" s="845"/>
      <c r="H31" s="845"/>
      <c r="I31" s="845"/>
      <c r="J31" s="845"/>
      <c r="K31" s="845"/>
      <c r="L31" s="845"/>
      <c r="M31" s="845"/>
      <c r="N31" s="845"/>
      <c r="O31" s="845"/>
      <c r="P31" s="845"/>
      <c r="Q31" s="845"/>
      <c r="R31" s="845"/>
      <c r="U31" s="226"/>
      <c r="V31" s="226"/>
      <c r="W31" s="226"/>
      <c r="X31" s="226"/>
      <c r="Y31" s="226"/>
    </row>
    <row r="32" spans="1:25" ht="20.100000000000001" customHeight="1">
      <c r="A32" s="874"/>
      <c r="B32" s="874"/>
      <c r="C32" s="874"/>
      <c r="D32" s="874"/>
      <c r="E32" s="845"/>
      <c r="F32" s="845"/>
      <c r="G32" s="845"/>
      <c r="H32" s="845"/>
      <c r="I32" s="845"/>
      <c r="J32" s="845"/>
      <c r="K32" s="845"/>
      <c r="L32" s="845"/>
      <c r="M32" s="845"/>
      <c r="N32" s="845"/>
      <c r="O32" s="845"/>
      <c r="P32" s="845"/>
      <c r="Q32" s="845"/>
      <c r="R32" s="845"/>
      <c r="U32" s="226"/>
      <c r="V32" s="226"/>
      <c r="W32" s="226"/>
      <c r="X32" s="226"/>
      <c r="Y32" s="226"/>
    </row>
    <row r="33" spans="1:18" ht="18" customHeight="1">
      <c r="A33" s="529"/>
      <c r="B33" s="226"/>
      <c r="C33" s="226"/>
      <c r="D33" s="226"/>
      <c r="E33" s="226"/>
      <c r="F33" s="226"/>
      <c r="G33" s="226"/>
      <c r="H33" s="226"/>
      <c r="I33" s="226"/>
      <c r="J33" s="226"/>
      <c r="K33" s="226"/>
      <c r="L33" s="226"/>
      <c r="M33" s="226"/>
      <c r="N33" s="226"/>
      <c r="O33" s="226"/>
      <c r="P33" s="226"/>
      <c r="Q33" s="226"/>
      <c r="R33" s="226"/>
    </row>
    <row r="34" spans="1:18" ht="18" customHeight="1">
      <c r="A34" s="442"/>
      <c r="B34" s="226"/>
      <c r="C34" s="226"/>
      <c r="D34" s="226"/>
      <c r="E34" s="226"/>
      <c r="F34" s="226"/>
      <c r="G34" s="226"/>
      <c r="H34" s="226"/>
      <c r="I34" s="226"/>
      <c r="J34" s="226"/>
      <c r="K34" s="226"/>
      <c r="L34" s="226"/>
      <c r="M34" s="226"/>
      <c r="N34" s="226"/>
      <c r="O34" s="226"/>
      <c r="P34" s="226"/>
      <c r="Q34" s="226"/>
      <c r="R34" s="226"/>
    </row>
    <row r="35" spans="1:18" ht="14.65" customHeight="1">
      <c r="A35" s="530"/>
      <c r="B35" s="531"/>
      <c r="C35" s="531"/>
      <c r="D35" s="531"/>
      <c r="E35" s="531"/>
      <c r="F35" s="531"/>
      <c r="G35" s="531"/>
      <c r="H35" s="531"/>
      <c r="I35" s="531"/>
      <c r="J35" s="531"/>
      <c r="K35" s="531"/>
      <c r="L35" s="531"/>
      <c r="M35" s="531"/>
      <c r="N35" s="531"/>
      <c r="O35" s="531"/>
      <c r="P35" s="531"/>
      <c r="Q35" s="531"/>
      <c r="R35" s="531"/>
    </row>
    <row r="36" spans="1:18" ht="14.65" customHeight="1">
      <c r="A36" s="530"/>
      <c r="B36" s="531"/>
      <c r="C36" s="531"/>
      <c r="D36" s="531"/>
      <c r="E36" s="531"/>
      <c r="F36" s="531"/>
      <c r="G36" s="531"/>
      <c r="H36" s="531"/>
      <c r="I36" s="531"/>
      <c r="J36" s="531"/>
      <c r="K36" s="531"/>
      <c r="L36" s="531"/>
      <c r="M36" s="531"/>
      <c r="N36" s="531"/>
      <c r="O36" s="531"/>
      <c r="P36" s="531"/>
      <c r="Q36" s="531"/>
      <c r="R36" s="531"/>
    </row>
    <row r="37" spans="1:18" ht="14.65" customHeight="1">
      <c r="A37" s="226"/>
      <c r="B37" s="226"/>
      <c r="C37" s="226"/>
      <c r="D37" s="226"/>
      <c r="E37" s="226"/>
      <c r="F37" s="226"/>
      <c r="G37" s="226"/>
      <c r="H37" s="226"/>
      <c r="I37" s="226"/>
      <c r="J37" s="226"/>
      <c r="K37" s="226"/>
      <c r="L37" s="226"/>
      <c r="M37" s="226"/>
      <c r="N37" s="226"/>
      <c r="O37" s="226"/>
      <c r="P37" s="226"/>
      <c r="Q37" s="226"/>
      <c r="R37" s="226"/>
    </row>
  </sheetData>
  <mergeCells count="128">
    <mergeCell ref="L2:N2"/>
    <mergeCell ref="B3:L3"/>
    <mergeCell ref="K4:K6"/>
    <mergeCell ref="L4:L6"/>
    <mergeCell ref="M4:M6"/>
    <mergeCell ref="G27:H27"/>
    <mergeCell ref="G28:H28"/>
    <mergeCell ref="G31:H31"/>
    <mergeCell ref="G32:H32"/>
    <mergeCell ref="G29:H29"/>
    <mergeCell ref="G30:H30"/>
    <mergeCell ref="D5:D6"/>
    <mergeCell ref="E5:E6"/>
    <mergeCell ref="F5:F6"/>
    <mergeCell ref="E31:F31"/>
    <mergeCell ref="E32:F32"/>
    <mergeCell ref="I15:J15"/>
    <mergeCell ref="A30:D30"/>
    <mergeCell ref="A32:D32"/>
    <mergeCell ref="A26:D26"/>
    <mergeCell ref="A27:D27"/>
    <mergeCell ref="A28:D28"/>
    <mergeCell ref="A29:D29"/>
    <mergeCell ref="E28:F28"/>
    <mergeCell ref="P3:R3"/>
    <mergeCell ref="P4:Q6"/>
    <mergeCell ref="R4:R6"/>
    <mergeCell ref="P9:Q9"/>
    <mergeCell ref="O4:O6"/>
    <mergeCell ref="P8:Q8"/>
    <mergeCell ref="G20:H20"/>
    <mergeCell ref="G21:H21"/>
    <mergeCell ref="E26:F26"/>
    <mergeCell ref="C18:F18"/>
    <mergeCell ref="C19:F19"/>
    <mergeCell ref="B22:F22"/>
    <mergeCell ref="B23:F23"/>
    <mergeCell ref="G23:H23"/>
    <mergeCell ref="G26:H26"/>
    <mergeCell ref="O12:R12"/>
    <mergeCell ref="O13:R13"/>
    <mergeCell ref="G14:H14"/>
    <mergeCell ref="O14:R14"/>
    <mergeCell ref="G15:H15"/>
    <mergeCell ref="O15:R15"/>
    <mergeCell ref="K15:L15"/>
    <mergeCell ref="M15:N15"/>
    <mergeCell ref="M14:N14"/>
    <mergeCell ref="E29:F29"/>
    <mergeCell ref="E30:F30"/>
    <mergeCell ref="E27:F27"/>
    <mergeCell ref="O16:R16"/>
    <mergeCell ref="I27:K27"/>
    <mergeCell ref="I28:K28"/>
    <mergeCell ref="I29:K29"/>
    <mergeCell ref="O28:R28"/>
    <mergeCell ref="O29:R29"/>
    <mergeCell ref="I17:J17"/>
    <mergeCell ref="I19:J19"/>
    <mergeCell ref="I30:K30"/>
    <mergeCell ref="L26:N26"/>
    <mergeCell ref="L27:N27"/>
    <mergeCell ref="L28:N28"/>
    <mergeCell ref="L29:N29"/>
    <mergeCell ref="L30:N30"/>
    <mergeCell ref="I26:K26"/>
    <mergeCell ref="O30:R30"/>
    <mergeCell ref="K23:L23"/>
    <mergeCell ref="M23:N23"/>
    <mergeCell ref="I20:J20"/>
    <mergeCell ref="K20:L20"/>
    <mergeCell ref="M20:N20"/>
    <mergeCell ref="O31:R31"/>
    <mergeCell ref="O32:R32"/>
    <mergeCell ref="O24:R24"/>
    <mergeCell ref="O25:R25"/>
    <mergeCell ref="O26:R26"/>
    <mergeCell ref="O27:R27"/>
    <mergeCell ref="L32:N32"/>
    <mergeCell ref="O17:R17"/>
    <mergeCell ref="O18:R18"/>
    <mergeCell ref="O19:R19"/>
    <mergeCell ref="O20:R20"/>
    <mergeCell ref="O21:R21"/>
    <mergeCell ref="K17:L17"/>
    <mergeCell ref="M17:N17"/>
    <mergeCell ref="M18:N18"/>
    <mergeCell ref="K19:L19"/>
    <mergeCell ref="O22:R22"/>
    <mergeCell ref="O23:R23"/>
    <mergeCell ref="I31:K31"/>
    <mergeCell ref="L31:N31"/>
    <mergeCell ref="I32:K32"/>
    <mergeCell ref="K22:L22"/>
    <mergeCell ref="M22:N22"/>
    <mergeCell ref="I23:J23"/>
    <mergeCell ref="M21:N21"/>
    <mergeCell ref="M19:N19"/>
    <mergeCell ref="I16:J16"/>
    <mergeCell ref="A14:F14"/>
    <mergeCell ref="I14:J14"/>
    <mergeCell ref="K14:L14"/>
    <mergeCell ref="H5:H6"/>
    <mergeCell ref="G19:H19"/>
    <mergeCell ref="A3:A6"/>
    <mergeCell ref="M3:N3"/>
    <mergeCell ref="N4:N6"/>
    <mergeCell ref="B16:F16"/>
    <mergeCell ref="C17:F17"/>
    <mergeCell ref="I18:J18"/>
    <mergeCell ref="K18:L18"/>
    <mergeCell ref="A15:F15"/>
    <mergeCell ref="K16:L16"/>
    <mergeCell ref="M16:N16"/>
    <mergeCell ref="G17:H17"/>
    <mergeCell ref="G18:H18"/>
    <mergeCell ref="I21:J21"/>
    <mergeCell ref="G16:H16"/>
    <mergeCell ref="C5:C6"/>
    <mergeCell ref="B5:B6"/>
    <mergeCell ref="B4:J4"/>
    <mergeCell ref="C20:F20"/>
    <mergeCell ref="C21:F21"/>
    <mergeCell ref="G5:G6"/>
    <mergeCell ref="I5:J6"/>
    <mergeCell ref="K21:L21"/>
    <mergeCell ref="I22:J22"/>
    <mergeCell ref="G22:H22"/>
  </mergeCells>
  <phoneticPr fontId="13"/>
  <pageMargins left="0.59055118110236227" right="0.59055118110236227" top="0.86614173228346458" bottom="0.70866141732283472" header="0.31496062992125984" footer="0.31496062992125984"/>
  <pageSetup paperSize="9" scale="90" orientation="portrait" r:id="rId1"/>
  <headerFooter alignWithMargins="0"/>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85" zoomScaleNormal="85" workbookViewId="0"/>
  </sheetViews>
  <sheetFormatPr defaultRowHeight="13.5"/>
  <cols>
    <col min="1" max="1" width="1.625" style="229" customWidth="1"/>
    <col min="2" max="2" width="1.875" style="229" customWidth="1"/>
    <col min="3" max="3" width="2.125" style="229" customWidth="1"/>
    <col min="4" max="4" width="2" style="229" customWidth="1"/>
    <col min="5" max="5" width="16.875" style="229" customWidth="1"/>
    <col min="6" max="6" width="1.125" style="229" customWidth="1"/>
    <col min="7" max="14" width="7.625" style="229" customWidth="1"/>
    <col min="15" max="16384" width="9" style="229"/>
  </cols>
  <sheetData>
    <row r="1" spans="1:14" ht="23.25" customHeight="1">
      <c r="A1" s="228" t="s">
        <v>369</v>
      </c>
    </row>
    <row r="2" spans="1:14" ht="15" customHeight="1" thickBot="1">
      <c r="A2" s="230"/>
      <c r="B2" s="230"/>
      <c r="C2" s="230"/>
      <c r="D2" s="230"/>
      <c r="E2" s="230"/>
      <c r="F2" s="230"/>
      <c r="G2" s="230"/>
      <c r="H2" s="230"/>
      <c r="I2" s="230"/>
      <c r="J2" s="230"/>
      <c r="K2" s="230"/>
      <c r="L2" s="786" t="s">
        <v>620</v>
      </c>
      <c r="M2" s="786"/>
      <c r="N2" s="786"/>
    </row>
    <row r="3" spans="1:14" ht="38.25" customHeight="1" thickTop="1">
      <c r="A3" s="887" t="s">
        <v>123</v>
      </c>
      <c r="B3" s="888"/>
      <c r="C3" s="888"/>
      <c r="D3" s="888"/>
      <c r="E3" s="888"/>
      <c r="F3" s="889"/>
      <c r="G3" s="902" t="s">
        <v>326</v>
      </c>
      <c r="H3" s="859"/>
      <c r="I3" s="859"/>
      <c r="J3" s="859" t="s">
        <v>327</v>
      </c>
      <c r="K3" s="859"/>
      <c r="L3" s="859"/>
      <c r="M3" s="859" t="s">
        <v>328</v>
      </c>
      <c r="N3" s="859"/>
    </row>
    <row r="4" spans="1:14" ht="20.100000000000001" customHeight="1">
      <c r="A4" s="231" t="s">
        <v>491</v>
      </c>
      <c r="B4" s="231"/>
      <c r="C4" s="231"/>
      <c r="D4" s="231"/>
      <c r="E4" s="231"/>
      <c r="F4" s="232"/>
      <c r="G4" s="437"/>
      <c r="H4" s="437"/>
      <c r="I4" s="437"/>
      <c r="J4" s="437"/>
      <c r="K4" s="437"/>
      <c r="L4" s="437"/>
      <c r="M4" s="438"/>
      <c r="N4" s="438"/>
    </row>
    <row r="5" spans="1:14" ht="20.100000000000001" customHeight="1">
      <c r="A5" s="878" t="s">
        <v>329</v>
      </c>
      <c r="B5" s="878"/>
      <c r="C5" s="878"/>
      <c r="D5" s="878"/>
      <c r="E5" s="878"/>
      <c r="F5" s="879"/>
      <c r="G5" s="884">
        <v>93356</v>
      </c>
      <c r="H5" s="885"/>
      <c r="I5" s="885"/>
      <c r="J5" s="885">
        <v>232770</v>
      </c>
      <c r="K5" s="885"/>
      <c r="L5" s="885"/>
      <c r="M5" s="886">
        <v>2.4933587557000001</v>
      </c>
      <c r="N5" s="886"/>
    </row>
    <row r="6" spans="1:14" ht="20.100000000000001" customHeight="1">
      <c r="A6" s="231"/>
      <c r="B6" s="878" t="s">
        <v>330</v>
      </c>
      <c r="C6" s="878"/>
      <c r="D6" s="878"/>
      <c r="E6" s="878"/>
      <c r="F6" s="879"/>
      <c r="G6" s="884">
        <v>92469</v>
      </c>
      <c r="H6" s="885"/>
      <c r="I6" s="885"/>
      <c r="J6" s="885">
        <v>231715</v>
      </c>
      <c r="K6" s="885"/>
      <c r="L6" s="885"/>
      <c r="M6" s="886">
        <v>2.5058668310000001</v>
      </c>
      <c r="N6" s="886"/>
    </row>
    <row r="7" spans="1:14" ht="20.100000000000001" customHeight="1">
      <c r="A7" s="231"/>
      <c r="B7" s="231"/>
      <c r="C7" s="878" t="s">
        <v>331</v>
      </c>
      <c r="D7" s="878"/>
      <c r="E7" s="878"/>
      <c r="F7" s="879"/>
      <c r="G7" s="884">
        <v>91317</v>
      </c>
      <c r="H7" s="885"/>
      <c r="I7" s="885"/>
      <c r="J7" s="885">
        <v>229252</v>
      </c>
      <c r="K7" s="885"/>
      <c r="L7" s="885"/>
      <c r="M7" s="886">
        <v>2.5105073535</v>
      </c>
      <c r="N7" s="886"/>
    </row>
    <row r="8" spans="1:14" ht="20.100000000000001" customHeight="1">
      <c r="A8" s="231"/>
      <c r="B8" s="231"/>
      <c r="C8" s="878" t="s">
        <v>332</v>
      </c>
      <c r="D8" s="878"/>
      <c r="E8" s="878"/>
      <c r="F8" s="879"/>
      <c r="G8" s="884">
        <v>61299</v>
      </c>
      <c r="H8" s="885"/>
      <c r="I8" s="885"/>
      <c r="J8" s="885">
        <v>171137</v>
      </c>
      <c r="K8" s="885"/>
      <c r="L8" s="885"/>
      <c r="M8" s="886">
        <v>2.7918399973999999</v>
      </c>
      <c r="N8" s="886"/>
    </row>
    <row r="9" spans="1:14" ht="20.100000000000001" customHeight="1">
      <c r="A9" s="231"/>
      <c r="B9" s="231"/>
      <c r="C9" s="876" t="s">
        <v>333</v>
      </c>
      <c r="D9" s="876"/>
      <c r="E9" s="876"/>
      <c r="F9" s="877"/>
      <c r="G9" s="884">
        <v>5630</v>
      </c>
      <c r="H9" s="885"/>
      <c r="I9" s="885"/>
      <c r="J9" s="885">
        <v>11546</v>
      </c>
      <c r="K9" s="885"/>
      <c r="L9" s="885"/>
      <c r="M9" s="886">
        <v>2.0507992895</v>
      </c>
      <c r="N9" s="886"/>
    </row>
    <row r="10" spans="1:14" ht="20.100000000000001" customHeight="1">
      <c r="A10" s="231"/>
      <c r="B10" s="231"/>
      <c r="C10" s="878" t="s">
        <v>334</v>
      </c>
      <c r="D10" s="878"/>
      <c r="E10" s="878"/>
      <c r="F10" s="879"/>
      <c r="G10" s="884">
        <v>22704</v>
      </c>
      <c r="H10" s="885"/>
      <c r="I10" s="885"/>
      <c r="J10" s="885">
        <v>42573</v>
      </c>
      <c r="K10" s="885"/>
      <c r="L10" s="885"/>
      <c r="M10" s="886">
        <v>1.8751321352999999</v>
      </c>
      <c r="N10" s="886"/>
    </row>
    <row r="11" spans="1:14" ht="20.100000000000001" customHeight="1">
      <c r="A11" s="231"/>
      <c r="B11" s="231"/>
      <c r="C11" s="878" t="s">
        <v>335</v>
      </c>
      <c r="D11" s="878"/>
      <c r="E11" s="878"/>
      <c r="F11" s="879"/>
      <c r="G11" s="884">
        <v>1684</v>
      </c>
      <c r="H11" s="885"/>
      <c r="I11" s="885"/>
      <c r="J11" s="885">
        <v>3996</v>
      </c>
      <c r="K11" s="885"/>
      <c r="L11" s="885"/>
      <c r="M11" s="886">
        <v>2.3729216152000001</v>
      </c>
      <c r="N11" s="886"/>
    </row>
    <row r="12" spans="1:14" ht="20.100000000000001" customHeight="1">
      <c r="A12" s="231"/>
      <c r="B12" s="878" t="s">
        <v>336</v>
      </c>
      <c r="C12" s="878"/>
      <c r="D12" s="878"/>
      <c r="E12" s="878"/>
      <c r="F12" s="879"/>
      <c r="G12" s="884">
        <v>1152</v>
      </c>
      <c r="H12" s="885"/>
      <c r="I12" s="885"/>
      <c r="J12" s="885">
        <v>2463</v>
      </c>
      <c r="K12" s="885"/>
      <c r="L12" s="885"/>
      <c r="M12" s="886">
        <v>2.1380208333000001</v>
      </c>
      <c r="N12" s="886"/>
    </row>
    <row r="13" spans="1:14" ht="20.100000000000001" customHeight="1">
      <c r="A13" s="231"/>
      <c r="B13" s="878" t="s">
        <v>337</v>
      </c>
      <c r="C13" s="878"/>
      <c r="D13" s="878"/>
      <c r="E13" s="878"/>
      <c r="F13" s="879"/>
      <c r="G13" s="884">
        <v>887</v>
      </c>
      <c r="H13" s="885"/>
      <c r="I13" s="885"/>
      <c r="J13" s="885">
        <v>1055</v>
      </c>
      <c r="K13" s="885"/>
      <c r="L13" s="885"/>
      <c r="M13" s="886">
        <v>1.1894024803000001</v>
      </c>
      <c r="N13" s="886"/>
    </row>
    <row r="14" spans="1:14" s="294" customFormat="1" ht="20.100000000000001" customHeight="1">
      <c r="A14" s="231" t="s">
        <v>519</v>
      </c>
      <c r="B14" s="231"/>
      <c r="C14" s="231"/>
      <c r="D14" s="231"/>
      <c r="E14" s="231"/>
      <c r="F14" s="231"/>
      <c r="G14" s="884"/>
      <c r="H14" s="885"/>
      <c r="I14" s="885"/>
      <c r="J14" s="885"/>
      <c r="K14" s="885"/>
      <c r="L14" s="885"/>
      <c r="M14" s="886"/>
      <c r="N14" s="886"/>
    </row>
    <row r="15" spans="1:14" s="294" customFormat="1" ht="20.100000000000001" customHeight="1">
      <c r="A15" s="878" t="s">
        <v>329</v>
      </c>
      <c r="B15" s="878"/>
      <c r="C15" s="878"/>
      <c r="D15" s="878"/>
      <c r="E15" s="878"/>
      <c r="F15" s="879"/>
      <c r="G15" s="884">
        <v>97817</v>
      </c>
      <c r="H15" s="885"/>
      <c r="I15" s="885"/>
      <c r="J15" s="885">
        <v>236450</v>
      </c>
      <c r="K15" s="885"/>
      <c r="L15" s="885"/>
      <c r="M15" s="886">
        <v>2.42</v>
      </c>
      <c r="N15" s="886"/>
    </row>
    <row r="16" spans="1:14" s="294" customFormat="1" ht="20.100000000000001" customHeight="1">
      <c r="A16" s="231"/>
      <c r="B16" s="880" t="s">
        <v>330</v>
      </c>
      <c r="C16" s="880"/>
      <c r="D16" s="880"/>
      <c r="E16" s="880"/>
      <c r="F16" s="881"/>
      <c r="G16" s="884">
        <v>96771</v>
      </c>
      <c r="H16" s="885"/>
      <c r="I16" s="885"/>
      <c r="J16" s="885">
        <v>234875</v>
      </c>
      <c r="K16" s="885"/>
      <c r="L16" s="885"/>
      <c r="M16" s="886">
        <v>2.4300000000000002</v>
      </c>
      <c r="N16" s="886"/>
    </row>
    <row r="17" spans="1:14" s="294" customFormat="1" ht="20.100000000000001" customHeight="1">
      <c r="A17" s="231"/>
      <c r="B17" s="231"/>
      <c r="C17" s="878" t="s">
        <v>331</v>
      </c>
      <c r="D17" s="878"/>
      <c r="E17" s="878"/>
      <c r="F17" s="879"/>
      <c r="G17" s="884">
        <v>95998</v>
      </c>
      <c r="H17" s="885"/>
      <c r="I17" s="885"/>
      <c r="J17" s="885">
        <v>233300</v>
      </c>
      <c r="K17" s="885"/>
      <c r="L17" s="885"/>
      <c r="M17" s="886">
        <v>2.4300000000000002</v>
      </c>
      <c r="N17" s="886"/>
    </row>
    <row r="18" spans="1:14" s="294" customFormat="1" ht="20.100000000000001" customHeight="1">
      <c r="A18" s="231"/>
      <c r="B18" s="231"/>
      <c r="C18" s="878" t="s">
        <v>332</v>
      </c>
      <c r="D18" s="878"/>
      <c r="E18" s="878"/>
      <c r="F18" s="879"/>
      <c r="G18" s="884">
        <v>66138</v>
      </c>
      <c r="H18" s="885"/>
      <c r="I18" s="885"/>
      <c r="J18" s="885">
        <v>178382</v>
      </c>
      <c r="K18" s="885"/>
      <c r="L18" s="885"/>
      <c r="M18" s="886">
        <v>2.7</v>
      </c>
      <c r="N18" s="886"/>
    </row>
    <row r="19" spans="1:14" s="294" customFormat="1" ht="20.100000000000001" customHeight="1">
      <c r="A19" s="231"/>
      <c r="B19" s="231"/>
      <c r="C19" s="882" t="s">
        <v>449</v>
      </c>
      <c r="D19" s="882"/>
      <c r="E19" s="882"/>
      <c r="F19" s="883"/>
      <c r="G19" s="884">
        <v>5201</v>
      </c>
      <c r="H19" s="885"/>
      <c r="I19" s="885"/>
      <c r="J19" s="885">
        <v>9800</v>
      </c>
      <c r="K19" s="885"/>
      <c r="L19" s="885"/>
      <c r="M19" s="886">
        <v>1.88</v>
      </c>
      <c r="N19" s="886"/>
    </row>
    <row r="20" spans="1:14" s="294" customFormat="1" ht="20.100000000000001" customHeight="1">
      <c r="A20" s="231"/>
      <c r="B20" s="231"/>
      <c r="C20" s="878" t="s">
        <v>334</v>
      </c>
      <c r="D20" s="878"/>
      <c r="E20" s="878"/>
      <c r="F20" s="879"/>
      <c r="G20" s="884">
        <v>23291</v>
      </c>
      <c r="H20" s="885"/>
      <c r="I20" s="885"/>
      <c r="J20" s="885">
        <v>41763</v>
      </c>
      <c r="K20" s="885"/>
      <c r="L20" s="885"/>
      <c r="M20" s="886">
        <v>1.79</v>
      </c>
      <c r="N20" s="886"/>
    </row>
    <row r="21" spans="1:14" s="294" customFormat="1" ht="20.100000000000001" customHeight="1">
      <c r="A21" s="231"/>
      <c r="B21" s="231"/>
      <c r="C21" s="878" t="s">
        <v>335</v>
      </c>
      <c r="D21" s="878"/>
      <c r="E21" s="878"/>
      <c r="F21" s="879"/>
      <c r="G21" s="884">
        <v>1368</v>
      </c>
      <c r="H21" s="885"/>
      <c r="I21" s="885"/>
      <c r="J21" s="885">
        <v>3355</v>
      </c>
      <c r="K21" s="885"/>
      <c r="L21" s="885"/>
      <c r="M21" s="886">
        <v>2.4500000000000002</v>
      </c>
      <c r="N21" s="886"/>
    </row>
    <row r="22" spans="1:14" s="294" customFormat="1" ht="20.100000000000001" customHeight="1">
      <c r="A22" s="231"/>
      <c r="B22" s="878" t="s">
        <v>336</v>
      </c>
      <c r="C22" s="878"/>
      <c r="D22" s="878"/>
      <c r="E22" s="878"/>
      <c r="F22" s="879"/>
      <c r="G22" s="884">
        <v>773</v>
      </c>
      <c r="H22" s="885"/>
      <c r="I22" s="885"/>
      <c r="J22" s="885">
        <v>1575</v>
      </c>
      <c r="K22" s="885"/>
      <c r="L22" s="885"/>
      <c r="M22" s="886">
        <v>2.04</v>
      </c>
      <c r="N22" s="886"/>
    </row>
    <row r="23" spans="1:14" s="294" customFormat="1" ht="20.100000000000001" customHeight="1">
      <c r="A23" s="231"/>
      <c r="B23" s="878" t="s">
        <v>337</v>
      </c>
      <c r="C23" s="878"/>
      <c r="D23" s="878"/>
      <c r="E23" s="878"/>
      <c r="F23" s="879"/>
      <c r="G23" s="885">
        <v>1046</v>
      </c>
      <c r="H23" s="885"/>
      <c r="I23" s="885"/>
      <c r="J23" s="885">
        <v>1575</v>
      </c>
      <c r="K23" s="885"/>
      <c r="L23" s="885"/>
      <c r="M23" s="886">
        <v>1.51</v>
      </c>
      <c r="N23" s="886"/>
    </row>
    <row r="24" spans="1:14" ht="20.100000000000001" customHeight="1">
      <c r="A24" s="233" t="s">
        <v>640</v>
      </c>
      <c r="B24" s="233"/>
      <c r="C24" s="233"/>
      <c r="D24" s="233"/>
      <c r="E24" s="233"/>
      <c r="F24" s="233"/>
      <c r="G24" s="890"/>
      <c r="H24" s="891"/>
      <c r="I24" s="891"/>
      <c r="J24" s="891"/>
      <c r="K24" s="891"/>
      <c r="L24" s="891"/>
      <c r="M24" s="892"/>
      <c r="N24" s="892"/>
    </row>
    <row r="25" spans="1:14" ht="20.100000000000001" customHeight="1">
      <c r="A25" s="893" t="s">
        <v>329</v>
      </c>
      <c r="B25" s="893"/>
      <c r="C25" s="893"/>
      <c r="D25" s="893"/>
      <c r="E25" s="893"/>
      <c r="F25" s="894"/>
      <c r="G25" s="890">
        <v>102364</v>
      </c>
      <c r="H25" s="891"/>
      <c r="I25" s="891"/>
      <c r="J25" s="891">
        <v>238733</v>
      </c>
      <c r="K25" s="891"/>
      <c r="L25" s="891"/>
      <c r="M25" s="892">
        <v>2.33</v>
      </c>
      <c r="N25" s="892"/>
    </row>
    <row r="26" spans="1:14" ht="20.100000000000001" customHeight="1">
      <c r="A26" s="233"/>
      <c r="B26" s="893" t="s">
        <v>330</v>
      </c>
      <c r="C26" s="893"/>
      <c r="D26" s="893"/>
      <c r="E26" s="893"/>
      <c r="F26" s="894"/>
      <c r="G26" s="890">
        <v>101674</v>
      </c>
      <c r="H26" s="891"/>
      <c r="I26" s="891"/>
      <c r="J26" s="891">
        <v>237702</v>
      </c>
      <c r="K26" s="891"/>
      <c r="L26" s="891"/>
      <c r="M26" s="892">
        <v>2.34</v>
      </c>
      <c r="N26" s="892"/>
    </row>
    <row r="27" spans="1:14" ht="20.100000000000001" customHeight="1">
      <c r="A27" s="233"/>
      <c r="B27" s="233"/>
      <c r="C27" s="893" t="s">
        <v>331</v>
      </c>
      <c r="D27" s="893"/>
      <c r="E27" s="893"/>
      <c r="F27" s="894"/>
      <c r="G27" s="890">
        <v>100558</v>
      </c>
      <c r="H27" s="891"/>
      <c r="I27" s="891"/>
      <c r="J27" s="891">
        <v>235672</v>
      </c>
      <c r="K27" s="891"/>
      <c r="L27" s="891"/>
      <c r="M27" s="892">
        <v>2.34</v>
      </c>
      <c r="N27" s="892"/>
    </row>
    <row r="28" spans="1:14" ht="20.100000000000001" customHeight="1">
      <c r="A28" s="233"/>
      <c r="B28" s="233"/>
      <c r="C28" s="893" t="s">
        <v>332</v>
      </c>
      <c r="D28" s="893"/>
      <c r="E28" s="893"/>
      <c r="F28" s="894"/>
      <c r="G28" s="890">
        <v>70422</v>
      </c>
      <c r="H28" s="891"/>
      <c r="I28" s="891"/>
      <c r="J28" s="891">
        <v>183087</v>
      </c>
      <c r="K28" s="891"/>
      <c r="L28" s="891"/>
      <c r="M28" s="892">
        <v>2.6</v>
      </c>
      <c r="N28" s="892"/>
    </row>
    <row r="29" spans="1:14" ht="20.100000000000001" customHeight="1">
      <c r="A29" s="233"/>
      <c r="B29" s="233"/>
      <c r="C29" s="897" t="s">
        <v>449</v>
      </c>
      <c r="D29" s="897"/>
      <c r="E29" s="897"/>
      <c r="F29" s="898"/>
      <c r="G29" s="890">
        <v>4824</v>
      </c>
      <c r="H29" s="891"/>
      <c r="I29" s="891"/>
      <c r="J29" s="891">
        <v>8454</v>
      </c>
      <c r="K29" s="891"/>
      <c r="L29" s="891"/>
      <c r="M29" s="892">
        <v>1.75</v>
      </c>
      <c r="N29" s="892"/>
    </row>
    <row r="30" spans="1:14" ht="20.100000000000001" customHeight="1">
      <c r="A30" s="233"/>
      <c r="B30" s="233"/>
      <c r="C30" s="893" t="s">
        <v>334</v>
      </c>
      <c r="D30" s="893"/>
      <c r="E30" s="893"/>
      <c r="F30" s="894"/>
      <c r="G30" s="890">
        <v>23855</v>
      </c>
      <c r="H30" s="891"/>
      <c r="I30" s="891"/>
      <c r="J30" s="891">
        <v>41281</v>
      </c>
      <c r="K30" s="891"/>
      <c r="L30" s="891"/>
      <c r="M30" s="892">
        <v>1.73</v>
      </c>
      <c r="N30" s="892"/>
    </row>
    <row r="31" spans="1:14" ht="20.100000000000001" customHeight="1">
      <c r="A31" s="233"/>
      <c r="B31" s="233"/>
      <c r="C31" s="893" t="s">
        <v>335</v>
      </c>
      <c r="D31" s="893"/>
      <c r="E31" s="893"/>
      <c r="F31" s="894"/>
      <c r="G31" s="890">
        <v>1457</v>
      </c>
      <c r="H31" s="891"/>
      <c r="I31" s="891"/>
      <c r="J31" s="891">
        <v>2850</v>
      </c>
      <c r="K31" s="891"/>
      <c r="L31" s="891"/>
      <c r="M31" s="892">
        <v>1.96</v>
      </c>
      <c r="N31" s="892"/>
    </row>
    <row r="32" spans="1:14" ht="20.100000000000001" customHeight="1">
      <c r="A32" s="233"/>
      <c r="B32" s="893" t="s">
        <v>336</v>
      </c>
      <c r="C32" s="893"/>
      <c r="D32" s="893"/>
      <c r="E32" s="893"/>
      <c r="F32" s="894"/>
      <c r="G32" s="890">
        <v>1116</v>
      </c>
      <c r="H32" s="891"/>
      <c r="I32" s="891"/>
      <c r="J32" s="891">
        <v>2030</v>
      </c>
      <c r="K32" s="891"/>
      <c r="L32" s="891"/>
      <c r="M32" s="892">
        <v>1.82</v>
      </c>
      <c r="N32" s="892"/>
    </row>
    <row r="33" spans="1:14" ht="20.100000000000001" customHeight="1" thickBot="1">
      <c r="A33" s="227"/>
      <c r="B33" s="895" t="s">
        <v>337</v>
      </c>
      <c r="C33" s="895"/>
      <c r="D33" s="895"/>
      <c r="E33" s="895"/>
      <c r="F33" s="896"/>
      <c r="G33" s="899">
        <v>690</v>
      </c>
      <c r="H33" s="900"/>
      <c r="I33" s="900"/>
      <c r="J33" s="900">
        <v>1031</v>
      </c>
      <c r="K33" s="900"/>
      <c r="L33" s="900"/>
      <c r="M33" s="901">
        <v>1.49</v>
      </c>
      <c r="N33" s="901"/>
    </row>
    <row r="34" spans="1:14" ht="18" customHeight="1" thickTop="1">
      <c r="A34" s="172" t="s">
        <v>387</v>
      </c>
      <c r="B34" s="233"/>
      <c r="C34" s="234"/>
      <c r="D34" s="234"/>
      <c r="E34" s="234"/>
      <c r="F34" s="235"/>
      <c r="G34" s="393"/>
      <c r="H34" s="393"/>
      <c r="I34" s="393"/>
      <c r="J34" s="393"/>
      <c r="K34" s="393"/>
      <c r="L34" s="393"/>
      <c r="M34" s="410"/>
      <c r="N34" s="410"/>
    </row>
    <row r="35" spans="1:14" s="24" customFormat="1" ht="18" customHeight="1">
      <c r="A35" s="545" t="s">
        <v>639</v>
      </c>
      <c r="B35" s="430"/>
      <c r="C35" s="211"/>
      <c r="D35" s="211"/>
      <c r="E35" s="212"/>
      <c r="F35" s="213"/>
      <c r="G35" s="211"/>
      <c r="H35" s="211"/>
      <c r="I35" s="211"/>
      <c r="J35" s="212"/>
      <c r="K35" s="212"/>
    </row>
    <row r="36" spans="1:14" ht="7.5" customHeight="1">
      <c r="A36" s="230"/>
      <c r="B36" s="230"/>
      <c r="C36" s="230"/>
      <c r="D36" s="230"/>
      <c r="E36" s="230"/>
      <c r="F36" s="230"/>
      <c r="G36" s="230"/>
      <c r="H36" s="230"/>
      <c r="I36" s="230"/>
      <c r="J36" s="230"/>
      <c r="K36" s="230"/>
    </row>
  </sheetData>
  <mergeCells count="119">
    <mergeCell ref="M32:N32"/>
    <mergeCell ref="G33:I33"/>
    <mergeCell ref="J33:L33"/>
    <mergeCell ref="M33:N33"/>
    <mergeCell ref="G3:I3"/>
    <mergeCell ref="J3:L3"/>
    <mergeCell ref="M3:N3"/>
    <mergeCell ref="M30:N30"/>
    <mergeCell ref="G31:I31"/>
    <mergeCell ref="J31:L31"/>
    <mergeCell ref="M31:N31"/>
    <mergeCell ref="M28:N28"/>
    <mergeCell ref="G30:I30"/>
    <mergeCell ref="G29:I29"/>
    <mergeCell ref="M29:N29"/>
    <mergeCell ref="M19:N19"/>
    <mergeCell ref="G25:I25"/>
    <mergeCell ref="J25:L25"/>
    <mergeCell ref="M25:N25"/>
    <mergeCell ref="M23:N23"/>
    <mergeCell ref="J30:L30"/>
    <mergeCell ref="J18:L18"/>
    <mergeCell ref="M18:N18"/>
    <mergeCell ref="G27:I27"/>
    <mergeCell ref="M27:N27"/>
    <mergeCell ref="G23:I23"/>
    <mergeCell ref="J23:L23"/>
    <mergeCell ref="C27:F27"/>
    <mergeCell ref="C28:F28"/>
    <mergeCell ref="C29:F29"/>
    <mergeCell ref="C30:F30"/>
    <mergeCell ref="C31:F31"/>
    <mergeCell ref="M26:N26"/>
    <mergeCell ref="B32:F32"/>
    <mergeCell ref="B33:F33"/>
    <mergeCell ref="G22:I22"/>
    <mergeCell ref="J22:L22"/>
    <mergeCell ref="G28:I28"/>
    <mergeCell ref="J28:L28"/>
    <mergeCell ref="J29:L29"/>
    <mergeCell ref="G32:I32"/>
    <mergeCell ref="J32:L32"/>
    <mergeCell ref="J26:L26"/>
    <mergeCell ref="A25:F25"/>
    <mergeCell ref="B26:F26"/>
    <mergeCell ref="G26:I26"/>
    <mergeCell ref="J27:L27"/>
    <mergeCell ref="J19:L19"/>
    <mergeCell ref="J21:L21"/>
    <mergeCell ref="G7:I7"/>
    <mergeCell ref="J7:L7"/>
    <mergeCell ref="M7:N7"/>
    <mergeCell ref="G24:I24"/>
    <mergeCell ref="J24:L24"/>
    <mergeCell ref="M24:N24"/>
    <mergeCell ref="M9:N9"/>
    <mergeCell ref="M15:N15"/>
    <mergeCell ref="G16:I16"/>
    <mergeCell ref="J11:L11"/>
    <mergeCell ref="J16:L16"/>
    <mergeCell ref="M16:N16"/>
    <mergeCell ref="G15:I15"/>
    <mergeCell ref="J15:L15"/>
    <mergeCell ref="M22:N22"/>
    <mergeCell ref="M21:N21"/>
    <mergeCell ref="G20:I20"/>
    <mergeCell ref="J20:L20"/>
    <mergeCell ref="M20:N20"/>
    <mergeCell ref="M17:N17"/>
    <mergeCell ref="G8:I8"/>
    <mergeCell ref="J8:L8"/>
    <mergeCell ref="M8:N8"/>
    <mergeCell ref="G9:I9"/>
    <mergeCell ref="J9:L9"/>
    <mergeCell ref="M10:N10"/>
    <mergeCell ref="M11:N11"/>
    <mergeCell ref="G10:I10"/>
    <mergeCell ref="J10:L10"/>
    <mergeCell ref="G17:I17"/>
    <mergeCell ref="J17:L17"/>
    <mergeCell ref="L2:N2"/>
    <mergeCell ref="G14:I14"/>
    <mergeCell ref="J14:L14"/>
    <mergeCell ref="M14:N14"/>
    <mergeCell ref="G11:I11"/>
    <mergeCell ref="B13:F13"/>
    <mergeCell ref="B12:F12"/>
    <mergeCell ref="G13:I13"/>
    <mergeCell ref="J13:L13"/>
    <mergeCell ref="M13:N13"/>
    <mergeCell ref="G12:I12"/>
    <mergeCell ref="J12:L12"/>
    <mergeCell ref="M12:N12"/>
    <mergeCell ref="A3:F3"/>
    <mergeCell ref="G5:I5"/>
    <mergeCell ref="J5:L5"/>
    <mergeCell ref="M5:N5"/>
    <mergeCell ref="G6:I6"/>
    <mergeCell ref="J6:L6"/>
    <mergeCell ref="M6:N6"/>
    <mergeCell ref="A5:F5"/>
    <mergeCell ref="B6:F6"/>
    <mergeCell ref="C7:F7"/>
    <mergeCell ref="C8:F8"/>
    <mergeCell ref="C9:F9"/>
    <mergeCell ref="C21:F21"/>
    <mergeCell ref="C11:F11"/>
    <mergeCell ref="A15:F15"/>
    <mergeCell ref="B16:F16"/>
    <mergeCell ref="C19:F19"/>
    <mergeCell ref="B23:F23"/>
    <mergeCell ref="G21:I21"/>
    <mergeCell ref="C10:F10"/>
    <mergeCell ref="B22:F22"/>
    <mergeCell ref="C17:F17"/>
    <mergeCell ref="C18:F18"/>
    <mergeCell ref="C20:F20"/>
    <mergeCell ref="G18:I18"/>
    <mergeCell ref="G19:I19"/>
  </mergeCells>
  <phoneticPr fontId="3"/>
  <pageMargins left="0.78740157480314965" right="0" top="0.59055118110236227" bottom="0" header="0.31496062992125984" footer="0.31496062992125984"/>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zoomScale="70" zoomScaleNormal="70" workbookViewId="0">
      <selection activeCell="U13" sqref="U13"/>
    </sheetView>
  </sheetViews>
  <sheetFormatPr defaultColWidth="9.875" defaultRowHeight="14.65" customHeight="1"/>
  <cols>
    <col min="1" max="1" width="2.25" style="22" customWidth="1"/>
    <col min="2" max="2" width="2" style="22" customWidth="1"/>
    <col min="3" max="3" width="2.125" style="22" customWidth="1"/>
    <col min="4" max="4" width="26.625" style="22" customWidth="1"/>
    <col min="5" max="5" width="1.875" style="22" customWidth="1"/>
    <col min="6" max="6" width="12.5" style="22" customWidth="1"/>
    <col min="7" max="10" width="10.625" style="22" customWidth="1"/>
    <col min="11" max="18" width="3.75" style="22" customWidth="1"/>
    <col min="19" max="26" width="9.375" style="22" customWidth="1"/>
    <col min="27" max="16384" width="9.875" style="22"/>
  </cols>
  <sheetData>
    <row r="1" spans="1:18" ht="26.25" customHeight="1">
      <c r="A1" s="44" t="s">
        <v>534</v>
      </c>
      <c r="B1" s="44"/>
      <c r="C1" s="44"/>
      <c r="D1" s="44"/>
      <c r="E1" s="44"/>
      <c r="F1" s="44"/>
      <c r="G1" s="44"/>
      <c r="H1" s="44"/>
      <c r="I1" s="44"/>
      <c r="J1" s="44"/>
    </row>
    <row r="2" spans="1:18" ht="15" customHeight="1" thickBot="1">
      <c r="G2" s="914" t="s">
        <v>641</v>
      </c>
      <c r="H2" s="914"/>
      <c r="I2" s="914"/>
      <c r="J2" s="914"/>
    </row>
    <row r="3" spans="1:18" ht="21" customHeight="1" thickTop="1">
      <c r="A3" s="910" t="s">
        <v>82</v>
      </c>
      <c r="B3" s="911"/>
      <c r="C3" s="911"/>
      <c r="D3" s="911"/>
      <c r="E3" s="911"/>
      <c r="F3" s="915" t="s">
        <v>142</v>
      </c>
      <c r="G3" s="906" t="s">
        <v>89</v>
      </c>
      <c r="H3" s="906" t="s">
        <v>90</v>
      </c>
      <c r="I3" s="73"/>
      <c r="J3" s="72"/>
      <c r="K3" s="30"/>
      <c r="L3" s="30"/>
      <c r="M3" s="30"/>
      <c r="N3" s="30"/>
      <c r="O3" s="30"/>
      <c r="P3" s="30"/>
      <c r="Q3" s="30"/>
      <c r="R3" s="23"/>
    </row>
    <row r="4" spans="1:18" ht="23.25" customHeight="1">
      <c r="A4" s="912"/>
      <c r="B4" s="913"/>
      <c r="C4" s="913"/>
      <c r="D4" s="913"/>
      <c r="E4" s="913"/>
      <c r="F4" s="916"/>
      <c r="G4" s="907"/>
      <c r="H4" s="907"/>
      <c r="I4" s="917" t="s">
        <v>142</v>
      </c>
      <c r="K4" s="30"/>
      <c r="L4" s="30"/>
      <c r="M4" s="30"/>
      <c r="N4" s="30"/>
      <c r="O4" s="30"/>
      <c r="P4" s="30"/>
      <c r="Q4" s="30"/>
      <c r="R4" s="23"/>
    </row>
    <row r="5" spans="1:18" ht="24.75" customHeight="1">
      <c r="A5" s="912"/>
      <c r="B5" s="913"/>
      <c r="C5" s="913"/>
      <c r="D5" s="913"/>
      <c r="E5" s="913"/>
      <c r="F5" s="916"/>
      <c r="G5" s="907"/>
      <c r="H5" s="907"/>
      <c r="I5" s="918"/>
      <c r="J5" s="66" t="s">
        <v>551</v>
      </c>
      <c r="K5" s="30"/>
      <c r="L5" s="30"/>
      <c r="M5" s="30"/>
      <c r="N5" s="30"/>
      <c r="O5" s="30"/>
      <c r="P5" s="30"/>
      <c r="Q5" s="30"/>
      <c r="R5" s="23"/>
    </row>
    <row r="6" spans="1:18" ht="20.100000000000001" customHeight="1">
      <c r="A6" s="904" t="s">
        <v>261</v>
      </c>
      <c r="B6" s="904"/>
      <c r="C6" s="904"/>
      <c r="D6" s="904"/>
      <c r="E6" s="67"/>
      <c r="F6" s="656">
        <v>102364</v>
      </c>
      <c r="G6" s="657" t="s">
        <v>657</v>
      </c>
      <c r="H6" s="657" t="s">
        <v>657</v>
      </c>
      <c r="I6" s="657" t="s">
        <v>657</v>
      </c>
      <c r="J6" s="657" t="s">
        <v>657</v>
      </c>
      <c r="K6" s="30"/>
      <c r="L6" s="30"/>
      <c r="M6" s="30"/>
      <c r="N6" s="30"/>
      <c r="O6" s="30"/>
      <c r="P6" s="30"/>
      <c r="Q6" s="30"/>
      <c r="R6" s="23"/>
    </row>
    <row r="7" spans="1:18" ht="20.100000000000001" customHeight="1">
      <c r="A7" s="33"/>
      <c r="B7" s="908" t="s">
        <v>104</v>
      </c>
      <c r="C7" s="909"/>
      <c r="D7" s="909"/>
      <c r="E7" s="68"/>
      <c r="F7" s="658">
        <v>101674</v>
      </c>
      <c r="G7" s="629">
        <v>58888</v>
      </c>
      <c r="H7" s="629">
        <v>2093</v>
      </c>
      <c r="I7" s="629">
        <v>40597</v>
      </c>
      <c r="J7" s="629">
        <v>14671</v>
      </c>
      <c r="K7" s="30"/>
      <c r="L7" s="30"/>
      <c r="M7" s="30"/>
      <c r="N7" s="30"/>
      <c r="O7" s="30"/>
      <c r="P7" s="30"/>
      <c r="Q7" s="30"/>
      <c r="R7" s="23"/>
    </row>
    <row r="8" spans="1:18" s="23" customFormat="1" ht="20.100000000000001" customHeight="1">
      <c r="A8" s="33"/>
      <c r="B8" s="33"/>
      <c r="C8" s="908" t="s">
        <v>105</v>
      </c>
      <c r="D8" s="909"/>
      <c r="E8" s="68"/>
      <c r="F8" s="658">
        <v>100558</v>
      </c>
      <c r="G8" s="629">
        <v>58117</v>
      </c>
      <c r="H8" s="629">
        <v>2065</v>
      </c>
      <c r="I8" s="629">
        <v>40283</v>
      </c>
      <c r="J8" s="629">
        <v>14517</v>
      </c>
      <c r="K8" s="30"/>
      <c r="L8" s="30"/>
      <c r="M8" s="30"/>
      <c r="N8" s="30"/>
      <c r="O8" s="30"/>
      <c r="P8" s="30"/>
      <c r="Q8" s="30"/>
    </row>
    <row r="9" spans="1:18" s="23" customFormat="1" ht="20.100000000000001" customHeight="1">
      <c r="A9" s="33"/>
      <c r="B9" s="33"/>
      <c r="C9" s="33"/>
      <c r="D9" s="33" t="s">
        <v>106</v>
      </c>
      <c r="E9" s="69"/>
      <c r="F9" s="658">
        <v>70422</v>
      </c>
      <c r="G9" s="629">
        <v>55973</v>
      </c>
      <c r="H9" s="629">
        <v>519</v>
      </c>
      <c r="I9" s="629">
        <v>13873</v>
      </c>
      <c r="J9" s="629">
        <v>513</v>
      </c>
      <c r="K9" s="30"/>
      <c r="L9" s="30"/>
      <c r="M9" s="30"/>
      <c r="N9" s="30"/>
      <c r="O9" s="30"/>
      <c r="P9" s="30"/>
      <c r="Q9" s="30"/>
    </row>
    <row r="10" spans="1:18" s="23" customFormat="1" ht="20.100000000000001" customHeight="1">
      <c r="A10" s="33"/>
      <c r="B10" s="33"/>
      <c r="C10" s="33"/>
      <c r="D10" s="214" t="s">
        <v>450</v>
      </c>
      <c r="E10" s="65"/>
      <c r="F10" s="658">
        <v>4824</v>
      </c>
      <c r="G10" s="629">
        <v>4</v>
      </c>
      <c r="H10" s="629">
        <v>41</v>
      </c>
      <c r="I10" s="629">
        <v>4779</v>
      </c>
      <c r="J10" s="629">
        <v>50</v>
      </c>
      <c r="K10" s="30"/>
      <c r="L10" s="30"/>
      <c r="M10" s="30"/>
      <c r="N10" s="30"/>
      <c r="O10" s="30"/>
      <c r="P10" s="30"/>
      <c r="Q10" s="30"/>
    </row>
    <row r="11" spans="1:18" s="23" customFormat="1" ht="20.100000000000001" customHeight="1">
      <c r="A11" s="33"/>
      <c r="B11" s="33"/>
      <c r="C11" s="33"/>
      <c r="D11" s="33" t="s">
        <v>99</v>
      </c>
      <c r="E11" s="69"/>
      <c r="F11" s="658">
        <v>23855</v>
      </c>
      <c r="G11" s="629">
        <v>1978</v>
      </c>
      <c r="H11" s="629">
        <v>1452</v>
      </c>
      <c r="I11" s="629">
        <v>20399</v>
      </c>
      <c r="J11" s="629">
        <v>13484</v>
      </c>
      <c r="K11" s="30"/>
      <c r="L11" s="30"/>
      <c r="M11" s="30"/>
      <c r="N11" s="30"/>
      <c r="O11" s="30"/>
      <c r="P11" s="30"/>
      <c r="Q11" s="30"/>
    </row>
    <row r="12" spans="1:18" s="23" customFormat="1" ht="20.100000000000001" customHeight="1">
      <c r="A12" s="33"/>
      <c r="B12" s="33"/>
      <c r="C12" s="33"/>
      <c r="D12" s="33" t="s">
        <v>100</v>
      </c>
      <c r="E12" s="69"/>
      <c r="F12" s="658">
        <v>1457</v>
      </c>
      <c r="G12" s="629">
        <v>162</v>
      </c>
      <c r="H12" s="629">
        <v>53</v>
      </c>
      <c r="I12" s="629">
        <v>1232</v>
      </c>
      <c r="J12" s="629">
        <v>470</v>
      </c>
      <c r="K12" s="30"/>
      <c r="L12" s="30"/>
      <c r="M12" s="30"/>
      <c r="N12" s="30"/>
      <c r="O12" s="30"/>
      <c r="P12" s="30"/>
      <c r="Q12" s="30"/>
    </row>
    <row r="13" spans="1:18" s="23" customFormat="1" ht="20.100000000000001" customHeight="1">
      <c r="A13" s="33"/>
      <c r="B13" s="33"/>
      <c r="C13" s="908" t="s">
        <v>107</v>
      </c>
      <c r="D13" s="909"/>
      <c r="E13" s="68"/>
      <c r="F13" s="658">
        <v>1116</v>
      </c>
      <c r="G13" s="629">
        <v>771</v>
      </c>
      <c r="H13" s="629">
        <v>28</v>
      </c>
      <c r="I13" s="629">
        <v>314</v>
      </c>
      <c r="J13" s="629">
        <v>154</v>
      </c>
      <c r="K13" s="30"/>
      <c r="L13" s="30"/>
      <c r="M13" s="30"/>
      <c r="N13" s="30"/>
      <c r="O13" s="30"/>
      <c r="P13" s="30"/>
      <c r="Q13" s="30"/>
    </row>
    <row r="14" spans="1:18" ht="21.95" customHeight="1">
      <c r="A14" s="33"/>
      <c r="B14" s="33"/>
      <c r="C14" s="33"/>
      <c r="D14" s="62"/>
      <c r="E14" s="68"/>
      <c r="F14" s="659"/>
      <c r="G14" s="660"/>
      <c r="H14" s="660"/>
      <c r="I14" s="660"/>
      <c r="J14" s="660"/>
      <c r="K14" s="30"/>
      <c r="L14" s="30"/>
      <c r="M14" s="30"/>
      <c r="N14" s="30"/>
      <c r="O14" s="30"/>
      <c r="P14" s="30"/>
      <c r="Q14" s="30"/>
      <c r="R14" s="23"/>
    </row>
    <row r="15" spans="1:18" ht="20.100000000000001" customHeight="1">
      <c r="A15" s="904" t="s">
        <v>262</v>
      </c>
      <c r="B15" s="905"/>
      <c r="C15" s="905"/>
      <c r="D15" s="905"/>
      <c r="E15" s="70"/>
      <c r="F15" s="661">
        <v>238733</v>
      </c>
      <c r="G15" s="579" t="s">
        <v>657</v>
      </c>
      <c r="H15" s="579" t="s">
        <v>657</v>
      </c>
      <c r="I15" s="579" t="s">
        <v>657</v>
      </c>
      <c r="J15" s="579" t="s">
        <v>657</v>
      </c>
      <c r="K15" s="579"/>
      <c r="L15" s="579"/>
      <c r="M15" s="579"/>
      <c r="N15" s="579"/>
      <c r="O15" s="579"/>
      <c r="P15" s="30"/>
      <c r="Q15" s="30"/>
      <c r="R15" s="23"/>
    </row>
    <row r="16" spans="1:18" ht="20.100000000000001" customHeight="1">
      <c r="A16" s="33"/>
      <c r="B16" s="908" t="s">
        <v>104</v>
      </c>
      <c r="C16" s="909"/>
      <c r="D16" s="909"/>
      <c r="E16" s="68"/>
      <c r="F16" s="658">
        <v>237702</v>
      </c>
      <c r="G16" s="629">
        <v>156006</v>
      </c>
      <c r="H16" s="629">
        <v>4800</v>
      </c>
      <c r="I16" s="629">
        <v>76664</v>
      </c>
      <c r="J16" s="629">
        <v>23248</v>
      </c>
      <c r="K16" s="30"/>
      <c r="L16" s="30"/>
      <c r="M16" s="30"/>
      <c r="N16" s="30"/>
      <c r="O16" s="30"/>
      <c r="P16" s="30"/>
      <c r="Q16" s="30"/>
      <c r="R16" s="23"/>
    </row>
    <row r="17" spans="1:18" s="23" customFormat="1" ht="20.100000000000001" customHeight="1">
      <c r="A17" s="33"/>
      <c r="B17" s="33"/>
      <c r="C17" s="908" t="s">
        <v>105</v>
      </c>
      <c r="D17" s="909"/>
      <c r="E17" s="68"/>
      <c r="F17" s="658">
        <v>235672</v>
      </c>
      <c r="G17" s="629">
        <v>154484</v>
      </c>
      <c r="H17" s="629">
        <v>4743</v>
      </c>
      <c r="I17" s="629">
        <v>76223</v>
      </c>
      <c r="J17" s="629">
        <v>23031</v>
      </c>
      <c r="K17" s="30"/>
      <c r="L17" s="30"/>
      <c r="M17" s="30"/>
      <c r="N17" s="30"/>
      <c r="O17" s="30"/>
      <c r="P17" s="30"/>
      <c r="Q17" s="30"/>
    </row>
    <row r="18" spans="1:18" s="23" customFormat="1" ht="20.100000000000001" customHeight="1">
      <c r="A18" s="33"/>
      <c r="B18" s="33"/>
      <c r="C18" s="33"/>
      <c r="D18" s="33" t="s">
        <v>106</v>
      </c>
      <c r="E18" s="69"/>
      <c r="F18" s="658">
        <v>183087</v>
      </c>
      <c r="G18" s="629">
        <v>149234</v>
      </c>
      <c r="H18" s="629">
        <v>1082</v>
      </c>
      <c r="I18" s="629">
        <v>32618</v>
      </c>
      <c r="J18" s="629">
        <v>991</v>
      </c>
      <c r="K18" s="30"/>
      <c r="L18" s="30"/>
      <c r="M18" s="30"/>
      <c r="N18" s="30"/>
      <c r="O18" s="30"/>
      <c r="P18" s="30"/>
      <c r="Q18" s="30"/>
    </row>
    <row r="19" spans="1:18" s="23" customFormat="1" ht="20.100000000000001" customHeight="1">
      <c r="A19" s="33"/>
      <c r="B19" s="33"/>
      <c r="C19" s="33"/>
      <c r="D19" s="214" t="s">
        <v>450</v>
      </c>
      <c r="E19" s="65"/>
      <c r="F19" s="658">
        <v>8454</v>
      </c>
      <c r="G19" s="629">
        <v>9</v>
      </c>
      <c r="H19" s="629">
        <v>79</v>
      </c>
      <c r="I19" s="629">
        <v>8366</v>
      </c>
      <c r="J19" s="629">
        <v>90</v>
      </c>
      <c r="K19" s="30"/>
      <c r="L19" s="30"/>
      <c r="M19" s="30"/>
      <c r="N19" s="30"/>
      <c r="O19" s="30"/>
      <c r="P19" s="30"/>
      <c r="Q19" s="30"/>
    </row>
    <row r="20" spans="1:18" s="23" customFormat="1" ht="20.100000000000001" customHeight="1">
      <c r="A20" s="33"/>
      <c r="B20" s="33"/>
      <c r="C20" s="33"/>
      <c r="D20" s="33" t="s">
        <v>99</v>
      </c>
      <c r="E20" s="69"/>
      <c r="F20" s="658">
        <v>41281</v>
      </c>
      <c r="G20" s="629">
        <v>4714</v>
      </c>
      <c r="H20" s="629">
        <v>3443</v>
      </c>
      <c r="I20" s="629">
        <v>33075</v>
      </c>
      <c r="J20" s="629">
        <v>21235</v>
      </c>
      <c r="K20" s="30"/>
      <c r="L20" s="30"/>
      <c r="M20" s="30"/>
      <c r="N20" s="30"/>
      <c r="O20" s="30"/>
      <c r="P20" s="30"/>
      <c r="Q20" s="30"/>
    </row>
    <row r="21" spans="1:18" s="23" customFormat="1" ht="20.100000000000001" customHeight="1">
      <c r="A21" s="33"/>
      <c r="B21" s="33"/>
      <c r="C21" s="33"/>
      <c r="D21" s="33" t="s">
        <v>100</v>
      </c>
      <c r="E21" s="69"/>
      <c r="F21" s="658">
        <v>2850</v>
      </c>
      <c r="G21" s="629">
        <v>527</v>
      </c>
      <c r="H21" s="629">
        <v>139</v>
      </c>
      <c r="I21" s="629">
        <v>2164</v>
      </c>
      <c r="J21" s="629">
        <v>715</v>
      </c>
      <c r="K21" s="30"/>
      <c r="L21" s="30"/>
      <c r="M21" s="30"/>
      <c r="N21" s="30"/>
      <c r="O21" s="30"/>
      <c r="P21" s="30"/>
      <c r="Q21" s="30"/>
    </row>
    <row r="22" spans="1:18" s="23" customFormat="1" ht="20.100000000000001" customHeight="1">
      <c r="A22" s="33"/>
      <c r="B22" s="33"/>
      <c r="C22" s="908" t="s">
        <v>107</v>
      </c>
      <c r="D22" s="909"/>
      <c r="E22" s="68"/>
      <c r="F22" s="658">
        <v>2030</v>
      </c>
      <c r="G22" s="629">
        <v>1522</v>
      </c>
      <c r="H22" s="629">
        <v>57</v>
      </c>
      <c r="I22" s="629">
        <v>441</v>
      </c>
      <c r="J22" s="629">
        <v>217</v>
      </c>
      <c r="K22" s="30"/>
      <c r="L22" s="30"/>
      <c r="M22" s="30"/>
      <c r="N22" s="30"/>
      <c r="O22" s="30"/>
      <c r="P22" s="30"/>
      <c r="Q22" s="30"/>
    </row>
    <row r="23" spans="1:18" ht="21.95" customHeight="1">
      <c r="A23" s="33"/>
      <c r="B23" s="33"/>
      <c r="C23" s="33"/>
      <c r="D23" s="62"/>
      <c r="E23" s="68"/>
      <c r="F23" s="658"/>
      <c r="G23" s="629"/>
      <c r="H23" s="629"/>
      <c r="I23" s="629"/>
      <c r="J23" s="629"/>
      <c r="K23" s="30"/>
      <c r="L23" s="30"/>
      <c r="M23" s="30"/>
      <c r="N23" s="30"/>
      <c r="O23" s="30"/>
      <c r="P23" s="30"/>
      <c r="Q23" s="30"/>
      <c r="R23" s="23"/>
    </row>
    <row r="24" spans="1:18" ht="20.100000000000001" customHeight="1">
      <c r="A24" s="904" t="s">
        <v>108</v>
      </c>
      <c r="B24" s="905"/>
      <c r="C24" s="905"/>
      <c r="D24" s="905"/>
      <c r="E24" s="70"/>
      <c r="F24" s="662">
        <v>2.33</v>
      </c>
      <c r="G24" s="579" t="s">
        <v>657</v>
      </c>
      <c r="H24" s="579" t="s">
        <v>657</v>
      </c>
      <c r="I24" s="579" t="s">
        <v>657</v>
      </c>
      <c r="J24" s="579" t="s">
        <v>657</v>
      </c>
      <c r="K24" s="30"/>
      <c r="L24" s="30"/>
      <c r="M24" s="30"/>
      <c r="N24" s="30"/>
      <c r="O24" s="30"/>
      <c r="P24" s="30"/>
      <c r="Q24" s="30"/>
      <c r="R24" s="23"/>
    </row>
    <row r="25" spans="1:18" ht="20.100000000000001" customHeight="1">
      <c r="A25" s="33"/>
      <c r="B25" s="908" t="s">
        <v>104</v>
      </c>
      <c r="C25" s="908"/>
      <c r="D25" s="908"/>
      <c r="E25" s="69"/>
      <c r="F25" s="663" t="s">
        <v>663</v>
      </c>
      <c r="G25" s="664" t="s">
        <v>668</v>
      </c>
      <c r="H25" s="664" t="s">
        <v>675</v>
      </c>
      <c r="I25" s="664" t="s">
        <v>682</v>
      </c>
      <c r="J25" s="664" t="s">
        <v>687</v>
      </c>
      <c r="K25" s="30"/>
      <c r="L25" s="30"/>
      <c r="M25" s="30"/>
      <c r="N25" s="30"/>
      <c r="O25" s="30"/>
      <c r="P25" s="30"/>
      <c r="Q25" s="30"/>
      <c r="R25" s="23"/>
    </row>
    <row r="26" spans="1:18" ht="20.100000000000001" customHeight="1">
      <c r="A26" s="33"/>
      <c r="B26" s="33"/>
      <c r="C26" s="908" t="s">
        <v>105</v>
      </c>
      <c r="D26" s="908"/>
      <c r="E26" s="69"/>
      <c r="F26" s="663" t="s">
        <v>663</v>
      </c>
      <c r="G26" s="664" t="s">
        <v>669</v>
      </c>
      <c r="H26" s="664" t="s">
        <v>676</v>
      </c>
      <c r="I26" s="664" t="s">
        <v>682</v>
      </c>
      <c r="J26" s="664" t="s">
        <v>688</v>
      </c>
      <c r="K26" s="30"/>
      <c r="L26" s="30"/>
      <c r="M26" s="30"/>
      <c r="N26" s="30"/>
      <c r="O26" s="30"/>
      <c r="P26" s="30"/>
      <c r="Q26" s="30"/>
      <c r="R26" s="23"/>
    </row>
    <row r="27" spans="1:18" ht="20.100000000000001" customHeight="1">
      <c r="A27" s="33"/>
      <c r="B27" s="33"/>
      <c r="C27" s="33"/>
      <c r="D27" s="33" t="s">
        <v>106</v>
      </c>
      <c r="E27" s="69"/>
      <c r="F27" s="663" t="s">
        <v>664</v>
      </c>
      <c r="G27" s="664" t="s">
        <v>670</v>
      </c>
      <c r="H27" s="664" t="s">
        <v>677</v>
      </c>
      <c r="I27" s="664" t="s">
        <v>683</v>
      </c>
      <c r="J27" s="664" t="s">
        <v>678</v>
      </c>
      <c r="K27" s="30"/>
      <c r="L27" s="30"/>
      <c r="M27" s="30"/>
      <c r="N27" s="30"/>
      <c r="O27" s="30"/>
      <c r="P27" s="30"/>
      <c r="Q27" s="30"/>
      <c r="R27" s="23"/>
    </row>
    <row r="28" spans="1:18" ht="20.100000000000001" customHeight="1">
      <c r="A28" s="33"/>
      <c r="B28" s="33"/>
      <c r="C28" s="33"/>
      <c r="D28" s="214" t="s">
        <v>450</v>
      </c>
      <c r="E28" s="65"/>
      <c r="F28" s="663" t="s">
        <v>665</v>
      </c>
      <c r="G28" s="664" t="s">
        <v>671</v>
      </c>
      <c r="H28" s="664" t="s">
        <v>678</v>
      </c>
      <c r="I28" s="664" t="s">
        <v>665</v>
      </c>
      <c r="J28" s="664" t="s">
        <v>689</v>
      </c>
      <c r="K28" s="30"/>
      <c r="L28" s="30"/>
      <c r="M28" s="30"/>
      <c r="N28" s="30"/>
      <c r="O28" s="30"/>
      <c r="P28" s="30"/>
      <c r="Q28" s="30"/>
      <c r="R28" s="23"/>
    </row>
    <row r="29" spans="1:18" ht="20.100000000000001" customHeight="1">
      <c r="A29" s="33"/>
      <c r="B29" s="33"/>
      <c r="C29" s="33"/>
      <c r="D29" s="33" t="s">
        <v>99</v>
      </c>
      <c r="E29" s="69"/>
      <c r="F29" s="663" t="s">
        <v>666</v>
      </c>
      <c r="G29" s="664" t="s">
        <v>672</v>
      </c>
      <c r="H29" s="664" t="s">
        <v>679</v>
      </c>
      <c r="I29" s="664" t="s">
        <v>684</v>
      </c>
      <c r="J29" s="664" t="s">
        <v>690</v>
      </c>
      <c r="K29" s="30"/>
      <c r="L29" s="30"/>
      <c r="M29" s="30"/>
      <c r="N29" s="30"/>
      <c r="O29" s="30"/>
      <c r="P29" s="30"/>
      <c r="Q29" s="30"/>
      <c r="R29" s="23"/>
    </row>
    <row r="30" spans="1:18" ht="20.100000000000001" customHeight="1">
      <c r="A30" s="33"/>
      <c r="B30" s="33"/>
      <c r="C30" s="33"/>
      <c r="D30" s="33" t="s">
        <v>100</v>
      </c>
      <c r="E30" s="69"/>
      <c r="F30" s="663" t="s">
        <v>667</v>
      </c>
      <c r="G30" s="664" t="s">
        <v>673</v>
      </c>
      <c r="H30" s="664" t="s">
        <v>680</v>
      </c>
      <c r="I30" s="664" t="s">
        <v>685</v>
      </c>
      <c r="J30" s="664" t="s">
        <v>691</v>
      </c>
      <c r="K30" s="30"/>
      <c r="L30" s="30"/>
      <c r="M30" s="30"/>
      <c r="N30" s="30"/>
      <c r="O30" s="30"/>
      <c r="P30" s="30"/>
      <c r="Q30" s="30"/>
      <c r="R30" s="23"/>
    </row>
    <row r="31" spans="1:18" ht="20.100000000000001" customHeight="1" thickBot="1">
      <c r="A31" s="63"/>
      <c r="B31" s="63"/>
      <c r="C31" s="903" t="s">
        <v>107</v>
      </c>
      <c r="D31" s="903"/>
      <c r="E31" s="71"/>
      <c r="F31" s="665" t="s">
        <v>697</v>
      </c>
      <c r="G31" s="666" t="s">
        <v>674</v>
      </c>
      <c r="H31" s="666" t="s">
        <v>681</v>
      </c>
      <c r="I31" s="666" t="s">
        <v>686</v>
      </c>
      <c r="J31" s="666" t="s">
        <v>692</v>
      </c>
      <c r="K31" s="30"/>
      <c r="L31" s="30"/>
      <c r="M31" s="30"/>
      <c r="N31" s="30"/>
      <c r="O31" s="30"/>
      <c r="P31" s="30"/>
      <c r="Q31" s="30"/>
      <c r="R31" s="23"/>
    </row>
    <row r="32" spans="1:18" ht="18" customHeight="1" thickTop="1">
      <c r="A32" s="172" t="s">
        <v>387</v>
      </c>
      <c r="B32" s="233"/>
      <c r="C32" s="234"/>
      <c r="D32" s="234"/>
      <c r="E32" s="234"/>
      <c r="F32" s="235"/>
      <c r="G32" s="393"/>
      <c r="H32" s="393"/>
    </row>
    <row r="33" spans="1:8" ht="14.65" customHeight="1">
      <c r="A33" s="545" t="s">
        <v>639</v>
      </c>
      <c r="B33" s="430"/>
      <c r="C33" s="211"/>
      <c r="D33" s="211"/>
      <c r="E33" s="212"/>
      <c r="F33" s="213"/>
      <c r="G33" s="211"/>
      <c r="H33" s="211"/>
    </row>
  </sheetData>
  <mergeCells count="18">
    <mergeCell ref="G2:J2"/>
    <mergeCell ref="B7:D7"/>
    <mergeCell ref="C8:D8"/>
    <mergeCell ref="F3:F5"/>
    <mergeCell ref="G3:G5"/>
    <mergeCell ref="I4:I5"/>
    <mergeCell ref="C31:D31"/>
    <mergeCell ref="A24:D24"/>
    <mergeCell ref="H3:H5"/>
    <mergeCell ref="C22:D22"/>
    <mergeCell ref="B25:D25"/>
    <mergeCell ref="C26:D26"/>
    <mergeCell ref="A3:E5"/>
    <mergeCell ref="C13:D13"/>
    <mergeCell ref="A15:D15"/>
    <mergeCell ref="A6:D6"/>
    <mergeCell ref="C17:D17"/>
    <mergeCell ref="B16:D16"/>
  </mergeCells>
  <phoneticPr fontId="13"/>
  <printOptions horizontalCentered="1"/>
  <pageMargins left="0.23622047244094491" right="0.23622047244094491" top="0.59055118110236227" bottom="0.74803149606299213" header="0.31496062992125984"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zoomScale="70" zoomScaleNormal="70" workbookViewId="0"/>
  </sheetViews>
  <sheetFormatPr defaultColWidth="9.875" defaultRowHeight="14.65" customHeight="1"/>
  <cols>
    <col min="1" max="9" width="9.375" style="22" customWidth="1"/>
    <col min="10" max="10" width="7.5" style="22" customWidth="1"/>
    <col min="11" max="19" width="3.75" style="22" customWidth="1"/>
    <col min="20" max="27" width="9.375" style="22" customWidth="1"/>
    <col min="28" max="16384" width="9.875" style="22"/>
  </cols>
  <sheetData>
    <row r="1" spans="1:19" ht="26.25" customHeight="1">
      <c r="A1" s="44" t="s">
        <v>624</v>
      </c>
      <c r="B1" s="44"/>
      <c r="C1" s="44"/>
      <c r="D1" s="44"/>
      <c r="E1" s="44"/>
      <c r="F1" s="44"/>
      <c r="G1" s="44"/>
      <c r="H1" s="44"/>
      <c r="I1" s="44"/>
      <c r="J1" s="44"/>
    </row>
    <row r="2" spans="1:19" ht="15" customHeight="1" thickBot="1">
      <c r="G2" s="919" t="s">
        <v>630</v>
      </c>
      <c r="H2" s="919"/>
      <c r="I2" s="919"/>
      <c r="J2" s="919"/>
    </row>
    <row r="3" spans="1:19" ht="21" customHeight="1" thickTop="1">
      <c r="A3" s="927" t="s">
        <v>101</v>
      </c>
      <c r="B3" s="927"/>
      <c r="C3" s="927"/>
      <c r="D3" s="927"/>
      <c r="E3" s="927"/>
      <c r="F3" s="927"/>
      <c r="G3" s="927"/>
      <c r="H3" s="927"/>
      <c r="I3" s="928"/>
      <c r="J3" s="920" t="s">
        <v>91</v>
      </c>
      <c r="K3" s="30"/>
      <c r="L3" s="30"/>
      <c r="M3" s="30"/>
      <c r="N3" s="30"/>
      <c r="O3" s="30"/>
      <c r="P3" s="30"/>
      <c r="Q3" s="30"/>
      <c r="R3" s="30"/>
      <c r="S3" s="23"/>
    </row>
    <row r="4" spans="1:19" ht="23.25" customHeight="1">
      <c r="A4" s="922" t="s">
        <v>102</v>
      </c>
      <c r="B4" s="922"/>
      <c r="C4" s="922"/>
      <c r="D4" s="923"/>
      <c r="E4" s="924" t="s">
        <v>658</v>
      </c>
      <c r="F4" s="925"/>
      <c r="G4" s="925"/>
      <c r="H4" s="925"/>
      <c r="I4" s="926"/>
      <c r="J4" s="921"/>
      <c r="K4" s="30"/>
      <c r="L4" s="30"/>
      <c r="M4" s="30"/>
      <c r="N4" s="30"/>
      <c r="O4" s="30"/>
      <c r="P4" s="30"/>
      <c r="Q4" s="30"/>
      <c r="R4" s="30"/>
      <c r="S4" s="23"/>
    </row>
    <row r="5" spans="1:19" ht="24.75" customHeight="1">
      <c r="A5" s="66" t="s">
        <v>103</v>
      </c>
      <c r="B5" s="66" t="s">
        <v>552</v>
      </c>
      <c r="C5" s="66" t="s">
        <v>553</v>
      </c>
      <c r="D5" s="66" t="s">
        <v>391</v>
      </c>
      <c r="E5" s="66" t="s">
        <v>551</v>
      </c>
      <c r="F5" s="66" t="s">
        <v>103</v>
      </c>
      <c r="G5" s="66" t="s">
        <v>554</v>
      </c>
      <c r="H5" s="66" t="s">
        <v>553</v>
      </c>
      <c r="I5" s="66" t="s">
        <v>391</v>
      </c>
      <c r="J5" s="921"/>
      <c r="K5" s="30"/>
      <c r="L5" s="30"/>
      <c r="M5" s="30"/>
      <c r="N5" s="30"/>
      <c r="O5" s="30"/>
      <c r="P5" s="30"/>
      <c r="Q5" s="30"/>
      <c r="R5" s="30"/>
      <c r="S5" s="23"/>
    </row>
    <row r="6" spans="1:19" ht="23.25" customHeight="1">
      <c r="A6" s="657" t="s">
        <v>657</v>
      </c>
      <c r="B6" s="657" t="s">
        <v>657</v>
      </c>
      <c r="C6" s="657" t="s">
        <v>657</v>
      </c>
      <c r="D6" s="657" t="s">
        <v>657</v>
      </c>
      <c r="E6" s="657" t="s">
        <v>657</v>
      </c>
      <c r="F6" s="657" t="s">
        <v>657</v>
      </c>
      <c r="G6" s="657" t="s">
        <v>657</v>
      </c>
      <c r="H6" s="657" t="s">
        <v>657</v>
      </c>
      <c r="I6" s="657" t="s">
        <v>657</v>
      </c>
      <c r="J6" s="657" t="s">
        <v>657</v>
      </c>
      <c r="K6" s="30"/>
      <c r="L6" s="30"/>
      <c r="M6" s="30"/>
      <c r="N6" s="30"/>
      <c r="O6" s="30"/>
      <c r="P6" s="30"/>
      <c r="Q6" s="30"/>
      <c r="R6" s="30"/>
      <c r="S6" s="23"/>
    </row>
    <row r="7" spans="1:19" ht="19.5" customHeight="1">
      <c r="A7" s="629">
        <v>13826</v>
      </c>
      <c r="B7" s="629">
        <v>6990</v>
      </c>
      <c r="C7" s="629">
        <v>3780</v>
      </c>
      <c r="D7" s="629">
        <v>1330</v>
      </c>
      <c r="E7" s="629">
        <v>24327</v>
      </c>
      <c r="F7" s="629">
        <v>11168</v>
      </c>
      <c r="G7" s="629">
        <v>4008</v>
      </c>
      <c r="H7" s="629">
        <v>1005</v>
      </c>
      <c r="I7" s="629">
        <v>89</v>
      </c>
      <c r="J7" s="629">
        <v>96</v>
      </c>
      <c r="K7" s="30"/>
      <c r="L7" s="30"/>
      <c r="M7" s="30"/>
      <c r="N7" s="30"/>
      <c r="O7" s="30"/>
      <c r="P7" s="30"/>
      <c r="Q7" s="30"/>
      <c r="R7" s="30"/>
      <c r="S7" s="23"/>
    </row>
    <row r="8" spans="1:19" ht="19.5" customHeight="1">
      <c r="A8" s="629">
        <v>13735</v>
      </c>
      <c r="B8" s="629">
        <v>6946</v>
      </c>
      <c r="C8" s="629">
        <v>3761</v>
      </c>
      <c r="D8" s="629">
        <v>1324</v>
      </c>
      <c r="E8" s="629">
        <v>24102</v>
      </c>
      <c r="F8" s="629">
        <v>11108</v>
      </c>
      <c r="G8" s="629">
        <v>3986</v>
      </c>
      <c r="H8" s="629">
        <v>998</v>
      </c>
      <c r="I8" s="629">
        <v>89</v>
      </c>
      <c r="J8" s="629">
        <v>93</v>
      </c>
      <c r="K8" s="30"/>
      <c r="L8" s="30"/>
      <c r="M8" s="30"/>
      <c r="N8" s="30"/>
      <c r="O8" s="30"/>
      <c r="P8" s="30"/>
      <c r="Q8" s="30"/>
      <c r="R8" s="30"/>
      <c r="S8" s="23"/>
    </row>
    <row r="9" spans="1:19" ht="19.5" customHeight="1">
      <c r="A9" s="629">
        <v>4247</v>
      </c>
      <c r="B9" s="629">
        <v>4269</v>
      </c>
      <c r="C9" s="629">
        <v>3550</v>
      </c>
      <c r="D9" s="629">
        <v>1294</v>
      </c>
      <c r="E9" s="629">
        <v>4407</v>
      </c>
      <c r="F9" s="629">
        <v>5298</v>
      </c>
      <c r="G9" s="629">
        <v>3126</v>
      </c>
      <c r="H9" s="629">
        <v>955</v>
      </c>
      <c r="I9" s="629">
        <v>87</v>
      </c>
      <c r="J9" s="629">
        <v>57</v>
      </c>
      <c r="K9" s="30"/>
      <c r="L9" s="30"/>
      <c r="M9" s="30"/>
      <c r="N9" s="30"/>
      <c r="O9" s="30"/>
      <c r="P9" s="30"/>
      <c r="Q9" s="30"/>
      <c r="R9" s="30"/>
      <c r="S9" s="23"/>
    </row>
    <row r="10" spans="1:19" ht="21" customHeight="1">
      <c r="A10" s="629">
        <v>3240</v>
      </c>
      <c r="B10" s="629">
        <v>1489</v>
      </c>
      <c r="C10" s="629" t="s">
        <v>659</v>
      </c>
      <c r="D10" s="629" t="s">
        <v>325</v>
      </c>
      <c r="E10" s="629">
        <v>1850</v>
      </c>
      <c r="F10" s="629">
        <v>2462</v>
      </c>
      <c r="G10" s="629">
        <v>467</v>
      </c>
      <c r="H10" s="629" t="s">
        <v>325</v>
      </c>
      <c r="I10" s="629" t="s">
        <v>660</v>
      </c>
      <c r="J10" s="629" t="s">
        <v>661</v>
      </c>
      <c r="K10" s="30"/>
      <c r="L10" s="30"/>
      <c r="M10" s="30"/>
      <c r="N10" s="30"/>
      <c r="O10" s="30"/>
      <c r="P10" s="30"/>
      <c r="Q10" s="30"/>
      <c r="R10" s="30"/>
      <c r="S10" s="23"/>
    </row>
    <row r="11" spans="1:19" ht="19.5" customHeight="1">
      <c r="A11" s="629">
        <v>5660</v>
      </c>
      <c r="B11" s="629">
        <v>1051</v>
      </c>
      <c r="C11" s="629">
        <v>178</v>
      </c>
      <c r="D11" s="629">
        <v>26</v>
      </c>
      <c r="E11" s="629">
        <v>17060</v>
      </c>
      <c r="F11" s="629">
        <v>2962</v>
      </c>
      <c r="G11" s="629">
        <v>339</v>
      </c>
      <c r="H11" s="629">
        <v>36</v>
      </c>
      <c r="I11" s="629">
        <v>2</v>
      </c>
      <c r="J11" s="629">
        <v>26</v>
      </c>
      <c r="K11" s="30"/>
      <c r="L11" s="30"/>
      <c r="M11" s="30"/>
      <c r="N11" s="30"/>
      <c r="O11" s="30"/>
      <c r="P11" s="30"/>
      <c r="Q11" s="30"/>
      <c r="R11" s="30"/>
      <c r="S11" s="23"/>
    </row>
    <row r="12" spans="1:19" ht="20.25" customHeight="1">
      <c r="A12" s="629">
        <v>588</v>
      </c>
      <c r="B12" s="629">
        <v>137</v>
      </c>
      <c r="C12" s="629">
        <v>33</v>
      </c>
      <c r="D12" s="629">
        <v>4</v>
      </c>
      <c r="E12" s="629">
        <v>785</v>
      </c>
      <c r="F12" s="629">
        <v>386</v>
      </c>
      <c r="G12" s="629">
        <v>54</v>
      </c>
      <c r="H12" s="629">
        <v>7</v>
      </c>
      <c r="I12" s="629" t="s">
        <v>662</v>
      </c>
      <c r="J12" s="629">
        <v>10</v>
      </c>
      <c r="K12" s="30"/>
      <c r="L12" s="30"/>
      <c r="M12" s="30"/>
      <c r="N12" s="30"/>
      <c r="O12" s="30"/>
      <c r="P12" s="30"/>
      <c r="Q12" s="30"/>
      <c r="R12" s="30"/>
      <c r="S12" s="23"/>
    </row>
    <row r="13" spans="1:19" ht="21" customHeight="1">
      <c r="A13" s="629">
        <v>91</v>
      </c>
      <c r="B13" s="629">
        <v>44</v>
      </c>
      <c r="C13" s="629">
        <v>19</v>
      </c>
      <c r="D13" s="629">
        <v>6</v>
      </c>
      <c r="E13" s="629">
        <v>225</v>
      </c>
      <c r="F13" s="629">
        <v>60</v>
      </c>
      <c r="G13" s="629">
        <v>22</v>
      </c>
      <c r="H13" s="629">
        <v>7</v>
      </c>
      <c r="I13" s="629" t="s">
        <v>325</v>
      </c>
      <c r="J13" s="629">
        <v>3</v>
      </c>
      <c r="K13" s="30"/>
      <c r="L13" s="30"/>
      <c r="M13" s="30"/>
      <c r="N13" s="30"/>
      <c r="O13" s="30"/>
      <c r="P13" s="30"/>
      <c r="Q13" s="30"/>
      <c r="R13" s="30"/>
      <c r="S13" s="23"/>
    </row>
    <row r="14" spans="1:19" ht="21.95" customHeight="1">
      <c r="A14" s="660"/>
      <c r="B14" s="660"/>
      <c r="C14" s="660"/>
      <c r="D14" s="660"/>
      <c r="E14" s="660"/>
      <c r="F14" s="660"/>
      <c r="G14" s="660"/>
      <c r="H14" s="660"/>
      <c r="I14" s="660"/>
      <c r="J14" s="660"/>
      <c r="K14" s="30"/>
      <c r="L14" s="30"/>
      <c r="M14" s="30"/>
      <c r="N14" s="30"/>
      <c r="O14" s="30"/>
      <c r="P14" s="30"/>
      <c r="Q14" s="30"/>
      <c r="R14" s="30"/>
      <c r="S14" s="23"/>
    </row>
    <row r="15" spans="1:19" ht="19.5" customHeight="1">
      <c r="A15" s="579" t="s">
        <v>657</v>
      </c>
      <c r="B15" s="579" t="s">
        <v>657</v>
      </c>
      <c r="C15" s="579" t="s">
        <v>657</v>
      </c>
      <c r="D15" s="579" t="s">
        <v>657</v>
      </c>
      <c r="E15" s="579" t="s">
        <v>657</v>
      </c>
      <c r="F15" s="579" t="s">
        <v>657</v>
      </c>
      <c r="G15" s="579" t="s">
        <v>657</v>
      </c>
      <c r="H15" s="579" t="s">
        <v>657</v>
      </c>
      <c r="I15" s="579" t="s">
        <v>657</v>
      </c>
      <c r="J15" s="579" t="s">
        <v>657</v>
      </c>
      <c r="K15" s="30"/>
      <c r="L15" s="30"/>
      <c r="M15" s="30"/>
      <c r="N15" s="30"/>
      <c r="O15" s="30"/>
      <c r="P15" s="30"/>
      <c r="Q15" s="30"/>
      <c r="R15" s="30"/>
      <c r="S15" s="23"/>
    </row>
    <row r="16" spans="1:19" ht="19.5" customHeight="1">
      <c r="A16" s="629">
        <v>26101</v>
      </c>
      <c r="B16" s="629">
        <v>14778</v>
      </c>
      <c r="C16" s="629">
        <v>9125</v>
      </c>
      <c r="D16" s="629">
        <v>3412</v>
      </c>
      <c r="E16" s="629">
        <v>42350</v>
      </c>
      <c r="F16" s="629">
        <v>22705</v>
      </c>
      <c r="G16" s="629">
        <v>8998</v>
      </c>
      <c r="H16" s="629">
        <v>2421</v>
      </c>
      <c r="I16" s="629">
        <v>190</v>
      </c>
      <c r="J16" s="629">
        <v>232</v>
      </c>
      <c r="K16" s="30"/>
      <c r="L16" s="30"/>
      <c r="M16" s="30"/>
      <c r="N16" s="30"/>
      <c r="O16" s="30"/>
      <c r="P16" s="30"/>
      <c r="Q16" s="30"/>
      <c r="R16" s="30"/>
      <c r="S16" s="23"/>
    </row>
    <row r="17" spans="1:19" ht="19.5" customHeight="1">
      <c r="A17" s="629">
        <v>25969</v>
      </c>
      <c r="B17" s="629">
        <v>14722</v>
      </c>
      <c r="C17" s="629">
        <v>9100</v>
      </c>
      <c r="D17" s="629">
        <v>3401</v>
      </c>
      <c r="E17" s="629">
        <v>42028</v>
      </c>
      <c r="F17" s="629">
        <v>22624</v>
      </c>
      <c r="G17" s="629">
        <v>8973</v>
      </c>
      <c r="H17" s="629">
        <v>2408</v>
      </c>
      <c r="I17" s="629">
        <v>190</v>
      </c>
      <c r="J17" s="629">
        <v>222</v>
      </c>
      <c r="K17" s="30"/>
      <c r="L17" s="30"/>
      <c r="M17" s="30"/>
      <c r="N17" s="30"/>
      <c r="O17" s="30"/>
      <c r="P17" s="30"/>
      <c r="Q17" s="30"/>
      <c r="R17" s="30"/>
      <c r="S17" s="23"/>
    </row>
    <row r="18" spans="1:19" ht="19.5" customHeight="1">
      <c r="A18" s="629">
        <v>9561</v>
      </c>
      <c r="B18" s="629">
        <v>10133</v>
      </c>
      <c r="C18" s="629">
        <v>8621</v>
      </c>
      <c r="D18" s="629">
        <v>3312</v>
      </c>
      <c r="E18" s="629">
        <v>10217</v>
      </c>
      <c r="F18" s="629">
        <v>12440</v>
      </c>
      <c r="G18" s="629">
        <v>7456</v>
      </c>
      <c r="H18" s="629">
        <v>2321</v>
      </c>
      <c r="I18" s="629">
        <v>184</v>
      </c>
      <c r="J18" s="629">
        <v>153</v>
      </c>
      <c r="K18" s="30"/>
      <c r="L18" s="30"/>
      <c r="M18" s="30"/>
      <c r="N18" s="30"/>
      <c r="O18" s="30"/>
      <c r="P18" s="30"/>
      <c r="Q18" s="30"/>
      <c r="R18" s="30"/>
      <c r="S18" s="23"/>
    </row>
    <row r="19" spans="1:19" ht="19.5" customHeight="1">
      <c r="A19" s="629">
        <v>5757</v>
      </c>
      <c r="B19" s="629">
        <v>2519</v>
      </c>
      <c r="C19" s="629" t="s">
        <v>325</v>
      </c>
      <c r="D19" s="629" t="s">
        <v>325</v>
      </c>
      <c r="E19" s="629">
        <v>3120</v>
      </c>
      <c r="F19" s="629">
        <v>4464</v>
      </c>
      <c r="G19" s="629">
        <v>782</v>
      </c>
      <c r="H19" s="629" t="s">
        <v>325</v>
      </c>
      <c r="I19" s="629" t="s">
        <v>325</v>
      </c>
      <c r="J19" s="629" t="s">
        <v>325</v>
      </c>
      <c r="K19" s="30"/>
      <c r="L19" s="30"/>
      <c r="M19" s="30"/>
      <c r="N19" s="30"/>
      <c r="O19" s="30"/>
      <c r="P19" s="30"/>
      <c r="Q19" s="30"/>
      <c r="R19" s="30"/>
      <c r="S19" s="23"/>
    </row>
    <row r="20" spans="1:19" ht="19.5" customHeight="1">
      <c r="A20" s="629">
        <v>9582</v>
      </c>
      <c r="B20" s="629">
        <v>1802</v>
      </c>
      <c r="C20" s="629">
        <v>383</v>
      </c>
      <c r="D20" s="629">
        <v>73</v>
      </c>
      <c r="E20" s="629">
        <v>27403</v>
      </c>
      <c r="F20" s="629">
        <v>4988</v>
      </c>
      <c r="G20" s="629">
        <v>613</v>
      </c>
      <c r="H20" s="629">
        <v>65</v>
      </c>
      <c r="I20" s="629">
        <v>6</v>
      </c>
      <c r="J20" s="629">
        <v>49</v>
      </c>
      <c r="K20" s="30"/>
      <c r="L20" s="30"/>
      <c r="M20" s="30"/>
      <c r="N20" s="30"/>
      <c r="O20" s="30"/>
      <c r="P20" s="30"/>
      <c r="Q20" s="30"/>
      <c r="R20" s="30"/>
      <c r="S20" s="23"/>
    </row>
    <row r="21" spans="1:19" ht="19.5" customHeight="1">
      <c r="A21" s="629">
        <v>1069</v>
      </c>
      <c r="B21" s="629">
        <v>268</v>
      </c>
      <c r="C21" s="629">
        <v>96</v>
      </c>
      <c r="D21" s="629">
        <v>16</v>
      </c>
      <c r="E21" s="629">
        <v>1288</v>
      </c>
      <c r="F21" s="629">
        <v>732</v>
      </c>
      <c r="G21" s="629">
        <v>122</v>
      </c>
      <c r="H21" s="629">
        <v>22</v>
      </c>
      <c r="I21" s="629" t="s">
        <v>325</v>
      </c>
      <c r="J21" s="629">
        <v>20</v>
      </c>
      <c r="K21" s="30"/>
      <c r="L21" s="30"/>
      <c r="M21" s="30"/>
      <c r="N21" s="30"/>
      <c r="O21" s="30"/>
      <c r="P21" s="30"/>
      <c r="Q21" s="30"/>
      <c r="R21" s="30"/>
      <c r="S21" s="23"/>
    </row>
    <row r="22" spans="1:19" ht="19.5" customHeight="1">
      <c r="A22" s="629">
        <v>132</v>
      </c>
      <c r="B22" s="629">
        <v>56</v>
      </c>
      <c r="C22" s="629">
        <v>25</v>
      </c>
      <c r="D22" s="629">
        <v>11</v>
      </c>
      <c r="E22" s="629">
        <v>322</v>
      </c>
      <c r="F22" s="629">
        <v>81</v>
      </c>
      <c r="G22" s="629">
        <v>25</v>
      </c>
      <c r="H22" s="629">
        <v>13</v>
      </c>
      <c r="I22" s="629" t="s">
        <v>325</v>
      </c>
      <c r="J22" s="629">
        <v>10</v>
      </c>
      <c r="K22" s="30"/>
      <c r="L22" s="30"/>
      <c r="M22" s="30"/>
      <c r="N22" s="30"/>
      <c r="O22" s="30"/>
      <c r="P22" s="30"/>
      <c r="Q22" s="30"/>
      <c r="R22" s="30"/>
      <c r="S22" s="23"/>
    </row>
    <row r="23" spans="1:19" ht="22.5" customHeight="1">
      <c r="A23" s="629"/>
      <c r="B23" s="629"/>
      <c r="C23" s="629"/>
      <c r="D23" s="629"/>
      <c r="E23" s="629"/>
      <c r="F23" s="629"/>
      <c r="G23" s="629"/>
      <c r="H23" s="629"/>
      <c r="I23" s="629"/>
      <c r="J23" s="629"/>
      <c r="K23" s="30"/>
      <c r="L23" s="30"/>
      <c r="M23" s="30"/>
      <c r="N23" s="30"/>
      <c r="O23" s="30"/>
      <c r="P23" s="30"/>
      <c r="Q23" s="30"/>
      <c r="R23" s="30"/>
      <c r="S23" s="23"/>
    </row>
    <row r="24" spans="1:19" ht="20.25" customHeight="1">
      <c r="A24" s="579" t="s">
        <v>657</v>
      </c>
      <c r="B24" s="579" t="s">
        <v>657</v>
      </c>
      <c r="C24" s="579" t="s">
        <v>657</v>
      </c>
      <c r="D24" s="579" t="s">
        <v>657</v>
      </c>
      <c r="E24" s="579" t="s">
        <v>657</v>
      </c>
      <c r="F24" s="579" t="s">
        <v>657</v>
      </c>
      <c r="G24" s="579" t="s">
        <v>657</v>
      </c>
      <c r="H24" s="579" t="s">
        <v>657</v>
      </c>
      <c r="I24" s="579" t="s">
        <v>657</v>
      </c>
      <c r="J24" s="579" t="s">
        <v>657</v>
      </c>
      <c r="K24" s="30"/>
      <c r="L24" s="30"/>
      <c r="M24" s="30"/>
      <c r="N24" s="30"/>
      <c r="O24" s="30"/>
      <c r="P24" s="30"/>
      <c r="Q24" s="30"/>
      <c r="R24" s="30"/>
      <c r="S24" s="23"/>
    </row>
    <row r="25" spans="1:19" ht="21.75" customHeight="1">
      <c r="A25" s="667">
        <v>1.89</v>
      </c>
      <c r="B25" s="667">
        <v>2.11</v>
      </c>
      <c r="C25" s="667">
        <v>2.41</v>
      </c>
      <c r="D25" s="667">
        <v>2.57</v>
      </c>
      <c r="E25" s="667">
        <v>1.74</v>
      </c>
      <c r="F25" s="667">
        <v>2.0299999999999998</v>
      </c>
      <c r="G25" s="668">
        <v>2.25</v>
      </c>
      <c r="H25" s="667">
        <v>2.41</v>
      </c>
      <c r="I25" s="667">
        <v>2.13</v>
      </c>
      <c r="J25" s="667">
        <v>2.42</v>
      </c>
      <c r="K25" s="30"/>
      <c r="L25" s="30"/>
      <c r="M25" s="30"/>
      <c r="N25" s="30"/>
      <c r="O25" s="30"/>
      <c r="P25" s="30"/>
      <c r="Q25" s="30"/>
      <c r="R25" s="30"/>
      <c r="S25" s="23"/>
    </row>
    <row r="26" spans="1:19" ht="19.5" customHeight="1">
      <c r="A26" s="667">
        <v>1.89</v>
      </c>
      <c r="B26" s="667">
        <v>2.12</v>
      </c>
      <c r="C26" s="667">
        <v>2.42</v>
      </c>
      <c r="D26" s="667">
        <v>2.57</v>
      </c>
      <c r="E26" s="667">
        <v>1.74</v>
      </c>
      <c r="F26" s="667">
        <v>2.04</v>
      </c>
      <c r="G26" s="668">
        <v>2.25</v>
      </c>
      <c r="H26" s="667">
        <v>2.41</v>
      </c>
      <c r="I26" s="668">
        <v>2.13</v>
      </c>
      <c r="J26" s="667">
        <v>2.39</v>
      </c>
      <c r="K26" s="30"/>
      <c r="L26" s="30"/>
      <c r="M26" s="30"/>
      <c r="N26" s="30"/>
      <c r="O26" s="30"/>
      <c r="P26" s="30"/>
      <c r="Q26" s="30"/>
      <c r="R26" s="30"/>
      <c r="S26" s="23"/>
    </row>
    <row r="27" spans="1:19" ht="19.5" customHeight="1">
      <c r="A27" s="667">
        <v>2.25</v>
      </c>
      <c r="B27" s="667">
        <v>2.37</v>
      </c>
      <c r="C27" s="668">
        <v>2.4300000000000002</v>
      </c>
      <c r="D27" s="667">
        <v>2.56</v>
      </c>
      <c r="E27" s="667">
        <v>2.3199999999999998</v>
      </c>
      <c r="F27" s="667">
        <v>2.35</v>
      </c>
      <c r="G27" s="667">
        <v>2.39</v>
      </c>
      <c r="H27" s="667">
        <v>2.4300000000000002</v>
      </c>
      <c r="I27" s="668">
        <v>2.11</v>
      </c>
      <c r="J27" s="667">
        <v>2.68</v>
      </c>
      <c r="K27" s="30"/>
      <c r="L27" s="30"/>
      <c r="M27" s="30"/>
      <c r="N27" s="30"/>
      <c r="O27" s="30"/>
      <c r="P27" s="30"/>
      <c r="Q27" s="30"/>
      <c r="R27" s="30"/>
      <c r="S27" s="23"/>
    </row>
    <row r="28" spans="1:19" ht="19.5" customHeight="1">
      <c r="A28" s="667">
        <v>1.78</v>
      </c>
      <c r="B28" s="667">
        <v>1.69</v>
      </c>
      <c r="C28" s="667" t="s">
        <v>325</v>
      </c>
      <c r="D28" s="667" t="s">
        <v>325</v>
      </c>
      <c r="E28" s="668">
        <v>1.69</v>
      </c>
      <c r="F28" s="667">
        <v>1.81</v>
      </c>
      <c r="G28" s="667">
        <v>1.67</v>
      </c>
      <c r="H28" s="667" t="s">
        <v>325</v>
      </c>
      <c r="I28" s="667" t="s">
        <v>325</v>
      </c>
      <c r="J28" s="667" t="s">
        <v>325</v>
      </c>
      <c r="K28" s="30"/>
      <c r="L28" s="30"/>
      <c r="M28" s="30"/>
      <c r="N28" s="30"/>
      <c r="O28" s="30"/>
      <c r="P28" s="30"/>
      <c r="Q28" s="30"/>
      <c r="R28" s="30"/>
      <c r="S28" s="23"/>
    </row>
    <row r="29" spans="1:19" ht="19.5" customHeight="1">
      <c r="A29" s="667">
        <v>1.69</v>
      </c>
      <c r="B29" s="667">
        <v>1.71</v>
      </c>
      <c r="C29" s="667">
        <v>2.15</v>
      </c>
      <c r="D29" s="667">
        <v>2.81</v>
      </c>
      <c r="E29" s="667">
        <v>1.61</v>
      </c>
      <c r="F29" s="667">
        <v>1.68</v>
      </c>
      <c r="G29" s="667">
        <v>1.81</v>
      </c>
      <c r="H29" s="667">
        <v>1.81</v>
      </c>
      <c r="I29" s="664" t="s">
        <v>695</v>
      </c>
      <c r="J29" s="667">
        <v>1.88</v>
      </c>
      <c r="K29" s="30"/>
      <c r="L29" s="30"/>
      <c r="M29" s="30"/>
      <c r="N29" s="30"/>
      <c r="O29" s="30"/>
      <c r="P29" s="30"/>
      <c r="Q29" s="30"/>
      <c r="R29" s="30"/>
      <c r="S29" s="23"/>
    </row>
    <row r="30" spans="1:19" ht="19.5" customHeight="1">
      <c r="A30" s="667">
        <v>1.82</v>
      </c>
      <c r="B30" s="667">
        <v>1.96</v>
      </c>
      <c r="C30" s="667">
        <v>2.91</v>
      </c>
      <c r="D30" s="664" t="s">
        <v>693</v>
      </c>
      <c r="E30" s="667">
        <v>1.64</v>
      </c>
      <c r="F30" s="664" t="s">
        <v>694</v>
      </c>
      <c r="G30" s="668">
        <v>2.2599999999999998</v>
      </c>
      <c r="H30" s="667">
        <v>3.14</v>
      </c>
      <c r="I30" s="668" t="s">
        <v>325</v>
      </c>
      <c r="J30" s="664" t="s">
        <v>696</v>
      </c>
      <c r="K30" s="30"/>
      <c r="L30" s="30"/>
      <c r="M30" s="30"/>
      <c r="N30" s="30"/>
      <c r="O30" s="30"/>
      <c r="P30" s="30"/>
      <c r="Q30" s="30"/>
      <c r="R30" s="30"/>
      <c r="S30" s="23"/>
    </row>
    <row r="31" spans="1:19" ht="19.5" customHeight="1" thickBot="1">
      <c r="A31" s="669">
        <v>1.45</v>
      </c>
      <c r="B31" s="669">
        <v>1.27</v>
      </c>
      <c r="C31" s="670">
        <v>1.32</v>
      </c>
      <c r="D31" s="670">
        <v>1.83</v>
      </c>
      <c r="E31" s="669">
        <v>1.43</v>
      </c>
      <c r="F31" s="669">
        <v>1.35</v>
      </c>
      <c r="G31" s="669">
        <v>1.1399999999999999</v>
      </c>
      <c r="H31" s="670">
        <v>1.86</v>
      </c>
      <c r="I31" s="670" t="s">
        <v>325</v>
      </c>
      <c r="J31" s="669">
        <v>3.33</v>
      </c>
      <c r="K31" s="30"/>
      <c r="L31" s="30"/>
      <c r="M31" s="30"/>
      <c r="N31" s="30"/>
      <c r="O31" s="30"/>
      <c r="P31" s="30"/>
      <c r="Q31" s="30"/>
      <c r="R31" s="30"/>
      <c r="S31" s="23"/>
    </row>
    <row r="32" spans="1:19" ht="18" customHeight="1" thickTop="1">
      <c r="A32" s="23"/>
      <c r="B32" s="23"/>
      <c r="C32" s="23"/>
      <c r="D32" s="23"/>
      <c r="E32" s="23"/>
      <c r="F32" s="23"/>
      <c r="G32" s="23"/>
      <c r="H32" s="23"/>
      <c r="I32" s="23"/>
      <c r="J32" s="23"/>
    </row>
  </sheetData>
  <mergeCells count="5">
    <mergeCell ref="G2:J2"/>
    <mergeCell ref="J3:J5"/>
    <mergeCell ref="A4:D4"/>
    <mergeCell ref="E4:I4"/>
    <mergeCell ref="A3:I3"/>
  </mergeCells>
  <phoneticPr fontId="13"/>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zoomScale="85" zoomScaleNormal="85" workbookViewId="0"/>
  </sheetViews>
  <sheetFormatPr defaultColWidth="9.875" defaultRowHeight="14.65" customHeight="1"/>
  <cols>
    <col min="1" max="2" width="1.5" style="23" customWidth="1"/>
    <col min="3" max="6" width="3.75" style="23" customWidth="1"/>
    <col min="7" max="7" width="1.75" style="23" customWidth="1"/>
    <col min="8" max="11" width="3.875" style="23" customWidth="1"/>
    <col min="12" max="12" width="3.875" style="240" customWidth="1"/>
    <col min="13" max="21" width="3.875" style="23" customWidth="1"/>
    <col min="22" max="22" width="5.375" style="23" customWidth="1"/>
    <col min="23" max="25" width="3.875" style="23" customWidth="1"/>
    <col min="26" max="31" width="9.375" style="23" customWidth="1"/>
    <col min="32" max="16384" width="9.875" style="23"/>
  </cols>
  <sheetData>
    <row r="1" spans="1:31" s="238" customFormat="1" ht="26.25" customHeight="1">
      <c r="A1" s="237" t="s">
        <v>535</v>
      </c>
      <c r="B1" s="465"/>
      <c r="L1" s="239"/>
    </row>
    <row r="2" spans="1:31" ht="15" customHeight="1" thickBot="1">
      <c r="A2" s="462"/>
      <c r="B2" s="462"/>
      <c r="C2" s="462"/>
      <c r="D2" s="462"/>
      <c r="E2" s="462"/>
      <c r="F2" s="462"/>
      <c r="G2" s="462"/>
      <c r="H2" s="462"/>
      <c r="I2" s="462"/>
      <c r="J2" s="462"/>
      <c r="K2" s="462"/>
      <c r="L2" s="463"/>
      <c r="M2" s="462"/>
      <c r="N2" s="462"/>
      <c r="O2" s="462"/>
      <c r="P2" s="462"/>
      <c r="Q2" s="462"/>
      <c r="R2" s="241"/>
      <c r="S2" s="529"/>
      <c r="T2" s="464"/>
      <c r="U2" s="464"/>
      <c r="V2" s="555" t="s">
        <v>641</v>
      </c>
      <c r="W2" s="131"/>
      <c r="X2" s="131"/>
      <c r="Y2" s="131"/>
    </row>
    <row r="3" spans="1:31" s="243" customFormat="1" ht="54" customHeight="1" thickTop="1">
      <c r="A3" s="910" t="s">
        <v>82</v>
      </c>
      <c r="B3" s="972"/>
      <c r="C3" s="972"/>
      <c r="D3" s="972"/>
      <c r="E3" s="972"/>
      <c r="F3" s="972"/>
      <c r="G3" s="972"/>
      <c r="H3" s="1005" t="s">
        <v>94</v>
      </c>
      <c r="I3" s="1006"/>
      <c r="J3" s="1006"/>
      <c r="K3" s="972" t="s">
        <v>95</v>
      </c>
      <c r="L3" s="972"/>
      <c r="M3" s="972"/>
      <c r="N3" s="980" t="s">
        <v>573</v>
      </c>
      <c r="O3" s="981"/>
      <c r="P3" s="982"/>
      <c r="Q3" s="980" t="s">
        <v>96</v>
      </c>
      <c r="R3" s="981"/>
      <c r="S3" s="982"/>
      <c r="T3" s="983" t="s">
        <v>642</v>
      </c>
      <c r="U3" s="984"/>
      <c r="V3" s="984"/>
      <c r="W3" s="75"/>
      <c r="X3" s="231"/>
      <c r="Y3" s="231"/>
      <c r="Z3" s="242"/>
      <c r="AA3" s="242"/>
      <c r="AB3" s="242"/>
      <c r="AC3" s="242"/>
      <c r="AD3" s="242"/>
      <c r="AE3" s="242"/>
    </row>
    <row r="4" spans="1:31" ht="17.25" customHeight="1">
      <c r="A4" s="985" t="s">
        <v>97</v>
      </c>
      <c r="B4" s="1009"/>
      <c r="C4" s="1009"/>
      <c r="D4" s="1009"/>
      <c r="E4" s="1009"/>
      <c r="F4" s="1009"/>
      <c r="G4" s="244"/>
      <c r="H4" s="951">
        <v>41214</v>
      </c>
      <c r="I4" s="951"/>
      <c r="J4" s="951"/>
      <c r="K4" s="942">
        <v>87343</v>
      </c>
      <c r="L4" s="942"/>
      <c r="M4" s="942"/>
      <c r="N4" s="1007">
        <v>61139</v>
      </c>
      <c r="O4" s="1007"/>
      <c r="P4" s="1007"/>
      <c r="Q4" s="1008">
        <v>2.2999999999999998</v>
      </c>
      <c r="R4" s="1008"/>
      <c r="S4" s="1008"/>
      <c r="T4" s="979">
        <v>2.1</v>
      </c>
      <c r="U4" s="979"/>
      <c r="V4" s="979"/>
      <c r="W4" s="1003"/>
      <c r="X4" s="1004"/>
      <c r="Y4" s="1004"/>
      <c r="Z4" s="30"/>
      <c r="AA4" s="30"/>
      <c r="AB4" s="30"/>
      <c r="AC4" s="30"/>
      <c r="AD4" s="30"/>
      <c r="AE4" s="30"/>
    </row>
    <row r="5" spans="1:31" ht="16.5" customHeight="1">
      <c r="A5" s="32"/>
      <c r="B5" s="948" t="s">
        <v>313</v>
      </c>
      <c r="C5" s="948"/>
      <c r="D5" s="948"/>
      <c r="E5" s="948"/>
      <c r="F5" s="948"/>
      <c r="G5" s="69"/>
      <c r="H5" s="961">
        <v>29218</v>
      </c>
      <c r="I5" s="961"/>
      <c r="J5" s="961"/>
      <c r="K5" s="961">
        <v>65759</v>
      </c>
      <c r="L5" s="961"/>
      <c r="M5" s="961"/>
      <c r="N5" s="960">
        <v>44757</v>
      </c>
      <c r="O5" s="960"/>
      <c r="P5" s="960"/>
      <c r="Q5" s="952">
        <v>2.6</v>
      </c>
      <c r="R5" s="952"/>
      <c r="S5" s="952"/>
      <c r="T5" s="952">
        <v>2.2000000000000002</v>
      </c>
      <c r="U5" s="952"/>
      <c r="V5" s="952"/>
      <c r="W5" s="1010"/>
      <c r="X5" s="1010"/>
      <c r="Y5" s="1010"/>
      <c r="Z5" s="30"/>
      <c r="AA5" s="30"/>
      <c r="AB5" s="30"/>
      <c r="AC5" s="30"/>
      <c r="AD5" s="30"/>
      <c r="AE5" s="30"/>
    </row>
    <row r="6" spans="1:31" ht="16.5" customHeight="1">
      <c r="A6" s="32"/>
      <c r="B6" s="948" t="s">
        <v>314</v>
      </c>
      <c r="C6" s="948"/>
      <c r="D6" s="948"/>
      <c r="E6" s="948"/>
      <c r="F6" s="948"/>
      <c r="G6" s="69"/>
      <c r="H6" s="930">
        <v>608</v>
      </c>
      <c r="I6" s="930"/>
      <c r="J6" s="930"/>
      <c r="K6" s="961">
        <v>1192</v>
      </c>
      <c r="L6" s="961"/>
      <c r="M6" s="961"/>
      <c r="N6" s="960">
        <v>862</v>
      </c>
      <c r="O6" s="960"/>
      <c r="P6" s="960"/>
      <c r="Q6" s="952">
        <v>2.2999999999999998</v>
      </c>
      <c r="R6" s="952"/>
      <c r="S6" s="952"/>
      <c r="T6" s="952">
        <v>2</v>
      </c>
      <c r="U6" s="952"/>
      <c r="V6" s="952"/>
      <c r="W6" s="1010"/>
      <c r="X6" s="1011"/>
      <c r="Y6" s="1011"/>
      <c r="Z6" s="30"/>
      <c r="AA6" s="30"/>
      <c r="AB6" s="30"/>
      <c r="AC6" s="30"/>
      <c r="AD6" s="30"/>
      <c r="AE6" s="30"/>
    </row>
    <row r="7" spans="1:31" ht="16.5" customHeight="1">
      <c r="A7" s="32"/>
      <c r="B7" s="948" t="s">
        <v>315</v>
      </c>
      <c r="C7" s="948"/>
      <c r="D7" s="948"/>
      <c r="E7" s="948"/>
      <c r="F7" s="948"/>
      <c r="G7" s="69"/>
      <c r="H7" s="930">
        <v>11344</v>
      </c>
      <c r="I7" s="930"/>
      <c r="J7" s="930"/>
      <c r="K7" s="961">
        <v>20293</v>
      </c>
      <c r="L7" s="961"/>
      <c r="M7" s="961"/>
      <c r="N7" s="960">
        <v>15461</v>
      </c>
      <c r="O7" s="960"/>
      <c r="P7" s="960"/>
      <c r="Q7" s="952">
        <v>1.9</v>
      </c>
      <c r="R7" s="952"/>
      <c r="S7" s="952"/>
      <c r="T7" s="952">
        <v>1.8</v>
      </c>
      <c r="U7" s="952"/>
      <c r="V7" s="952"/>
      <c r="W7" s="1010"/>
      <c r="X7" s="1011"/>
      <c r="Y7" s="1011"/>
      <c r="Z7" s="30"/>
      <c r="AA7" s="30"/>
      <c r="AB7" s="30"/>
      <c r="AC7" s="30"/>
      <c r="AD7" s="30"/>
      <c r="AE7" s="30"/>
    </row>
    <row r="8" spans="1:31" ht="13.5" customHeight="1">
      <c r="A8" s="32"/>
      <c r="B8" s="964" t="s">
        <v>584</v>
      </c>
      <c r="C8" s="964"/>
      <c r="D8" s="964"/>
      <c r="E8" s="964"/>
      <c r="F8" s="964"/>
      <c r="G8" s="216"/>
      <c r="H8" s="929"/>
      <c r="I8" s="930"/>
      <c r="J8" s="930"/>
      <c r="K8" s="956"/>
      <c r="L8" s="956"/>
      <c r="M8" s="956"/>
      <c r="N8" s="960"/>
      <c r="O8" s="960"/>
      <c r="P8" s="960"/>
      <c r="Q8" s="950"/>
      <c r="R8" s="950"/>
      <c r="S8" s="950"/>
      <c r="T8" s="950"/>
      <c r="U8" s="950"/>
      <c r="V8" s="950"/>
      <c r="W8" s="46"/>
      <c r="X8" s="30"/>
      <c r="Y8" s="30"/>
      <c r="Z8" s="30"/>
      <c r="AA8" s="30"/>
      <c r="AB8" s="30"/>
      <c r="AC8" s="30"/>
      <c r="AD8" s="30"/>
      <c r="AE8" s="30"/>
    </row>
    <row r="9" spans="1:31" ht="16.5" customHeight="1">
      <c r="A9" s="32"/>
      <c r="B9" s="75"/>
      <c r="C9" s="948" t="s">
        <v>92</v>
      </c>
      <c r="D9" s="949"/>
      <c r="E9" s="949"/>
      <c r="F9" s="949"/>
      <c r="G9" s="245"/>
      <c r="H9" s="930">
        <v>2297</v>
      </c>
      <c r="I9" s="930"/>
      <c r="J9" s="930"/>
      <c r="K9" s="961">
        <v>3486</v>
      </c>
      <c r="L9" s="961"/>
      <c r="M9" s="961"/>
      <c r="N9" s="960">
        <v>2757</v>
      </c>
      <c r="O9" s="960"/>
      <c r="P9" s="960"/>
      <c r="Q9" s="952">
        <v>1.6</v>
      </c>
      <c r="R9" s="952"/>
      <c r="S9" s="952"/>
      <c r="T9" s="952">
        <v>1.5</v>
      </c>
      <c r="U9" s="952"/>
      <c r="V9" s="952"/>
      <c r="W9" s="1010"/>
      <c r="X9" s="1011"/>
      <c r="Y9" s="1011"/>
      <c r="Z9" s="30"/>
      <c r="AA9" s="30"/>
      <c r="AB9" s="30"/>
      <c r="AC9" s="30"/>
      <c r="AD9" s="30"/>
      <c r="AE9" s="30"/>
    </row>
    <row r="10" spans="1:31" ht="16.5" customHeight="1">
      <c r="A10" s="32"/>
      <c r="B10" s="75"/>
      <c r="C10" s="948" t="s">
        <v>555</v>
      </c>
      <c r="D10" s="949"/>
      <c r="E10" s="949"/>
      <c r="F10" s="949"/>
      <c r="G10" s="245"/>
      <c r="H10" s="930">
        <v>4781</v>
      </c>
      <c r="I10" s="930"/>
      <c r="J10" s="930"/>
      <c r="K10" s="961">
        <v>8689</v>
      </c>
      <c r="L10" s="961"/>
      <c r="M10" s="961"/>
      <c r="N10" s="960">
        <v>6666</v>
      </c>
      <c r="O10" s="960"/>
      <c r="P10" s="960"/>
      <c r="Q10" s="952">
        <v>1.9</v>
      </c>
      <c r="R10" s="952"/>
      <c r="S10" s="952"/>
      <c r="T10" s="952">
        <v>1.8</v>
      </c>
      <c r="U10" s="952"/>
      <c r="V10" s="952"/>
      <c r="W10" s="1010"/>
      <c r="X10" s="1011"/>
      <c r="Y10" s="1011"/>
      <c r="Z10" s="30"/>
      <c r="AA10" s="30"/>
      <c r="AB10" s="30"/>
      <c r="AC10" s="30"/>
      <c r="AD10" s="30"/>
      <c r="AE10" s="30"/>
    </row>
    <row r="11" spans="1:31" ht="16.5" customHeight="1">
      <c r="A11" s="32"/>
      <c r="B11" s="75"/>
      <c r="C11" s="948" t="s">
        <v>93</v>
      </c>
      <c r="D11" s="949"/>
      <c r="E11" s="949"/>
      <c r="F11" s="949"/>
      <c r="G11" s="245"/>
      <c r="H11" s="930">
        <v>4266</v>
      </c>
      <c r="I11" s="930"/>
      <c r="J11" s="930"/>
      <c r="K11" s="961">
        <v>8118</v>
      </c>
      <c r="L11" s="961"/>
      <c r="M11" s="961"/>
      <c r="N11" s="960">
        <v>6038</v>
      </c>
      <c r="O11" s="960"/>
      <c r="P11" s="960"/>
      <c r="Q11" s="952">
        <v>2.4</v>
      </c>
      <c r="R11" s="952"/>
      <c r="S11" s="952"/>
      <c r="T11" s="952">
        <v>1.9</v>
      </c>
      <c r="U11" s="952"/>
      <c r="V11" s="952"/>
      <c r="W11" s="1010"/>
      <c r="X11" s="1011"/>
      <c r="Y11" s="1011"/>
      <c r="Z11" s="30"/>
      <c r="AA11" s="30"/>
      <c r="AB11" s="30"/>
      <c r="AC11" s="30"/>
      <c r="AD11" s="30"/>
      <c r="AE11" s="30"/>
    </row>
    <row r="12" spans="1:31" ht="13.5" customHeight="1">
      <c r="A12" s="32" t="s">
        <v>712</v>
      </c>
      <c r="B12" s="246"/>
      <c r="C12" s="75"/>
      <c r="D12" s="75"/>
      <c r="E12" s="75"/>
      <c r="F12" s="75"/>
      <c r="G12" s="74"/>
      <c r="H12" s="671"/>
      <c r="I12" s="671"/>
      <c r="J12" s="671"/>
      <c r="K12" s="671"/>
      <c r="L12" s="671"/>
      <c r="M12" s="671"/>
      <c r="N12" s="960"/>
      <c r="O12" s="960"/>
      <c r="P12" s="960"/>
      <c r="Q12" s="672"/>
      <c r="R12" s="672"/>
      <c r="S12" s="672"/>
      <c r="T12" s="672"/>
      <c r="U12" s="672"/>
      <c r="V12" s="672"/>
      <c r="W12" s="46"/>
      <c r="X12" s="30"/>
      <c r="Y12" s="30"/>
      <c r="Z12" s="30"/>
      <c r="AA12" s="30"/>
      <c r="AB12" s="30"/>
      <c r="AC12" s="30"/>
      <c r="AD12" s="30"/>
      <c r="AE12" s="30"/>
    </row>
    <row r="13" spans="1:31" ht="13.5" customHeight="1">
      <c r="A13" s="32"/>
      <c r="B13" s="962" t="s">
        <v>585</v>
      </c>
      <c r="C13" s="963"/>
      <c r="D13" s="963"/>
      <c r="E13" s="963"/>
      <c r="F13" s="963"/>
      <c r="G13" s="247"/>
      <c r="H13" s="955"/>
      <c r="I13" s="956"/>
      <c r="J13" s="956"/>
      <c r="K13" s="956"/>
      <c r="L13" s="956"/>
      <c r="M13" s="956"/>
      <c r="N13" s="960"/>
      <c r="O13" s="960"/>
      <c r="P13" s="960"/>
      <c r="Q13" s="950"/>
      <c r="R13" s="950"/>
      <c r="S13" s="950"/>
      <c r="T13" s="950"/>
      <c r="U13" s="950"/>
      <c r="V13" s="950"/>
      <c r="W13" s="46"/>
      <c r="X13" s="30"/>
      <c r="Y13" s="30"/>
      <c r="Z13" s="30"/>
      <c r="AA13" s="30"/>
      <c r="AB13" s="30"/>
      <c r="AC13" s="30"/>
      <c r="AD13" s="30"/>
      <c r="AE13" s="30"/>
    </row>
    <row r="14" spans="1:31" ht="16.5" customHeight="1">
      <c r="A14" s="32"/>
      <c r="B14" s="75"/>
      <c r="C14" s="948" t="s">
        <v>556</v>
      </c>
      <c r="D14" s="825"/>
      <c r="E14" s="825"/>
      <c r="F14" s="825"/>
      <c r="G14" s="248"/>
      <c r="H14" s="961">
        <v>5830</v>
      </c>
      <c r="I14" s="961"/>
      <c r="J14" s="961"/>
      <c r="K14" s="961">
        <v>9879</v>
      </c>
      <c r="L14" s="961"/>
      <c r="M14" s="961"/>
      <c r="N14" s="960">
        <v>7656</v>
      </c>
      <c r="O14" s="960"/>
      <c r="P14" s="960"/>
      <c r="Q14" s="952">
        <v>1.7</v>
      </c>
      <c r="R14" s="952"/>
      <c r="S14" s="952"/>
      <c r="T14" s="952">
        <v>1.7</v>
      </c>
      <c r="U14" s="952"/>
      <c r="V14" s="952"/>
      <c r="W14" s="1010"/>
      <c r="X14" s="1011"/>
      <c r="Y14" s="1011"/>
      <c r="Z14" s="30"/>
      <c r="AA14" s="30"/>
      <c r="AB14" s="30"/>
      <c r="AC14" s="30"/>
      <c r="AD14" s="30"/>
      <c r="AE14" s="30"/>
    </row>
    <row r="15" spans="1:31" ht="16.5" customHeight="1">
      <c r="A15" s="32"/>
      <c r="B15" s="75"/>
      <c r="C15" s="948" t="s">
        <v>338</v>
      </c>
      <c r="D15" s="825"/>
      <c r="E15" s="825"/>
      <c r="F15" s="825"/>
      <c r="G15" s="248"/>
      <c r="H15" s="961">
        <v>3821</v>
      </c>
      <c r="I15" s="961"/>
      <c r="J15" s="961"/>
      <c r="K15" s="961">
        <v>7154</v>
      </c>
      <c r="L15" s="961"/>
      <c r="M15" s="961"/>
      <c r="N15" s="960">
        <v>5363</v>
      </c>
      <c r="O15" s="960"/>
      <c r="P15" s="960"/>
      <c r="Q15" s="952">
        <v>2</v>
      </c>
      <c r="R15" s="952"/>
      <c r="S15" s="952"/>
      <c r="T15" s="952">
        <v>1.9</v>
      </c>
      <c r="U15" s="952"/>
      <c r="V15" s="952"/>
      <c r="W15" s="1010"/>
      <c r="X15" s="1011"/>
      <c r="Y15" s="1011"/>
      <c r="Z15" s="30"/>
      <c r="AA15" s="30"/>
      <c r="AB15" s="30"/>
      <c r="AC15" s="30"/>
      <c r="AD15" s="30"/>
      <c r="AE15" s="30"/>
    </row>
    <row r="16" spans="1:31" ht="16.5" customHeight="1">
      <c r="A16" s="32"/>
      <c r="B16" s="75"/>
      <c r="C16" s="948" t="s">
        <v>557</v>
      </c>
      <c r="D16" s="825"/>
      <c r="E16" s="825"/>
      <c r="F16" s="825"/>
      <c r="G16" s="248"/>
      <c r="H16" s="961">
        <v>1693</v>
      </c>
      <c r="I16" s="961"/>
      <c r="J16" s="961"/>
      <c r="K16" s="961">
        <v>3260</v>
      </c>
      <c r="L16" s="961"/>
      <c r="M16" s="961"/>
      <c r="N16" s="960">
        <v>2442</v>
      </c>
      <c r="O16" s="960"/>
      <c r="P16" s="960"/>
      <c r="Q16" s="952">
        <v>2.2999999999999998</v>
      </c>
      <c r="R16" s="952"/>
      <c r="S16" s="952"/>
      <c r="T16" s="952">
        <v>1.9</v>
      </c>
      <c r="U16" s="952"/>
      <c r="V16" s="952"/>
      <c r="W16" s="1010"/>
      <c r="X16" s="1011"/>
      <c r="Y16" s="1011"/>
      <c r="Z16" s="30"/>
      <c r="AA16" s="30"/>
      <c r="AB16" s="30"/>
      <c r="AC16" s="30"/>
      <c r="AD16" s="30"/>
      <c r="AE16" s="30"/>
    </row>
    <row r="17" spans="1:31" ht="16.5" customHeight="1" thickBot="1">
      <c r="A17" s="249"/>
      <c r="B17" s="978" t="s">
        <v>316</v>
      </c>
      <c r="C17" s="978"/>
      <c r="D17" s="978"/>
      <c r="E17" s="978"/>
      <c r="F17" s="978"/>
      <c r="G17" s="250"/>
      <c r="H17" s="958">
        <v>44</v>
      </c>
      <c r="I17" s="958"/>
      <c r="J17" s="958"/>
      <c r="K17" s="958">
        <v>99</v>
      </c>
      <c r="L17" s="958"/>
      <c r="M17" s="958"/>
      <c r="N17" s="987">
        <v>59</v>
      </c>
      <c r="O17" s="987"/>
      <c r="P17" s="987"/>
      <c r="Q17" s="1012">
        <v>2.4</v>
      </c>
      <c r="R17" s="1012"/>
      <c r="S17" s="1012"/>
      <c r="T17" s="1012">
        <v>2.2000000000000002</v>
      </c>
      <c r="U17" s="1012"/>
      <c r="V17" s="1012"/>
      <c r="W17" s="1010"/>
      <c r="X17" s="1011"/>
      <c r="Y17" s="1011"/>
      <c r="Z17" s="30"/>
      <c r="AA17" s="30"/>
      <c r="AB17" s="30"/>
      <c r="AC17" s="30"/>
      <c r="AD17" s="30"/>
      <c r="AE17" s="30"/>
    </row>
    <row r="18" spans="1:31" ht="18" customHeight="1" thickTop="1">
      <c r="A18" s="172" t="s">
        <v>387</v>
      </c>
      <c r="B18" s="33"/>
      <c r="C18" s="33"/>
      <c r="D18" s="33"/>
      <c r="E18" s="33"/>
      <c r="F18" s="33"/>
      <c r="G18" s="33"/>
      <c r="H18" s="35"/>
      <c r="I18" s="34"/>
      <c r="J18" s="34"/>
      <c r="K18" s="45"/>
      <c r="L18" s="46"/>
      <c r="M18" s="46"/>
      <c r="N18" s="30"/>
      <c r="O18" s="30"/>
      <c r="P18" s="30"/>
      <c r="Q18" s="30"/>
      <c r="R18" s="30"/>
      <c r="S18" s="30"/>
      <c r="T18" s="30"/>
      <c r="U18" s="30"/>
    </row>
    <row r="19" spans="1:31" ht="36" customHeight="1">
      <c r="A19" s="32"/>
      <c r="B19" s="33"/>
      <c r="C19" s="33"/>
      <c r="D19" s="33"/>
      <c r="E19" s="33"/>
      <c r="F19" s="33"/>
      <c r="G19" s="33"/>
      <c r="H19" s="35"/>
      <c r="I19" s="34"/>
      <c r="J19" s="34"/>
      <c r="K19" s="45"/>
      <c r="L19" s="46"/>
      <c r="M19" s="46"/>
      <c r="N19" s="30"/>
      <c r="O19" s="30"/>
      <c r="P19" s="30"/>
      <c r="Q19" s="30"/>
      <c r="R19" s="30"/>
      <c r="S19" s="30"/>
      <c r="T19" s="30"/>
      <c r="U19" s="30"/>
    </row>
    <row r="20" spans="1:31" ht="26.25" customHeight="1">
      <c r="A20" s="251" t="s">
        <v>536</v>
      </c>
      <c r="B20" s="61"/>
      <c r="C20" s="61"/>
      <c r="D20" s="61"/>
      <c r="E20" s="61"/>
      <c r="F20" s="61"/>
      <c r="G20" s="61"/>
      <c r="H20" s="466"/>
      <c r="I20" s="467"/>
      <c r="J20" s="467"/>
      <c r="K20" s="468"/>
      <c r="L20" s="469"/>
      <c r="M20" s="469"/>
      <c r="N20" s="470"/>
      <c r="O20" s="30"/>
      <c r="P20" s="30"/>
      <c r="Q20" s="30"/>
      <c r="R20" s="30"/>
      <c r="S20" s="30"/>
      <c r="T20" s="30"/>
      <c r="U20" s="30"/>
    </row>
    <row r="21" spans="1:31" ht="15" customHeight="1" thickBot="1">
      <c r="R21" s="241"/>
      <c r="S21" s="131"/>
      <c r="T21" s="131"/>
      <c r="U21" s="131"/>
      <c r="V21" s="556" t="s">
        <v>635</v>
      </c>
      <c r="W21" s="131"/>
      <c r="X21" s="131"/>
      <c r="Y21" s="131"/>
    </row>
    <row r="22" spans="1:31" ht="17.25" customHeight="1" thickTop="1">
      <c r="A22" s="965" t="s">
        <v>82</v>
      </c>
      <c r="B22" s="966"/>
      <c r="C22" s="966"/>
      <c r="D22" s="966"/>
      <c r="E22" s="966"/>
      <c r="F22" s="966"/>
      <c r="G22" s="966"/>
      <c r="H22" s="966"/>
      <c r="I22" s="967"/>
      <c r="J22" s="999" t="s">
        <v>317</v>
      </c>
      <c r="K22" s="966"/>
      <c r="L22" s="966"/>
      <c r="M22" s="971" t="s">
        <v>249</v>
      </c>
      <c r="N22" s="965"/>
      <c r="O22" s="971" t="s">
        <v>250</v>
      </c>
      <c r="P22" s="965"/>
      <c r="Q22" s="971" t="s">
        <v>251</v>
      </c>
      <c r="R22" s="965"/>
      <c r="S22" s="971" t="s">
        <v>252</v>
      </c>
      <c r="T22" s="965"/>
      <c r="U22" s="1014" t="s">
        <v>508</v>
      </c>
      <c r="V22" s="1015"/>
      <c r="W22" s="959"/>
      <c r="X22" s="1013"/>
      <c r="Y22" s="1013"/>
    </row>
    <row r="23" spans="1:31" ht="17.25" customHeight="1">
      <c r="A23" s="968"/>
      <c r="B23" s="969"/>
      <c r="C23" s="969"/>
      <c r="D23" s="969"/>
      <c r="E23" s="969"/>
      <c r="F23" s="969"/>
      <c r="G23" s="969"/>
      <c r="H23" s="969"/>
      <c r="I23" s="970"/>
      <c r="J23" s="969"/>
      <c r="K23" s="969"/>
      <c r="L23" s="969"/>
      <c r="M23" s="940"/>
      <c r="N23" s="941"/>
      <c r="O23" s="940"/>
      <c r="P23" s="941"/>
      <c r="Q23" s="940"/>
      <c r="R23" s="941"/>
      <c r="S23" s="940"/>
      <c r="T23" s="941"/>
      <c r="U23" s="1016"/>
      <c r="V23" s="1017"/>
      <c r="W23" s="959"/>
      <c r="X23" s="1013"/>
      <c r="Y23" s="1013"/>
    </row>
    <row r="24" spans="1:31" ht="17.25" customHeight="1">
      <c r="A24" s="253"/>
      <c r="B24" s="976" t="s">
        <v>451</v>
      </c>
      <c r="C24" s="977"/>
      <c r="D24" s="977"/>
      <c r="E24" s="977"/>
      <c r="F24" s="977"/>
      <c r="G24" s="977"/>
      <c r="H24" s="977"/>
      <c r="I24" s="977"/>
      <c r="J24" s="953">
        <f>SUM(M24:V24)</f>
        <v>11752</v>
      </c>
      <c r="K24" s="951"/>
      <c r="L24" s="954"/>
      <c r="M24" s="951">
        <v>1958</v>
      </c>
      <c r="N24" s="951"/>
      <c r="O24" s="951">
        <v>2483</v>
      </c>
      <c r="P24" s="951"/>
      <c r="Q24" s="951">
        <v>2424</v>
      </c>
      <c r="R24" s="951"/>
      <c r="S24" s="951">
        <v>2261</v>
      </c>
      <c r="T24" s="951"/>
      <c r="U24" s="951">
        <v>2626</v>
      </c>
      <c r="V24" s="951"/>
      <c r="W24" s="973"/>
      <c r="X24" s="974"/>
      <c r="Y24" s="975"/>
    </row>
    <row r="25" spans="1:31" ht="18.75" customHeight="1">
      <c r="A25" s="253"/>
      <c r="B25" s="253"/>
      <c r="C25" s="959" t="s">
        <v>318</v>
      </c>
      <c r="D25" s="959"/>
      <c r="E25" s="959"/>
      <c r="F25" s="959"/>
      <c r="G25" s="959"/>
      <c r="H25" s="959"/>
      <c r="I25" s="75"/>
      <c r="J25" s="929">
        <f>SUM(M25:V25)</f>
        <v>3700</v>
      </c>
      <c r="K25" s="930"/>
      <c r="L25" s="957"/>
      <c r="M25" s="930">
        <v>976</v>
      </c>
      <c r="N25" s="930"/>
      <c r="O25" s="930">
        <v>996</v>
      </c>
      <c r="P25" s="930"/>
      <c r="Q25" s="930">
        <v>672</v>
      </c>
      <c r="R25" s="930"/>
      <c r="S25" s="930">
        <v>539</v>
      </c>
      <c r="T25" s="930"/>
      <c r="U25" s="930">
        <v>517</v>
      </c>
      <c r="V25" s="930"/>
      <c r="W25" s="1000"/>
      <c r="X25" s="1001"/>
      <c r="Y25" s="1002"/>
    </row>
    <row r="26" spans="1:31" ht="18.75" customHeight="1" thickBot="1">
      <c r="A26" s="254"/>
      <c r="B26" s="254"/>
      <c r="C26" s="1021" t="s">
        <v>319</v>
      </c>
      <c r="D26" s="1021"/>
      <c r="E26" s="1021"/>
      <c r="F26" s="1021"/>
      <c r="G26" s="1021"/>
      <c r="H26" s="1021"/>
      <c r="I26" s="76"/>
      <c r="J26" s="1018">
        <f>SUM(M26:V26)</f>
        <v>8052</v>
      </c>
      <c r="K26" s="943"/>
      <c r="L26" s="1023"/>
      <c r="M26" s="943">
        <v>982</v>
      </c>
      <c r="N26" s="943"/>
      <c r="O26" s="943">
        <v>1487</v>
      </c>
      <c r="P26" s="943"/>
      <c r="Q26" s="943">
        <v>1752</v>
      </c>
      <c r="R26" s="943"/>
      <c r="S26" s="943">
        <v>1722</v>
      </c>
      <c r="T26" s="943"/>
      <c r="U26" s="943">
        <v>2109</v>
      </c>
      <c r="V26" s="943"/>
      <c r="W26" s="1000"/>
      <c r="X26" s="1001"/>
      <c r="Y26" s="1002"/>
    </row>
    <row r="27" spans="1:31" ht="18" customHeight="1" thickTop="1">
      <c r="A27" s="172" t="s">
        <v>387</v>
      </c>
      <c r="D27" s="32"/>
      <c r="E27" s="32"/>
      <c r="F27" s="31"/>
      <c r="G27" s="31"/>
      <c r="H27" s="32"/>
      <c r="I27" s="47"/>
      <c r="J27" s="35"/>
      <c r="K27" s="35"/>
      <c r="L27" s="35"/>
      <c r="M27" s="35"/>
      <c r="N27" s="35"/>
      <c r="O27" s="47"/>
    </row>
    <row r="28" spans="1:31" ht="36" customHeight="1">
      <c r="D28" s="32"/>
      <c r="E28" s="32"/>
      <c r="F28" s="31"/>
      <c r="G28" s="31"/>
      <c r="H28" s="32"/>
      <c r="I28" s="47"/>
      <c r="J28" s="35"/>
      <c r="K28" s="35"/>
      <c r="L28" s="35"/>
      <c r="M28" s="35"/>
      <c r="N28" s="35"/>
      <c r="O28" s="47"/>
    </row>
    <row r="29" spans="1:31" ht="26.25" customHeight="1">
      <c r="A29" s="228" t="s">
        <v>537</v>
      </c>
      <c r="B29" s="461"/>
      <c r="C29" s="461"/>
      <c r="D29" s="472"/>
      <c r="E29" s="472"/>
      <c r="F29" s="456"/>
      <c r="G29" s="456"/>
      <c r="H29" s="472"/>
      <c r="I29" s="473"/>
      <c r="J29" s="466"/>
      <c r="K29" s="466"/>
      <c r="L29" s="466"/>
      <c r="M29" s="466"/>
      <c r="N29" s="466"/>
      <c r="O29" s="473"/>
      <c r="P29" s="461"/>
      <c r="Q29" s="461"/>
      <c r="R29" s="461"/>
    </row>
    <row r="30" spans="1:31" ht="15" customHeight="1" thickBot="1">
      <c r="R30" s="997" t="s">
        <v>630</v>
      </c>
      <c r="S30" s="998"/>
      <c r="T30" s="998"/>
      <c r="U30" s="998"/>
      <c r="V30" s="998"/>
      <c r="W30" s="998"/>
      <c r="X30" s="998"/>
      <c r="Y30" s="998"/>
    </row>
    <row r="31" spans="1:31" ht="18" customHeight="1" thickTop="1">
      <c r="A31" s="988" t="s">
        <v>82</v>
      </c>
      <c r="B31" s="989"/>
      <c r="C31" s="989"/>
      <c r="D31" s="989"/>
      <c r="E31" s="989"/>
      <c r="F31" s="989"/>
      <c r="G31" s="990"/>
      <c r="H31" s="944" t="s">
        <v>649</v>
      </c>
      <c r="I31" s="945"/>
      <c r="J31" s="945"/>
      <c r="K31" s="945"/>
      <c r="L31" s="945"/>
      <c r="M31" s="945"/>
      <c r="N31" s="945"/>
      <c r="O31" s="945"/>
      <c r="P31" s="945"/>
      <c r="Q31" s="945"/>
      <c r="R31" s="945"/>
      <c r="S31" s="945"/>
      <c r="T31" s="945"/>
      <c r="U31" s="945"/>
      <c r="V31" s="833"/>
      <c r="W31" s="932" t="s">
        <v>110</v>
      </c>
      <c r="X31" s="933"/>
      <c r="Y31" s="933"/>
    </row>
    <row r="32" spans="1:31" ht="16.5" customHeight="1">
      <c r="A32" s="991"/>
      <c r="B32" s="991"/>
      <c r="C32" s="991"/>
      <c r="D32" s="991"/>
      <c r="E32" s="991"/>
      <c r="F32" s="991"/>
      <c r="G32" s="992"/>
      <c r="H32" s="938" t="s">
        <v>320</v>
      </c>
      <c r="I32" s="994"/>
      <c r="J32" s="994"/>
      <c r="K32" s="1024" t="s">
        <v>547</v>
      </c>
      <c r="L32" s="939"/>
      <c r="M32" s="938" t="s">
        <v>644</v>
      </c>
      <c r="N32" s="939"/>
      <c r="O32" s="938" t="s">
        <v>645</v>
      </c>
      <c r="P32" s="939"/>
      <c r="Q32" s="938" t="s">
        <v>646</v>
      </c>
      <c r="R32" s="939"/>
      <c r="S32" s="938" t="s">
        <v>650</v>
      </c>
      <c r="T32" s="939"/>
      <c r="U32" s="938" t="s">
        <v>651</v>
      </c>
      <c r="V32" s="939"/>
      <c r="W32" s="934" t="s">
        <v>652</v>
      </c>
      <c r="X32" s="935"/>
      <c r="Y32" s="935"/>
    </row>
    <row r="33" spans="1:25" ht="14.65" customHeight="1">
      <c r="A33" s="993"/>
      <c r="B33" s="993"/>
      <c r="C33" s="993"/>
      <c r="D33" s="993"/>
      <c r="E33" s="993"/>
      <c r="F33" s="993"/>
      <c r="G33" s="968"/>
      <c r="H33" s="995"/>
      <c r="I33" s="996"/>
      <c r="J33" s="996"/>
      <c r="K33" s="940"/>
      <c r="L33" s="941"/>
      <c r="M33" s="940"/>
      <c r="N33" s="941"/>
      <c r="O33" s="940"/>
      <c r="P33" s="941"/>
      <c r="Q33" s="940"/>
      <c r="R33" s="941"/>
      <c r="S33" s="940"/>
      <c r="T33" s="941"/>
      <c r="U33" s="940"/>
      <c r="V33" s="941"/>
      <c r="W33" s="936"/>
      <c r="X33" s="936"/>
      <c r="Y33" s="936"/>
    </row>
    <row r="34" spans="1:25" ht="16.5" customHeight="1">
      <c r="A34" s="30"/>
      <c r="B34" s="985" t="s">
        <v>98</v>
      </c>
      <c r="C34" s="986"/>
      <c r="D34" s="986"/>
      <c r="E34" s="986"/>
      <c r="F34" s="986"/>
      <c r="G34" s="471"/>
      <c r="H34" s="946">
        <v>23867</v>
      </c>
      <c r="I34" s="947"/>
      <c r="J34" s="947"/>
      <c r="K34" s="942">
        <v>2597</v>
      </c>
      <c r="L34" s="942"/>
      <c r="M34" s="942">
        <v>3317</v>
      </c>
      <c r="N34" s="942"/>
      <c r="O34" s="942">
        <v>4156</v>
      </c>
      <c r="P34" s="942"/>
      <c r="Q34" s="942">
        <v>2893</v>
      </c>
      <c r="R34" s="942"/>
      <c r="S34" s="942">
        <v>1649</v>
      </c>
      <c r="T34" s="942"/>
      <c r="U34" s="942">
        <v>674</v>
      </c>
      <c r="V34" s="942"/>
      <c r="W34" s="937">
        <v>8581</v>
      </c>
      <c r="X34" s="937"/>
      <c r="Y34" s="937"/>
    </row>
    <row r="35" spans="1:25" ht="16.5" customHeight="1">
      <c r="A35" s="30"/>
      <c r="B35" s="30"/>
      <c r="C35" s="1022" t="s">
        <v>643</v>
      </c>
      <c r="D35" s="1022"/>
      <c r="E35" s="1022"/>
      <c r="F35" s="1022"/>
      <c r="G35" s="255"/>
      <c r="H35" s="929">
        <v>7460</v>
      </c>
      <c r="I35" s="930"/>
      <c r="J35" s="930"/>
      <c r="K35" s="1025">
        <v>192</v>
      </c>
      <c r="L35" s="1025"/>
      <c r="M35" s="930">
        <v>35</v>
      </c>
      <c r="N35" s="930"/>
      <c r="O35" s="930">
        <v>11</v>
      </c>
      <c r="P35" s="930"/>
      <c r="Q35" s="930">
        <v>2</v>
      </c>
      <c r="R35" s="930"/>
      <c r="S35" s="930" t="s">
        <v>325</v>
      </c>
      <c r="T35" s="930"/>
      <c r="U35" s="930" t="s">
        <v>325</v>
      </c>
      <c r="V35" s="930"/>
      <c r="W35" s="930">
        <v>7220</v>
      </c>
      <c r="X35" s="930"/>
      <c r="Y35" s="930"/>
    </row>
    <row r="36" spans="1:25" ht="16.5" customHeight="1">
      <c r="A36" s="30"/>
      <c r="B36" s="30"/>
      <c r="C36" s="1019" t="s">
        <v>547</v>
      </c>
      <c r="D36" s="1019"/>
      <c r="E36" s="1019"/>
      <c r="F36" s="255" t="s">
        <v>109</v>
      </c>
      <c r="G36" s="255"/>
      <c r="H36" s="929">
        <v>2180</v>
      </c>
      <c r="I36" s="930"/>
      <c r="J36" s="930"/>
      <c r="K36" s="931">
        <v>1070</v>
      </c>
      <c r="L36" s="931"/>
      <c r="M36" s="930">
        <v>121</v>
      </c>
      <c r="N36" s="930"/>
      <c r="O36" s="930">
        <v>21</v>
      </c>
      <c r="P36" s="930"/>
      <c r="Q36" s="930">
        <v>5</v>
      </c>
      <c r="R36" s="930"/>
      <c r="S36" s="930">
        <v>3</v>
      </c>
      <c r="T36" s="930"/>
      <c r="U36" s="930" t="s">
        <v>325</v>
      </c>
      <c r="V36" s="930"/>
      <c r="W36" s="930">
        <v>960</v>
      </c>
      <c r="X36" s="930"/>
      <c r="Y36" s="930"/>
    </row>
    <row r="37" spans="1:25" ht="16.5" customHeight="1">
      <c r="A37" s="30"/>
      <c r="B37" s="30"/>
      <c r="C37" s="1019" t="s">
        <v>644</v>
      </c>
      <c r="D37" s="1019"/>
      <c r="E37" s="1019"/>
      <c r="F37" s="255" t="s">
        <v>109</v>
      </c>
      <c r="G37" s="255"/>
      <c r="H37" s="929">
        <v>3013</v>
      </c>
      <c r="I37" s="930"/>
      <c r="J37" s="930"/>
      <c r="K37" s="930">
        <v>1037</v>
      </c>
      <c r="L37" s="930"/>
      <c r="M37" s="930">
        <v>1410</v>
      </c>
      <c r="N37" s="930"/>
      <c r="O37" s="930">
        <v>228</v>
      </c>
      <c r="P37" s="930"/>
      <c r="Q37" s="930">
        <v>30</v>
      </c>
      <c r="R37" s="930"/>
      <c r="S37" s="930">
        <v>8</v>
      </c>
      <c r="T37" s="930"/>
      <c r="U37" s="930" t="s">
        <v>325</v>
      </c>
      <c r="V37" s="930"/>
      <c r="W37" s="930">
        <v>300</v>
      </c>
      <c r="X37" s="930"/>
      <c r="Y37" s="930"/>
    </row>
    <row r="38" spans="1:25" ht="16.5" customHeight="1">
      <c r="A38" s="30"/>
      <c r="B38" s="30"/>
      <c r="C38" s="1019" t="s">
        <v>645</v>
      </c>
      <c r="D38" s="1019"/>
      <c r="E38" s="1019"/>
      <c r="F38" s="255" t="s">
        <v>109</v>
      </c>
      <c r="G38" s="255"/>
      <c r="H38" s="929">
        <v>3942</v>
      </c>
      <c r="I38" s="930"/>
      <c r="J38" s="930"/>
      <c r="K38" s="930">
        <v>268</v>
      </c>
      <c r="L38" s="930"/>
      <c r="M38" s="930">
        <v>1476</v>
      </c>
      <c r="N38" s="930"/>
      <c r="O38" s="930">
        <v>1939</v>
      </c>
      <c r="P38" s="930"/>
      <c r="Q38" s="930">
        <v>166</v>
      </c>
      <c r="R38" s="930"/>
      <c r="S38" s="930">
        <v>14</v>
      </c>
      <c r="T38" s="930"/>
      <c r="U38" s="930">
        <v>6</v>
      </c>
      <c r="V38" s="930"/>
      <c r="W38" s="930">
        <v>73</v>
      </c>
      <c r="X38" s="930"/>
      <c r="Y38" s="930"/>
    </row>
    <row r="39" spans="1:25" ht="16.5" customHeight="1">
      <c r="A39" s="30"/>
      <c r="B39" s="30"/>
      <c r="C39" s="1019" t="s">
        <v>646</v>
      </c>
      <c r="D39" s="1019"/>
      <c r="E39" s="1019"/>
      <c r="F39" s="255" t="s">
        <v>109</v>
      </c>
      <c r="G39" s="255"/>
      <c r="H39" s="929">
        <v>3370</v>
      </c>
      <c r="I39" s="930"/>
      <c r="J39" s="930"/>
      <c r="K39" s="930">
        <v>25</v>
      </c>
      <c r="L39" s="930"/>
      <c r="M39" s="930">
        <v>243</v>
      </c>
      <c r="N39" s="930"/>
      <c r="O39" s="930">
        <v>1696</v>
      </c>
      <c r="P39" s="930"/>
      <c r="Q39" s="930">
        <v>1230</v>
      </c>
      <c r="R39" s="930"/>
      <c r="S39" s="930">
        <v>140</v>
      </c>
      <c r="T39" s="930"/>
      <c r="U39" s="930">
        <v>13</v>
      </c>
      <c r="V39" s="930"/>
      <c r="W39" s="930">
        <v>23</v>
      </c>
      <c r="X39" s="930"/>
      <c r="Y39" s="930"/>
    </row>
    <row r="40" spans="1:25" ht="16.5" customHeight="1">
      <c r="A40" s="30"/>
      <c r="B40" s="30"/>
      <c r="C40" s="1019" t="s">
        <v>647</v>
      </c>
      <c r="D40" s="1019"/>
      <c r="E40" s="1019"/>
      <c r="F40" s="255" t="s">
        <v>109</v>
      </c>
      <c r="G40" s="255"/>
      <c r="H40" s="929">
        <v>2393</v>
      </c>
      <c r="I40" s="930"/>
      <c r="J40" s="930"/>
      <c r="K40" s="930">
        <v>5</v>
      </c>
      <c r="L40" s="930"/>
      <c r="M40" s="930">
        <v>23</v>
      </c>
      <c r="N40" s="930"/>
      <c r="O40" s="930">
        <v>239</v>
      </c>
      <c r="P40" s="930"/>
      <c r="Q40" s="930">
        <v>1247</v>
      </c>
      <c r="R40" s="930"/>
      <c r="S40" s="930">
        <v>798</v>
      </c>
      <c r="T40" s="930"/>
      <c r="U40" s="930">
        <v>77</v>
      </c>
      <c r="V40" s="930"/>
      <c r="W40" s="930">
        <v>4</v>
      </c>
      <c r="X40" s="930"/>
      <c r="Y40" s="930"/>
    </row>
    <row r="41" spans="1:25" ht="16.5" customHeight="1" thickBot="1">
      <c r="A41" s="256"/>
      <c r="B41" s="256"/>
      <c r="C41" s="1020" t="s">
        <v>648</v>
      </c>
      <c r="D41" s="1020"/>
      <c r="E41" s="1020"/>
      <c r="F41" s="1020"/>
      <c r="G41" s="257"/>
      <c r="H41" s="1018">
        <v>1509</v>
      </c>
      <c r="I41" s="943"/>
      <c r="J41" s="943"/>
      <c r="K41" s="943" t="s">
        <v>325</v>
      </c>
      <c r="L41" s="943"/>
      <c r="M41" s="943">
        <v>9</v>
      </c>
      <c r="N41" s="943"/>
      <c r="O41" s="943">
        <v>22</v>
      </c>
      <c r="P41" s="943"/>
      <c r="Q41" s="943">
        <v>213</v>
      </c>
      <c r="R41" s="943"/>
      <c r="S41" s="943">
        <v>686</v>
      </c>
      <c r="T41" s="943"/>
      <c r="U41" s="943">
        <v>578</v>
      </c>
      <c r="V41" s="943"/>
      <c r="W41" s="943">
        <v>1</v>
      </c>
      <c r="X41" s="943"/>
      <c r="Y41" s="943"/>
    </row>
    <row r="42" spans="1:25" ht="18" customHeight="1" thickTop="1">
      <c r="A42" s="172" t="s">
        <v>387</v>
      </c>
    </row>
  </sheetData>
  <mergeCells count="213">
    <mergeCell ref="C38:E38"/>
    <mergeCell ref="C39:E39"/>
    <mergeCell ref="C40:E40"/>
    <mergeCell ref="C41:F41"/>
    <mergeCell ref="C26:H26"/>
    <mergeCell ref="C35:F35"/>
    <mergeCell ref="W35:Y35"/>
    <mergeCell ref="W36:Y36"/>
    <mergeCell ref="W37:Y37"/>
    <mergeCell ref="Q37:R37"/>
    <mergeCell ref="J26:L26"/>
    <mergeCell ref="K32:L33"/>
    <mergeCell ref="K35:L35"/>
    <mergeCell ref="C36:E36"/>
    <mergeCell ref="C37:E37"/>
    <mergeCell ref="W39:Y39"/>
    <mergeCell ref="W40:Y40"/>
    <mergeCell ref="W41:Y41"/>
    <mergeCell ref="O38:P38"/>
    <mergeCell ref="O40:P40"/>
    <mergeCell ref="O41:P41"/>
    <mergeCell ref="Q38:R38"/>
    <mergeCell ref="Q40:R40"/>
    <mergeCell ref="Q41:R41"/>
    <mergeCell ref="H40:J40"/>
    <mergeCell ref="H41:J41"/>
    <mergeCell ref="M39:N39"/>
    <mergeCell ref="K40:L40"/>
    <mergeCell ref="H39:J39"/>
    <mergeCell ref="K39:L39"/>
    <mergeCell ref="O39:P39"/>
    <mergeCell ref="O37:P37"/>
    <mergeCell ref="K41:L41"/>
    <mergeCell ref="M38:N38"/>
    <mergeCell ref="M40:N40"/>
    <mergeCell ref="M41:N41"/>
    <mergeCell ref="H37:J37"/>
    <mergeCell ref="K38:L38"/>
    <mergeCell ref="W22:Y22"/>
    <mergeCell ref="W23:Y23"/>
    <mergeCell ref="S24:T24"/>
    <mergeCell ref="S25:T25"/>
    <mergeCell ref="S26:T26"/>
    <mergeCell ref="U24:V24"/>
    <mergeCell ref="U22:V23"/>
    <mergeCell ref="U26:V26"/>
    <mergeCell ref="U25:V25"/>
    <mergeCell ref="Q10:S10"/>
    <mergeCell ref="Q11:S11"/>
    <mergeCell ref="W14:Y14"/>
    <mergeCell ref="W15:Y15"/>
    <mergeCell ref="W16:Y16"/>
    <mergeCell ref="T14:V14"/>
    <mergeCell ref="W17:Y17"/>
    <mergeCell ref="T17:V17"/>
    <mergeCell ref="Q15:S15"/>
    <mergeCell ref="Q16:S16"/>
    <mergeCell ref="T16:V16"/>
    <mergeCell ref="Q17:S17"/>
    <mergeCell ref="N6:P6"/>
    <mergeCell ref="H6:J6"/>
    <mergeCell ref="K10:M10"/>
    <mergeCell ref="K5:M5"/>
    <mergeCell ref="K6:M6"/>
    <mergeCell ref="K11:M11"/>
    <mergeCell ref="A4:F4"/>
    <mergeCell ref="W9:Y9"/>
    <mergeCell ref="Q6:S6"/>
    <mergeCell ref="N7:P7"/>
    <mergeCell ref="Q7:S7"/>
    <mergeCell ref="T7:V7"/>
    <mergeCell ref="W5:Y5"/>
    <mergeCell ref="T6:V6"/>
    <mergeCell ref="W6:Y6"/>
    <mergeCell ref="T5:V5"/>
    <mergeCell ref="W7:Y7"/>
    <mergeCell ref="H7:J7"/>
    <mergeCell ref="T10:V10"/>
    <mergeCell ref="T11:V11"/>
    <mergeCell ref="W10:Y10"/>
    <mergeCell ref="W11:Y11"/>
    <mergeCell ref="N10:P10"/>
    <mergeCell ref="N11:P11"/>
    <mergeCell ref="W4:Y4"/>
    <mergeCell ref="H3:J3"/>
    <mergeCell ref="K3:M3"/>
    <mergeCell ref="N5:P5"/>
    <mergeCell ref="Q5:S5"/>
    <mergeCell ref="Q3:S3"/>
    <mergeCell ref="K4:M4"/>
    <mergeCell ref="H4:J4"/>
    <mergeCell ref="N4:P4"/>
    <mergeCell ref="Q4:S4"/>
    <mergeCell ref="H5:J5"/>
    <mergeCell ref="B34:F34"/>
    <mergeCell ref="N15:P15"/>
    <mergeCell ref="N17:P17"/>
    <mergeCell ref="A31:G33"/>
    <mergeCell ref="H32:J33"/>
    <mergeCell ref="O32:P33"/>
    <mergeCell ref="U41:V41"/>
    <mergeCell ref="S40:T40"/>
    <mergeCell ref="U39:V39"/>
    <mergeCell ref="U40:V40"/>
    <mergeCell ref="R30:Y30"/>
    <mergeCell ref="U34:V34"/>
    <mergeCell ref="S41:T41"/>
    <mergeCell ref="J22:L23"/>
    <mergeCell ref="W26:Y26"/>
    <mergeCell ref="Q35:R35"/>
    <mergeCell ref="Q22:R23"/>
    <mergeCell ref="S22:T23"/>
    <mergeCell ref="Q32:R33"/>
    <mergeCell ref="M22:N23"/>
    <mergeCell ref="O26:P26"/>
    <mergeCell ref="W25:Y25"/>
    <mergeCell ref="M32:N33"/>
    <mergeCell ref="H15:J15"/>
    <mergeCell ref="A3:G3"/>
    <mergeCell ref="W24:Y24"/>
    <mergeCell ref="B6:F6"/>
    <mergeCell ref="B7:F7"/>
    <mergeCell ref="C9:F9"/>
    <mergeCell ref="K13:M13"/>
    <mergeCell ref="N13:P13"/>
    <mergeCell ref="B24:I24"/>
    <mergeCell ref="M24:N24"/>
    <mergeCell ref="B17:F17"/>
    <mergeCell ref="K7:M7"/>
    <mergeCell ref="H8:J8"/>
    <mergeCell ref="K8:M8"/>
    <mergeCell ref="Q8:S8"/>
    <mergeCell ref="Q9:S9"/>
    <mergeCell ref="T8:V8"/>
    <mergeCell ref="T4:V4"/>
    <mergeCell ref="N3:P3"/>
    <mergeCell ref="T3:V3"/>
    <mergeCell ref="T9:V9"/>
    <mergeCell ref="H16:J16"/>
    <mergeCell ref="N12:P12"/>
    <mergeCell ref="H9:J9"/>
    <mergeCell ref="K9:M9"/>
    <mergeCell ref="C14:F14"/>
    <mergeCell ref="B8:F8"/>
    <mergeCell ref="N9:P9"/>
    <mergeCell ref="A22:I23"/>
    <mergeCell ref="N14:P14"/>
    <mergeCell ref="M25:N25"/>
    <mergeCell ref="M26:N26"/>
    <mergeCell ref="O22:P23"/>
    <mergeCell ref="N16:P16"/>
    <mergeCell ref="H17:J17"/>
    <mergeCell ref="C15:F15"/>
    <mergeCell ref="B5:F5"/>
    <mergeCell ref="C10:F10"/>
    <mergeCell ref="C11:F11"/>
    <mergeCell ref="Q13:S13"/>
    <mergeCell ref="O24:P24"/>
    <mergeCell ref="T13:V13"/>
    <mergeCell ref="T15:V15"/>
    <mergeCell ref="J24:L24"/>
    <mergeCell ref="O25:P25"/>
    <mergeCell ref="H13:J13"/>
    <mergeCell ref="J25:L25"/>
    <mergeCell ref="K17:M17"/>
    <mergeCell ref="Q14:S14"/>
    <mergeCell ref="Q24:R24"/>
    <mergeCell ref="C25:H25"/>
    <mergeCell ref="N8:P8"/>
    <mergeCell ref="C16:F16"/>
    <mergeCell ref="K14:M14"/>
    <mergeCell ref="H10:J10"/>
    <mergeCell ref="H11:J11"/>
    <mergeCell ref="K16:M16"/>
    <mergeCell ref="B13:F13"/>
    <mergeCell ref="H14:J14"/>
    <mergeCell ref="K15:M15"/>
    <mergeCell ref="Q39:R39"/>
    <mergeCell ref="S32:T33"/>
    <mergeCell ref="Q34:R34"/>
    <mergeCell ref="Q25:R25"/>
    <mergeCell ref="Q26:R26"/>
    <mergeCell ref="S37:T37"/>
    <mergeCell ref="S38:T38"/>
    <mergeCell ref="U35:V35"/>
    <mergeCell ref="U37:V37"/>
    <mergeCell ref="U38:V38"/>
    <mergeCell ref="H31:V31"/>
    <mergeCell ref="U32:V33"/>
    <mergeCell ref="M37:N37"/>
    <mergeCell ref="M35:N35"/>
    <mergeCell ref="M36:N36"/>
    <mergeCell ref="S34:T34"/>
    <mergeCell ref="S39:T39"/>
    <mergeCell ref="U36:V36"/>
    <mergeCell ref="S35:T35"/>
    <mergeCell ref="H34:J34"/>
    <mergeCell ref="M34:N34"/>
    <mergeCell ref="O34:P34"/>
    <mergeCell ref="Q36:R36"/>
    <mergeCell ref="K34:L34"/>
    <mergeCell ref="H35:J35"/>
    <mergeCell ref="H38:J38"/>
    <mergeCell ref="K37:L37"/>
    <mergeCell ref="K36:L36"/>
    <mergeCell ref="H36:J36"/>
    <mergeCell ref="W31:Y31"/>
    <mergeCell ref="W32:Y33"/>
    <mergeCell ref="O35:P35"/>
    <mergeCell ref="O36:P36"/>
    <mergeCell ref="W34:Y34"/>
    <mergeCell ref="S36:T36"/>
    <mergeCell ref="W38:Y38"/>
  </mergeCells>
  <phoneticPr fontId="13"/>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1276"/>
  <sheetViews>
    <sheetView zoomScale="85" zoomScaleNormal="85" workbookViewId="0">
      <selection activeCell="L10" sqref="L10"/>
    </sheetView>
  </sheetViews>
  <sheetFormatPr defaultColWidth="9.875" defaultRowHeight="14.65" customHeight="1"/>
  <cols>
    <col min="1" max="1" width="1" style="215" customWidth="1"/>
    <col min="2" max="2" width="1.625" style="215" customWidth="1"/>
    <col min="3" max="4" width="1.75" style="215" customWidth="1"/>
    <col min="5" max="5" width="2.5" style="215" customWidth="1"/>
    <col min="6" max="6" width="3.125" style="215" customWidth="1"/>
    <col min="7" max="7" width="38.25" style="215" customWidth="1"/>
    <col min="8" max="8" width="2.5" style="215" customWidth="1"/>
    <col min="9" max="11" width="10.625" style="215" customWidth="1"/>
    <col min="12" max="14" width="7.625" style="215" customWidth="1"/>
    <col min="15" max="16384" width="9.875" style="215"/>
  </cols>
  <sheetData>
    <row r="1" spans="1:31" s="259" customFormat="1" ht="27.75" customHeight="1">
      <c r="A1" s="1028" t="s">
        <v>538</v>
      </c>
      <c r="B1" s="1028"/>
      <c r="C1" s="1028"/>
      <c r="D1" s="1028"/>
      <c r="E1" s="1028"/>
      <c r="F1" s="1028"/>
      <c r="G1" s="1028"/>
      <c r="H1" s="1028"/>
      <c r="I1" s="1028"/>
      <c r="J1" s="1028"/>
      <c r="K1" s="1028"/>
      <c r="L1" s="295"/>
      <c r="M1" s="295"/>
      <c r="N1" s="295"/>
      <c r="O1" s="258"/>
      <c r="P1" s="258"/>
      <c r="Q1" s="258"/>
      <c r="R1" s="258"/>
      <c r="S1" s="258"/>
      <c r="T1" s="258"/>
      <c r="U1" s="258"/>
      <c r="V1" s="258"/>
      <c r="W1" s="258"/>
      <c r="X1" s="258"/>
      <c r="Y1" s="258"/>
      <c r="Z1" s="258"/>
      <c r="AA1" s="258"/>
      <c r="AB1" s="258"/>
      <c r="AC1" s="258"/>
      <c r="AD1" s="258"/>
      <c r="AE1" s="258"/>
    </row>
    <row r="2" spans="1:31" s="259" customFormat="1" ht="13.5" customHeight="1" thickBot="1">
      <c r="A2" s="258"/>
      <c r="B2" s="258"/>
      <c r="C2" s="258"/>
      <c r="D2" s="258"/>
      <c r="E2" s="258"/>
      <c r="F2" s="258"/>
      <c r="G2" s="260"/>
      <c r="H2" s="260"/>
      <c r="I2" s="261"/>
      <c r="J2" s="261"/>
      <c r="K2" s="261"/>
      <c r="L2" s="261"/>
      <c r="M2" s="261"/>
      <c r="N2" s="261"/>
      <c r="O2" s="258"/>
      <c r="P2" s="258"/>
      <c r="Q2" s="258"/>
      <c r="R2" s="258"/>
      <c r="S2" s="258"/>
      <c r="T2" s="258"/>
      <c r="U2" s="258"/>
      <c r="V2" s="258"/>
      <c r="W2" s="258"/>
      <c r="X2" s="258"/>
      <c r="Y2" s="258"/>
      <c r="Z2" s="258"/>
      <c r="AA2" s="258"/>
      <c r="AB2" s="258"/>
      <c r="AC2" s="258"/>
      <c r="AD2" s="258"/>
      <c r="AE2" s="258"/>
    </row>
    <row r="3" spans="1:31" s="259" customFormat="1" ht="22.5" customHeight="1" thickTop="1">
      <c r="A3" s="1029" t="s">
        <v>495</v>
      </c>
      <c r="B3" s="1030"/>
      <c r="C3" s="1030"/>
      <c r="D3" s="1030"/>
      <c r="E3" s="1030"/>
      <c r="F3" s="1030"/>
      <c r="G3" s="1030"/>
      <c r="H3" s="1030"/>
      <c r="I3" s="1030" t="s">
        <v>379</v>
      </c>
      <c r="J3" s="1030"/>
      <c r="K3" s="1033"/>
      <c r="L3" s="258"/>
    </row>
    <row r="4" spans="1:31" s="259" customFormat="1" ht="20.25" customHeight="1">
      <c r="A4" s="1031"/>
      <c r="B4" s="1032"/>
      <c r="C4" s="1032"/>
      <c r="D4" s="1032"/>
      <c r="E4" s="1032"/>
      <c r="F4" s="1032"/>
      <c r="G4" s="1032"/>
      <c r="H4" s="1032"/>
      <c r="I4" s="1034" t="s">
        <v>64</v>
      </c>
      <c r="J4" s="1034" t="s">
        <v>456</v>
      </c>
      <c r="K4" s="1034" t="s">
        <v>457</v>
      </c>
    </row>
    <row r="5" spans="1:31" s="259" customFormat="1" ht="39" customHeight="1">
      <c r="A5" s="1031"/>
      <c r="B5" s="1032"/>
      <c r="C5" s="1032"/>
      <c r="D5" s="1032"/>
      <c r="E5" s="1032"/>
      <c r="F5" s="1032"/>
      <c r="G5" s="1032"/>
      <c r="H5" s="1032"/>
      <c r="I5" s="1034"/>
      <c r="J5" s="1034"/>
      <c r="K5" s="1034"/>
    </row>
    <row r="6" spans="1:31" s="259" customFormat="1" ht="15.75" customHeight="1">
      <c r="A6" s="1035" t="s">
        <v>358</v>
      </c>
      <c r="B6" s="1035"/>
      <c r="C6" s="1035"/>
      <c r="D6" s="1035"/>
      <c r="E6" s="1035"/>
      <c r="F6" s="1035"/>
      <c r="G6" s="262"/>
      <c r="H6" s="263"/>
      <c r="I6" s="586">
        <v>242389</v>
      </c>
      <c r="J6" s="586">
        <v>31061</v>
      </c>
      <c r="K6" s="586">
        <v>64882</v>
      </c>
    </row>
    <row r="7" spans="1:31" s="259" customFormat="1" ht="15.75" customHeight="1">
      <c r="A7" s="264"/>
      <c r="B7" s="264" t="s">
        <v>6</v>
      </c>
      <c r="C7" s="1026" t="s">
        <v>7</v>
      </c>
      <c r="D7" s="1026"/>
      <c r="E7" s="1026"/>
      <c r="F7" s="1026"/>
      <c r="G7" s="1026"/>
      <c r="H7" s="266"/>
      <c r="I7" s="587">
        <v>242389</v>
      </c>
      <c r="J7" s="587">
        <v>31061</v>
      </c>
      <c r="K7" s="587">
        <v>64882</v>
      </c>
    </row>
    <row r="8" spans="1:31" s="259" customFormat="1" ht="15.75" customHeight="1">
      <c r="A8" s="264"/>
      <c r="B8" s="264"/>
      <c r="C8" s="267" t="s">
        <v>8</v>
      </c>
      <c r="D8" s="1026" t="s">
        <v>9</v>
      </c>
      <c r="E8" s="1026"/>
      <c r="F8" s="1026"/>
      <c r="G8" s="1026"/>
      <c r="H8" s="266"/>
      <c r="I8" s="587">
        <v>232384</v>
      </c>
      <c r="J8" s="587">
        <v>30058</v>
      </c>
      <c r="K8" s="587">
        <v>60659</v>
      </c>
    </row>
    <row r="9" spans="1:31" s="259" customFormat="1" ht="15.75" customHeight="1">
      <c r="A9" s="264"/>
      <c r="B9" s="264"/>
      <c r="C9" s="268"/>
      <c r="D9" s="268" t="s">
        <v>10</v>
      </c>
      <c r="E9" s="1026" t="s">
        <v>11</v>
      </c>
      <c r="F9" s="1026"/>
      <c r="G9" s="1026"/>
      <c r="H9" s="266"/>
      <c r="I9" s="587">
        <v>19773</v>
      </c>
      <c r="J9" s="587">
        <v>2922</v>
      </c>
      <c r="K9" s="587">
        <v>4426</v>
      </c>
    </row>
    <row r="10" spans="1:31" s="259" customFormat="1" ht="15.75" customHeight="1">
      <c r="A10" s="264"/>
      <c r="B10" s="264"/>
      <c r="C10" s="268"/>
      <c r="D10" s="268"/>
      <c r="E10" s="268" t="s">
        <v>12</v>
      </c>
      <c r="F10" s="1026" t="s">
        <v>13</v>
      </c>
      <c r="G10" s="1027"/>
      <c r="H10" s="269"/>
      <c r="I10" s="587">
        <v>5142</v>
      </c>
      <c r="J10" s="588">
        <v>968</v>
      </c>
      <c r="K10" s="717">
        <v>1013</v>
      </c>
    </row>
    <row r="11" spans="1:31" s="259" customFormat="1" ht="15.75" customHeight="1">
      <c r="A11" s="264"/>
      <c r="B11" s="264"/>
      <c r="C11" s="268"/>
      <c r="D11" s="268"/>
      <c r="E11" s="268"/>
      <c r="F11" s="270" t="s">
        <v>14</v>
      </c>
      <c r="G11" s="271" t="s">
        <v>409</v>
      </c>
      <c r="H11" s="269"/>
      <c r="I11" s="588">
        <v>4</v>
      </c>
      <c r="J11" s="588" t="s">
        <v>141</v>
      </c>
      <c r="K11" s="588" t="s">
        <v>141</v>
      </c>
    </row>
    <row r="12" spans="1:31" s="259" customFormat="1" ht="15.75" customHeight="1">
      <c r="A12" s="264"/>
      <c r="B12" s="264"/>
      <c r="C12" s="268"/>
      <c r="D12" s="268"/>
      <c r="E12" s="268"/>
      <c r="F12" s="270" t="s">
        <v>15</v>
      </c>
      <c r="G12" s="265" t="s">
        <v>16</v>
      </c>
      <c r="H12" s="266"/>
      <c r="I12" s="588">
        <v>731</v>
      </c>
      <c r="J12" s="588">
        <v>69</v>
      </c>
      <c r="K12" s="588">
        <v>298</v>
      </c>
    </row>
    <row r="13" spans="1:31" s="259" customFormat="1" ht="15.75" customHeight="1">
      <c r="A13" s="264"/>
      <c r="B13" s="264"/>
      <c r="C13" s="268"/>
      <c r="D13" s="268"/>
      <c r="E13" s="268"/>
      <c r="F13" s="270" t="s">
        <v>17</v>
      </c>
      <c r="G13" s="265" t="s">
        <v>18</v>
      </c>
      <c r="H13" s="266"/>
      <c r="I13" s="587">
        <v>4284</v>
      </c>
      <c r="J13" s="588">
        <v>892</v>
      </c>
      <c r="K13" s="588">
        <v>675</v>
      </c>
    </row>
    <row r="14" spans="1:31" s="259" customFormat="1" ht="15.75" customHeight="1">
      <c r="A14" s="264"/>
      <c r="B14" s="264"/>
      <c r="C14" s="268"/>
      <c r="D14" s="268"/>
      <c r="E14" s="268"/>
      <c r="F14" s="270" t="s">
        <v>19</v>
      </c>
      <c r="G14" s="265" t="s">
        <v>410</v>
      </c>
      <c r="H14" s="269"/>
      <c r="I14" s="588">
        <v>123</v>
      </c>
      <c r="J14" s="588">
        <v>7</v>
      </c>
      <c r="K14" s="588">
        <v>40</v>
      </c>
    </row>
    <row r="15" spans="1:31" s="259" customFormat="1" ht="15.75" customHeight="1">
      <c r="A15" s="264"/>
      <c r="B15" s="264"/>
      <c r="C15" s="268"/>
      <c r="D15" s="268"/>
      <c r="E15" s="268" t="s">
        <v>20</v>
      </c>
      <c r="F15" s="1026" t="s">
        <v>21</v>
      </c>
      <c r="G15" s="1026"/>
      <c r="H15" s="266"/>
      <c r="I15" s="587">
        <v>14631</v>
      </c>
      <c r="J15" s="587">
        <v>1954</v>
      </c>
      <c r="K15" s="587">
        <v>3413</v>
      </c>
    </row>
    <row r="16" spans="1:31" s="259" customFormat="1" ht="15.75" customHeight="1">
      <c r="A16" s="264"/>
      <c r="B16" s="264"/>
      <c r="C16" s="268"/>
      <c r="D16" s="268"/>
      <c r="E16" s="268"/>
      <c r="F16" s="270" t="s">
        <v>22</v>
      </c>
      <c r="G16" s="265" t="s">
        <v>411</v>
      </c>
      <c r="H16" s="266"/>
      <c r="I16" s="587">
        <v>11397</v>
      </c>
      <c r="J16" s="587">
        <v>1342</v>
      </c>
      <c r="K16" s="587">
        <v>2715</v>
      </c>
    </row>
    <row r="17" spans="1:11" s="259" customFormat="1" ht="15.75" customHeight="1">
      <c r="A17" s="264"/>
      <c r="B17" s="264"/>
      <c r="C17" s="268"/>
      <c r="D17" s="268"/>
      <c r="E17" s="268"/>
      <c r="F17" s="270" t="s">
        <v>23</v>
      </c>
      <c r="G17" s="265" t="s">
        <v>24</v>
      </c>
      <c r="H17" s="266"/>
      <c r="I17" s="587">
        <v>3234</v>
      </c>
      <c r="J17" s="588">
        <v>612</v>
      </c>
      <c r="K17" s="588">
        <v>698</v>
      </c>
    </row>
    <row r="18" spans="1:11" s="259" customFormat="1" ht="15.75" customHeight="1">
      <c r="A18" s="264"/>
      <c r="B18" s="264"/>
      <c r="C18" s="268"/>
      <c r="D18" s="268" t="s">
        <v>25</v>
      </c>
      <c r="E18" s="1026" t="s">
        <v>26</v>
      </c>
      <c r="F18" s="1026"/>
      <c r="G18" s="1026"/>
      <c r="H18" s="266"/>
      <c r="I18" s="587">
        <v>16927</v>
      </c>
      <c r="J18" s="587">
        <v>1791</v>
      </c>
      <c r="K18" s="587">
        <v>4275</v>
      </c>
    </row>
    <row r="19" spans="1:11" s="259" customFormat="1" ht="15.75" customHeight="1">
      <c r="A19" s="264"/>
      <c r="B19" s="264"/>
      <c r="C19" s="268"/>
      <c r="D19" s="268"/>
      <c r="E19" s="268" t="s">
        <v>12</v>
      </c>
      <c r="F19" s="1026" t="s">
        <v>27</v>
      </c>
      <c r="G19" s="1026"/>
      <c r="H19" s="266"/>
      <c r="I19" s="587">
        <v>3922</v>
      </c>
      <c r="J19" s="588">
        <v>435</v>
      </c>
      <c r="K19" s="588">
        <v>838</v>
      </c>
    </row>
    <row r="20" spans="1:11" s="259" customFormat="1" ht="15.75" customHeight="1">
      <c r="A20" s="264"/>
      <c r="B20" s="264"/>
      <c r="C20" s="268"/>
      <c r="D20" s="268"/>
      <c r="E20" s="268"/>
      <c r="F20" s="270" t="s">
        <v>28</v>
      </c>
      <c r="G20" s="265" t="s">
        <v>412</v>
      </c>
      <c r="H20" s="266"/>
      <c r="I20" s="587">
        <v>3181</v>
      </c>
      <c r="J20" s="588">
        <v>371</v>
      </c>
      <c r="K20" s="588">
        <v>671</v>
      </c>
    </row>
    <row r="21" spans="1:11" s="259" customFormat="1" ht="15.75" customHeight="1">
      <c r="A21" s="264"/>
      <c r="B21" s="264"/>
      <c r="C21" s="268"/>
      <c r="D21" s="268"/>
      <c r="E21" s="268"/>
      <c r="F21" s="270" t="s">
        <v>29</v>
      </c>
      <c r="G21" s="265" t="s">
        <v>413</v>
      </c>
      <c r="H21" s="266"/>
      <c r="I21" s="588">
        <v>741</v>
      </c>
      <c r="J21" s="588">
        <v>64</v>
      </c>
      <c r="K21" s="588">
        <v>167</v>
      </c>
    </row>
    <row r="22" spans="1:11" s="259" customFormat="1" ht="15.75" customHeight="1">
      <c r="A22" s="264"/>
      <c r="B22" s="264"/>
      <c r="C22" s="268"/>
      <c r="D22" s="268"/>
      <c r="E22" s="268" t="s">
        <v>20</v>
      </c>
      <c r="F22" s="1026" t="s">
        <v>30</v>
      </c>
      <c r="G22" s="1026"/>
      <c r="H22" s="266"/>
      <c r="I22" s="587">
        <v>13005</v>
      </c>
      <c r="J22" s="587">
        <v>1356</v>
      </c>
      <c r="K22" s="587">
        <v>3437</v>
      </c>
    </row>
    <row r="23" spans="1:11" s="259" customFormat="1" ht="15.75" customHeight="1">
      <c r="A23" s="264"/>
      <c r="B23" s="264"/>
      <c r="C23" s="268"/>
      <c r="D23" s="268"/>
      <c r="E23" s="268"/>
      <c r="F23" s="270" t="s">
        <v>31</v>
      </c>
      <c r="G23" s="265" t="s">
        <v>414</v>
      </c>
      <c r="H23" s="266"/>
      <c r="I23" s="587">
        <v>2094</v>
      </c>
      <c r="J23" s="588">
        <v>190</v>
      </c>
      <c r="K23" s="588">
        <v>580</v>
      </c>
    </row>
    <row r="24" spans="1:11" s="259" customFormat="1" ht="15.75" customHeight="1">
      <c r="A24" s="264"/>
      <c r="B24" s="264"/>
      <c r="C24" s="268"/>
      <c r="D24" s="268"/>
      <c r="E24" s="268"/>
      <c r="F24" s="270" t="s">
        <v>32</v>
      </c>
      <c r="G24" s="265" t="s">
        <v>415</v>
      </c>
      <c r="H24" s="266"/>
      <c r="I24" s="587">
        <v>10911</v>
      </c>
      <c r="J24" s="587">
        <v>1166</v>
      </c>
      <c r="K24" s="587">
        <v>2857</v>
      </c>
    </row>
    <row r="25" spans="1:11" s="259" customFormat="1" ht="15.75" customHeight="1">
      <c r="A25" s="264"/>
      <c r="B25" s="264"/>
      <c r="C25" s="268"/>
      <c r="D25" s="268" t="s">
        <v>33</v>
      </c>
      <c r="E25" s="1026" t="s">
        <v>34</v>
      </c>
      <c r="F25" s="1026"/>
      <c r="G25" s="1026"/>
      <c r="H25" s="266"/>
      <c r="I25" s="587">
        <v>195684</v>
      </c>
      <c r="J25" s="587">
        <v>25345</v>
      </c>
      <c r="K25" s="587">
        <v>51958</v>
      </c>
    </row>
    <row r="26" spans="1:11" s="259" customFormat="1" ht="15.75" customHeight="1">
      <c r="A26" s="264"/>
      <c r="B26" s="264"/>
      <c r="C26" s="268"/>
      <c r="D26" s="268"/>
      <c r="E26" s="268" t="s">
        <v>12</v>
      </c>
      <c r="F26" s="1026" t="s">
        <v>35</v>
      </c>
      <c r="G26" s="1026"/>
      <c r="H26" s="266"/>
      <c r="I26" s="587">
        <v>61992</v>
      </c>
      <c r="J26" s="587">
        <v>7881</v>
      </c>
      <c r="K26" s="587">
        <v>14675</v>
      </c>
    </row>
    <row r="27" spans="1:11" s="259" customFormat="1" ht="15.75" customHeight="1">
      <c r="A27" s="264"/>
      <c r="B27" s="264"/>
      <c r="C27" s="268"/>
      <c r="D27" s="268"/>
      <c r="E27" s="268"/>
      <c r="F27" s="270" t="s">
        <v>36</v>
      </c>
      <c r="G27" s="265" t="s">
        <v>416</v>
      </c>
      <c r="H27" s="266"/>
      <c r="I27" s="588">
        <v>790</v>
      </c>
      <c r="J27" s="588">
        <v>82</v>
      </c>
      <c r="K27" s="588">
        <v>107</v>
      </c>
    </row>
    <row r="28" spans="1:11" s="259" customFormat="1" ht="15.75" customHeight="1">
      <c r="A28" s="264"/>
      <c r="B28" s="264"/>
      <c r="C28" s="268"/>
      <c r="D28" s="268"/>
      <c r="E28" s="268"/>
      <c r="F28" s="270" t="s">
        <v>37</v>
      </c>
      <c r="G28" s="265" t="s">
        <v>417</v>
      </c>
      <c r="H28" s="266"/>
      <c r="I28" s="588">
        <v>646</v>
      </c>
      <c r="J28" s="588">
        <v>63</v>
      </c>
      <c r="K28" s="588">
        <v>134</v>
      </c>
    </row>
    <row r="29" spans="1:11" s="259" customFormat="1" ht="15.75" customHeight="1">
      <c r="A29" s="264"/>
      <c r="B29" s="264"/>
      <c r="C29" s="268"/>
      <c r="D29" s="268"/>
      <c r="E29" s="268"/>
      <c r="F29" s="270" t="s">
        <v>38</v>
      </c>
      <c r="G29" s="265" t="s">
        <v>418</v>
      </c>
      <c r="H29" s="266"/>
      <c r="I29" s="587">
        <v>20638</v>
      </c>
      <c r="J29" s="587">
        <v>2358</v>
      </c>
      <c r="K29" s="587">
        <v>5053</v>
      </c>
    </row>
    <row r="30" spans="1:11" s="259" customFormat="1" ht="15.75" customHeight="1">
      <c r="A30" s="264"/>
      <c r="B30" s="264"/>
      <c r="C30" s="268"/>
      <c r="D30" s="268"/>
      <c r="E30" s="268"/>
      <c r="F30" s="270" t="s">
        <v>39</v>
      </c>
      <c r="G30" s="265" t="s">
        <v>419</v>
      </c>
      <c r="H30" s="266"/>
      <c r="I30" s="587">
        <v>2484</v>
      </c>
      <c r="J30" s="588">
        <v>340</v>
      </c>
      <c r="K30" s="588">
        <v>521</v>
      </c>
    </row>
    <row r="31" spans="1:11" s="259" customFormat="1" ht="15.75" customHeight="1">
      <c r="A31" s="264"/>
      <c r="B31" s="264"/>
      <c r="C31" s="268"/>
      <c r="D31" s="268"/>
      <c r="E31" s="268"/>
      <c r="F31" s="270" t="s">
        <v>40</v>
      </c>
      <c r="G31" s="265" t="s">
        <v>41</v>
      </c>
      <c r="H31" s="266"/>
      <c r="I31" s="587">
        <v>37434</v>
      </c>
      <c r="J31" s="587">
        <v>5038</v>
      </c>
      <c r="K31" s="587">
        <v>8860</v>
      </c>
    </row>
    <row r="32" spans="1:11" s="259" customFormat="1" ht="15.75" customHeight="1">
      <c r="A32" s="264"/>
      <c r="B32" s="264"/>
      <c r="C32" s="268"/>
      <c r="D32" s="268"/>
      <c r="E32" s="268" t="s">
        <v>20</v>
      </c>
      <c r="F32" s="1026" t="s">
        <v>42</v>
      </c>
      <c r="G32" s="1026"/>
      <c r="H32" s="266"/>
      <c r="I32" s="587">
        <v>84418</v>
      </c>
      <c r="J32" s="587">
        <v>10527</v>
      </c>
      <c r="K32" s="587">
        <v>24050</v>
      </c>
    </row>
    <row r="33" spans="1:14" s="259" customFormat="1" ht="15.75" customHeight="1">
      <c r="A33" s="264"/>
      <c r="B33" s="264"/>
      <c r="C33" s="268"/>
      <c r="D33" s="268"/>
      <c r="E33" s="268"/>
      <c r="F33" s="270" t="s">
        <v>43</v>
      </c>
      <c r="G33" s="265" t="s">
        <v>44</v>
      </c>
      <c r="H33" s="266"/>
      <c r="I33" s="588">
        <v>661</v>
      </c>
      <c r="J33" s="588">
        <v>126</v>
      </c>
      <c r="K33" s="588">
        <v>109</v>
      </c>
    </row>
    <row r="34" spans="1:14" s="259" customFormat="1" ht="15.75" customHeight="1">
      <c r="A34" s="264"/>
      <c r="B34" s="264"/>
      <c r="C34" s="268"/>
      <c r="D34" s="268"/>
      <c r="E34" s="268"/>
      <c r="F34" s="270" t="s">
        <v>45</v>
      </c>
      <c r="G34" s="265" t="s">
        <v>46</v>
      </c>
      <c r="H34" s="266"/>
      <c r="I34" s="587">
        <v>68028</v>
      </c>
      <c r="J34" s="587">
        <v>8251</v>
      </c>
      <c r="K34" s="587">
        <v>19958</v>
      </c>
    </row>
    <row r="35" spans="1:14" s="259" customFormat="1" ht="15.75" customHeight="1">
      <c r="A35" s="264"/>
      <c r="B35" s="264"/>
      <c r="C35" s="268"/>
      <c r="D35" s="268"/>
      <c r="E35" s="268"/>
      <c r="F35" s="270" t="s">
        <v>47</v>
      </c>
      <c r="G35" s="265" t="s">
        <v>48</v>
      </c>
      <c r="H35" s="266"/>
      <c r="I35" s="587">
        <v>3061</v>
      </c>
      <c r="J35" s="588">
        <v>444</v>
      </c>
      <c r="K35" s="588">
        <v>711</v>
      </c>
    </row>
    <row r="36" spans="1:14" s="259" customFormat="1" ht="15.75" customHeight="1">
      <c r="A36" s="264"/>
      <c r="B36" s="264"/>
      <c r="C36" s="268"/>
      <c r="D36" s="268"/>
      <c r="E36" s="268"/>
      <c r="F36" s="270" t="s">
        <v>49</v>
      </c>
      <c r="G36" s="272" t="s">
        <v>50</v>
      </c>
      <c r="H36" s="266"/>
      <c r="I36" s="587">
        <v>12668</v>
      </c>
      <c r="J36" s="587">
        <v>1706</v>
      </c>
      <c r="K36" s="587">
        <v>3272</v>
      </c>
    </row>
    <row r="37" spans="1:14" s="259" customFormat="1" ht="15.75" customHeight="1">
      <c r="A37" s="264"/>
      <c r="B37" s="264"/>
      <c r="C37" s="268"/>
      <c r="D37" s="268"/>
      <c r="E37" s="268" t="s">
        <v>51</v>
      </c>
      <c r="F37" s="1026" t="s">
        <v>52</v>
      </c>
      <c r="G37" s="1026"/>
      <c r="H37" s="266"/>
      <c r="I37" s="587">
        <v>49274</v>
      </c>
      <c r="J37" s="587">
        <v>6937</v>
      </c>
      <c r="K37" s="587">
        <v>13233</v>
      </c>
    </row>
    <row r="38" spans="1:14" s="259" customFormat="1" ht="15.75" customHeight="1">
      <c r="A38" s="264"/>
      <c r="B38" s="264"/>
      <c r="C38" s="268"/>
      <c r="D38" s="268"/>
      <c r="E38" s="268"/>
      <c r="F38" s="270" t="s">
        <v>53</v>
      </c>
      <c r="G38" s="265" t="s">
        <v>54</v>
      </c>
      <c r="H38" s="266"/>
      <c r="I38" s="588" t="s">
        <v>141</v>
      </c>
      <c r="J38" s="588" t="s">
        <v>141</v>
      </c>
      <c r="K38" s="588" t="s">
        <v>141</v>
      </c>
    </row>
    <row r="39" spans="1:14" s="259" customFormat="1" ht="15.75" customHeight="1">
      <c r="A39" s="264"/>
      <c r="B39" s="264"/>
      <c r="C39" s="268"/>
      <c r="D39" s="268"/>
      <c r="E39" s="268"/>
      <c r="F39" s="270" t="s">
        <v>55</v>
      </c>
      <c r="G39" s="265" t="s">
        <v>56</v>
      </c>
      <c r="H39" s="266"/>
      <c r="I39" s="587">
        <v>47495</v>
      </c>
      <c r="J39" s="587">
        <v>6679</v>
      </c>
      <c r="K39" s="587">
        <v>12805</v>
      </c>
    </row>
    <row r="40" spans="1:14" s="259" customFormat="1" ht="15.75" customHeight="1">
      <c r="A40" s="264"/>
      <c r="B40" s="264"/>
      <c r="C40" s="268"/>
      <c r="D40" s="268"/>
      <c r="E40" s="268"/>
      <c r="F40" s="270" t="s">
        <v>57</v>
      </c>
      <c r="G40" s="265" t="s">
        <v>58</v>
      </c>
      <c r="H40" s="266"/>
      <c r="I40" s="587">
        <v>1779</v>
      </c>
      <c r="J40" s="588">
        <v>258</v>
      </c>
      <c r="K40" s="588">
        <v>428</v>
      </c>
    </row>
    <row r="41" spans="1:14" s="259" customFormat="1" ht="15.75" customHeight="1">
      <c r="A41" s="264"/>
      <c r="B41" s="264"/>
      <c r="C41" s="267" t="s">
        <v>59</v>
      </c>
      <c r="D41" s="1026" t="s">
        <v>60</v>
      </c>
      <c r="E41" s="1026"/>
      <c r="F41" s="1026"/>
      <c r="G41" s="1026"/>
      <c r="H41" s="266"/>
      <c r="I41" s="587">
        <v>10005</v>
      </c>
      <c r="J41" s="587">
        <v>1003</v>
      </c>
      <c r="K41" s="587">
        <v>4223</v>
      </c>
    </row>
    <row r="42" spans="1:14" s="259" customFormat="1" ht="15.75" customHeight="1">
      <c r="A42" s="264"/>
      <c r="B42" s="264"/>
      <c r="C42" s="267" t="s">
        <v>61</v>
      </c>
      <c r="D42" s="1026" t="s">
        <v>458</v>
      </c>
      <c r="E42" s="1026"/>
      <c r="F42" s="1026"/>
      <c r="G42" s="1026"/>
      <c r="H42" s="266"/>
      <c r="I42" s="588" t="s">
        <v>141</v>
      </c>
      <c r="J42" s="588" t="s">
        <v>141</v>
      </c>
      <c r="K42" s="588" t="s">
        <v>141</v>
      </c>
    </row>
    <row r="43" spans="1:14" s="259" customFormat="1" ht="15.75" customHeight="1" thickBot="1">
      <c r="A43" s="273"/>
      <c r="B43" s="273" t="s">
        <v>62</v>
      </c>
      <c r="C43" s="1036" t="s">
        <v>63</v>
      </c>
      <c r="D43" s="1036"/>
      <c r="E43" s="1036"/>
      <c r="F43" s="1036"/>
      <c r="G43" s="1036"/>
      <c r="H43" s="274"/>
      <c r="I43" s="589" t="s">
        <v>141</v>
      </c>
      <c r="J43" s="590" t="s">
        <v>141</v>
      </c>
      <c r="K43" s="590" t="s">
        <v>141</v>
      </c>
    </row>
    <row r="44" spans="1:14" s="278" customFormat="1" ht="18" customHeight="1" thickTop="1">
      <c r="A44" s="172" t="s">
        <v>387</v>
      </c>
      <c r="B44" s="275"/>
      <c r="C44" s="275"/>
      <c r="D44" s="275"/>
      <c r="E44" s="275"/>
      <c r="F44" s="275"/>
      <c r="G44" s="275"/>
      <c r="H44" s="275"/>
      <c r="I44" s="276"/>
      <c r="J44" s="276"/>
      <c r="K44" s="276"/>
      <c r="L44" s="276"/>
      <c r="M44" s="276"/>
      <c r="N44" s="277"/>
    </row>
    <row r="45" spans="1:14" s="259" customFormat="1" ht="18" customHeight="1">
      <c r="A45" s="546" t="s">
        <v>492</v>
      </c>
      <c r="B45" s="258"/>
      <c r="C45" s="258"/>
      <c r="D45" s="258"/>
      <c r="E45" s="258"/>
      <c r="F45" s="258"/>
      <c r="G45" s="258"/>
      <c r="H45" s="258"/>
      <c r="I45" s="258"/>
      <c r="J45" s="258"/>
      <c r="K45" s="258"/>
      <c r="L45" s="258"/>
      <c r="M45" s="258"/>
      <c r="N45" s="258"/>
    </row>
    <row r="46" spans="1:14" s="259" customFormat="1" ht="18" customHeight="1">
      <c r="A46" s="546" t="s">
        <v>510</v>
      </c>
      <c r="B46" s="258"/>
      <c r="C46" s="258"/>
      <c r="D46" s="258"/>
      <c r="E46" s="258"/>
      <c r="F46" s="258"/>
      <c r="G46" s="258"/>
      <c r="H46" s="258"/>
      <c r="I46" s="258"/>
      <c r="J46" s="258"/>
      <c r="K46" s="258"/>
      <c r="L46" s="258"/>
      <c r="M46" s="258"/>
      <c r="N46" s="258"/>
    </row>
    <row r="47" spans="1:14" ht="12" customHeight="1"/>
    <row r="48" spans="1:14" ht="12" customHeight="1"/>
    <row r="49" ht="12" customHeight="1"/>
    <row r="50" ht="12" customHeight="1"/>
    <row r="51" ht="12" customHeight="1"/>
    <row r="52" ht="8.1" customHeight="1"/>
    <row r="53" ht="12" customHeight="1"/>
    <row r="54" ht="12" customHeight="1"/>
    <row r="55" ht="12" customHeight="1"/>
    <row r="56" ht="12" customHeight="1"/>
    <row r="57" ht="8.1" customHeight="1"/>
    <row r="58" ht="12" customHeight="1"/>
    <row r="59" ht="8.1" customHeight="1"/>
    <row r="60" ht="12" customHeight="1"/>
    <row r="61" ht="8.1" customHeight="1"/>
    <row r="62" ht="12" customHeight="1"/>
    <row r="63" ht="7.5" customHeight="1"/>
    <row r="64" ht="7.5" customHeight="1"/>
    <row r="65" ht="12" customHeight="1"/>
    <row r="66" ht="12" customHeight="1"/>
    <row r="67" ht="12" customHeight="1"/>
    <row r="68" ht="12" customHeight="1"/>
    <row r="69" ht="12" customHeight="1"/>
    <row r="70" ht="9" customHeight="1"/>
    <row r="71" ht="17.25" customHeight="1"/>
    <row r="72" ht="11.25"/>
    <row r="73" ht="11.25"/>
    <row r="74" ht="11.25"/>
    <row r="75" ht="11.25"/>
    <row r="76" ht="8.25" customHeight="1"/>
    <row r="77" ht="14.1" customHeight="1"/>
    <row r="78" ht="12" customHeight="1"/>
    <row r="79" ht="27.75" customHeight="1"/>
    <row r="80" ht="26.25" customHeight="1"/>
    <row r="81" ht="7.5" customHeight="1"/>
    <row r="82" ht="12" customHeight="1"/>
    <row r="83" ht="7.5" customHeight="1"/>
    <row r="84" ht="12" customHeight="1"/>
    <row r="85" ht="8.1" customHeight="1"/>
    <row r="86" ht="12" customHeight="1"/>
    <row r="87" ht="8.1" customHeight="1"/>
    <row r="88" ht="12" customHeight="1"/>
    <row r="89" ht="8.1" customHeight="1"/>
    <row r="90" ht="12" customHeight="1"/>
    <row r="91" ht="12" customHeight="1"/>
    <row r="92" ht="12" customHeight="1"/>
    <row r="93" ht="12" customHeight="1"/>
    <row r="94" ht="12" customHeight="1"/>
    <row r="95" ht="12" customHeight="1"/>
    <row r="96" ht="8.1" customHeight="1"/>
    <row r="97" ht="12" customHeight="1"/>
    <row r="98" ht="12" customHeight="1"/>
    <row r="99" ht="12" customHeight="1"/>
    <row r="100" ht="8.1" customHeight="1"/>
    <row r="101" ht="12" customHeight="1"/>
    <row r="102" ht="12" customHeight="1"/>
    <row r="103" ht="12" customHeight="1"/>
    <row r="104" ht="12" customHeight="1"/>
    <row r="105" ht="8.1" customHeight="1"/>
    <row r="106" ht="12" customHeight="1"/>
    <row r="107" ht="12" customHeight="1"/>
    <row r="108" ht="12" customHeight="1"/>
    <row r="109" ht="8.1" customHeight="1"/>
    <row r="110" ht="12" customHeight="1"/>
    <row r="111" ht="12" customHeight="1"/>
    <row r="112" ht="12" customHeight="1"/>
    <row r="113" ht="12" customHeight="1"/>
    <row r="114" ht="12" customHeight="1"/>
    <row r="115" ht="12" customHeight="1"/>
    <row r="116" ht="12" customHeight="1"/>
    <row r="117" ht="8.1" customHeight="1"/>
    <row r="118" ht="12" customHeight="1"/>
    <row r="119" ht="12" customHeight="1"/>
    <row r="120" ht="12" customHeight="1"/>
    <row r="121" ht="12" customHeight="1"/>
    <row r="122" ht="12" customHeight="1"/>
    <row r="123" ht="8.1" customHeight="1"/>
    <row r="124" ht="12" customHeight="1"/>
    <row r="125" ht="12" customHeight="1"/>
    <row r="126" ht="12" customHeight="1"/>
    <row r="127" ht="12" customHeight="1"/>
    <row r="128" ht="8.1" customHeight="1"/>
    <row r="129" ht="12" customHeight="1"/>
    <row r="130" ht="8.1" customHeight="1"/>
    <row r="131" ht="12" customHeight="1"/>
    <row r="132" ht="8.1" customHeight="1"/>
    <row r="133" ht="12" customHeight="1"/>
    <row r="134" ht="7.5" customHeight="1"/>
    <row r="135" ht="7.5" customHeight="1"/>
    <row r="136" ht="12" customHeight="1"/>
    <row r="137" ht="12" customHeight="1"/>
    <row r="138" ht="12" customHeight="1"/>
    <row r="139" ht="12" customHeight="1"/>
    <row r="140" ht="12" customHeight="1"/>
    <row r="141" ht="9" customHeight="1"/>
    <row r="142" ht="17.25" customHeight="1"/>
    <row r="143" ht="11.25"/>
    <row r="144" ht="11.25"/>
    <row r="145" ht="11.25"/>
    <row r="146" ht="11.25"/>
    <row r="147" ht="8.25" customHeight="1"/>
    <row r="148" ht="14.1" customHeight="1"/>
    <row r="149" ht="12" customHeight="1"/>
    <row r="150" ht="27.75" customHeight="1"/>
    <row r="151" ht="26.25" customHeight="1"/>
    <row r="152" ht="7.5" customHeight="1"/>
    <row r="153" ht="12" customHeight="1"/>
    <row r="154" ht="7.5" customHeight="1"/>
    <row r="155" ht="12" customHeight="1"/>
    <row r="156" ht="8.1" customHeight="1"/>
    <row r="157" ht="12" customHeight="1"/>
    <row r="158" ht="8.1" customHeight="1"/>
    <row r="159" ht="12" customHeight="1"/>
    <row r="160" ht="8.1" customHeight="1"/>
    <row r="161" ht="12" customHeight="1"/>
    <row r="162" ht="12" customHeight="1"/>
    <row r="163" ht="12" customHeight="1"/>
    <row r="164" ht="12" customHeight="1"/>
    <row r="165" ht="12" customHeight="1"/>
    <row r="166" ht="12" customHeight="1"/>
    <row r="167" ht="8.1" customHeight="1"/>
    <row r="168" ht="12" customHeight="1"/>
    <row r="169" ht="12" customHeight="1"/>
    <row r="170" ht="12" customHeight="1"/>
    <row r="171" ht="8.1" customHeight="1"/>
    <row r="172" ht="12" customHeight="1"/>
    <row r="173" ht="12" customHeight="1"/>
    <row r="174" ht="12" customHeight="1"/>
    <row r="175" ht="12" customHeight="1"/>
    <row r="176" ht="8.1" customHeight="1"/>
    <row r="177" ht="12" customHeight="1"/>
    <row r="178" ht="12" customHeight="1"/>
    <row r="179" ht="12" customHeight="1"/>
    <row r="180" ht="8.1" customHeight="1"/>
    <row r="181" ht="12" customHeight="1"/>
    <row r="182" ht="12" customHeight="1"/>
    <row r="183" ht="12" customHeight="1"/>
    <row r="184" ht="12" customHeight="1"/>
    <row r="185" ht="12" customHeight="1"/>
    <row r="186" ht="12" customHeight="1"/>
    <row r="187" ht="12" customHeight="1"/>
    <row r="188" ht="8.1" customHeight="1"/>
    <row r="189" ht="12" customHeight="1"/>
    <row r="190" ht="12" customHeight="1"/>
    <row r="191" ht="12" customHeight="1"/>
    <row r="192" ht="12" customHeight="1"/>
    <row r="193" ht="12" customHeight="1"/>
    <row r="194" ht="8.1" customHeight="1"/>
    <row r="195" ht="12" customHeight="1"/>
    <row r="196" ht="12" customHeight="1"/>
    <row r="197" ht="12" customHeight="1"/>
    <row r="198" ht="12" customHeight="1"/>
    <row r="199" ht="8.1" customHeight="1"/>
    <row r="200" ht="12" customHeight="1"/>
    <row r="201" ht="8.1" customHeight="1"/>
    <row r="202" ht="12" customHeight="1"/>
    <row r="203" ht="8.1" customHeight="1"/>
    <row r="204" ht="12" customHeight="1"/>
    <row r="205" ht="7.5" customHeight="1"/>
    <row r="206" ht="7.5" customHeight="1"/>
    <row r="207" ht="12" customHeight="1"/>
    <row r="208" ht="12" customHeight="1"/>
    <row r="209" ht="12" customHeight="1"/>
    <row r="210" ht="12" customHeight="1"/>
    <row r="211" ht="12" customHeight="1"/>
    <row r="212" ht="9" customHeight="1"/>
    <row r="213" ht="17.25" customHeight="1"/>
    <row r="214" ht="11.25"/>
    <row r="215" ht="11.25"/>
    <row r="216" ht="11.25"/>
    <row r="217" ht="11.25"/>
    <row r="218" ht="8.25" customHeight="1"/>
    <row r="219" ht="14.1" customHeight="1"/>
    <row r="220" ht="12" customHeight="1"/>
    <row r="221" ht="27.75" customHeight="1"/>
    <row r="222" ht="26.25" customHeight="1"/>
    <row r="223" ht="7.5" customHeight="1"/>
    <row r="224" ht="12" customHeight="1"/>
    <row r="225" ht="7.5" customHeight="1"/>
    <row r="226" ht="12" customHeight="1"/>
    <row r="227" ht="8.1" customHeight="1"/>
    <row r="228" ht="12" customHeight="1"/>
    <row r="229" ht="8.1" customHeight="1"/>
    <row r="230" ht="12" customHeight="1"/>
    <row r="231" ht="8.1" customHeight="1"/>
    <row r="232" ht="12" customHeight="1"/>
    <row r="233" ht="12" customHeight="1"/>
    <row r="234" ht="12" customHeight="1"/>
    <row r="235" ht="12" customHeight="1"/>
    <row r="236" ht="12" customHeight="1"/>
    <row r="237" ht="12" customHeight="1"/>
    <row r="238" ht="8.1" customHeight="1"/>
    <row r="239" ht="12" customHeight="1"/>
    <row r="240" ht="12" customHeight="1"/>
    <row r="241" ht="12" customHeight="1"/>
    <row r="242" ht="8.1" customHeight="1"/>
    <row r="243" ht="12" customHeight="1"/>
    <row r="244" ht="12" customHeight="1"/>
    <row r="245" ht="12" customHeight="1"/>
    <row r="246" ht="12" customHeight="1"/>
    <row r="247" ht="8.1" customHeight="1"/>
    <row r="248" ht="12" customHeight="1"/>
    <row r="249" ht="12" customHeight="1"/>
    <row r="250" ht="12" customHeight="1"/>
    <row r="251" ht="8.1" customHeight="1"/>
    <row r="252" ht="12" customHeight="1"/>
    <row r="253" ht="12" customHeight="1"/>
    <row r="254" ht="12" customHeight="1"/>
    <row r="255" ht="12" customHeight="1"/>
    <row r="256" ht="12" customHeight="1"/>
    <row r="257" ht="12" customHeight="1"/>
    <row r="258" ht="12" customHeight="1"/>
    <row r="259" ht="8.1" customHeight="1"/>
    <row r="260" ht="12" customHeight="1"/>
    <row r="261" ht="12" customHeight="1"/>
    <row r="262" ht="12" customHeight="1"/>
    <row r="263" ht="12" customHeight="1"/>
    <row r="264" ht="12" customHeight="1"/>
    <row r="265" ht="8.1" customHeight="1"/>
    <row r="266" ht="12" customHeight="1"/>
    <row r="267" ht="12" customHeight="1"/>
    <row r="268" ht="12" customHeight="1"/>
    <row r="269" ht="12" customHeight="1"/>
    <row r="270" ht="8.1" customHeight="1"/>
    <row r="271" ht="12" customHeight="1"/>
    <row r="272" ht="8.1" customHeight="1"/>
    <row r="273" ht="12" customHeight="1"/>
    <row r="274" ht="8.1" customHeight="1"/>
    <row r="275" ht="12" customHeight="1"/>
    <row r="276" ht="7.5" customHeight="1"/>
    <row r="277" ht="7.5" customHeight="1"/>
    <row r="278" ht="12" customHeight="1"/>
    <row r="279" ht="12" customHeight="1"/>
    <row r="280" ht="12" customHeight="1"/>
    <row r="281" ht="12" customHeight="1"/>
    <row r="282" ht="12" customHeight="1"/>
    <row r="283" ht="9" customHeight="1"/>
    <row r="284" ht="17.25" customHeight="1"/>
    <row r="285" ht="11.25"/>
    <row r="286" ht="11.25"/>
    <row r="287" ht="11.25"/>
    <row r="288" ht="11.25"/>
    <row r="289" ht="8.25" customHeight="1"/>
    <row r="290" ht="14.1" customHeight="1"/>
    <row r="291" ht="12" customHeight="1"/>
    <row r="292" ht="27.75" customHeight="1"/>
    <row r="293" ht="26.25" customHeight="1"/>
    <row r="294" ht="7.5" customHeight="1"/>
    <row r="295" ht="12" customHeight="1"/>
    <row r="296" ht="7.5" customHeight="1"/>
    <row r="297" ht="12" customHeight="1"/>
    <row r="298" ht="8.1" customHeight="1"/>
    <row r="299" ht="12" customHeight="1"/>
    <row r="300" ht="8.1" customHeight="1"/>
    <row r="301" ht="12" customHeight="1"/>
    <row r="302" ht="8.1" customHeight="1"/>
    <row r="303" ht="12" customHeight="1"/>
    <row r="304" ht="12" customHeight="1"/>
    <row r="305" ht="12" customHeight="1"/>
    <row r="306" ht="12" customHeight="1"/>
    <row r="307" ht="12" customHeight="1"/>
    <row r="308" ht="12" customHeight="1"/>
    <row r="309" ht="8.1" customHeight="1"/>
    <row r="310" ht="12" customHeight="1"/>
    <row r="311" ht="12" customHeight="1"/>
    <row r="312" ht="12" customHeight="1"/>
    <row r="313" ht="8.1" customHeight="1"/>
    <row r="314" ht="12" customHeight="1"/>
    <row r="315" ht="12" customHeight="1"/>
    <row r="316" ht="12" customHeight="1"/>
    <row r="317" ht="12" customHeight="1"/>
    <row r="318" ht="8.1" customHeight="1"/>
    <row r="319" ht="12" customHeight="1"/>
    <row r="320" ht="12" customHeight="1"/>
    <row r="321" ht="12" customHeight="1"/>
    <row r="322" ht="8.1" customHeight="1"/>
    <row r="323" ht="12" customHeight="1"/>
    <row r="324" ht="12" customHeight="1"/>
    <row r="325" ht="12" customHeight="1"/>
    <row r="326" ht="12" customHeight="1"/>
    <row r="327" ht="12" customHeight="1"/>
    <row r="328" ht="12" customHeight="1"/>
    <row r="329" ht="12" customHeight="1"/>
    <row r="330" ht="8.1" customHeight="1"/>
    <row r="331" ht="12" customHeight="1"/>
    <row r="332" ht="12" customHeight="1"/>
    <row r="333" ht="12" customHeight="1"/>
    <row r="334" ht="12" customHeight="1"/>
    <row r="335" ht="12" customHeight="1"/>
    <row r="336" ht="8.1" customHeight="1"/>
    <row r="337" ht="12" customHeight="1"/>
    <row r="338" ht="12" customHeight="1"/>
    <row r="339" ht="12" customHeight="1"/>
    <row r="340" ht="12" customHeight="1"/>
    <row r="341" ht="8.1" customHeight="1"/>
    <row r="342" ht="12" customHeight="1"/>
    <row r="343" ht="8.1" customHeight="1"/>
    <row r="344" ht="12" customHeight="1"/>
    <row r="345" ht="8.1" customHeight="1"/>
    <row r="346" ht="12" customHeight="1"/>
    <row r="347" ht="7.5" customHeight="1"/>
    <row r="348" ht="7.5" customHeight="1"/>
    <row r="349" ht="12" customHeight="1"/>
    <row r="350" ht="12" customHeight="1"/>
    <row r="351" ht="12" customHeight="1"/>
    <row r="352" ht="12" customHeight="1"/>
    <row r="353" ht="12" customHeight="1"/>
    <row r="354" ht="9" customHeight="1"/>
    <row r="355" ht="17.25" customHeight="1"/>
    <row r="356" ht="11.25"/>
    <row r="357" ht="11.25"/>
    <row r="358" ht="11.25"/>
    <row r="359" ht="11.25"/>
    <row r="360" ht="8.25" customHeight="1"/>
    <row r="361" ht="14.1" customHeight="1"/>
    <row r="362" ht="12" customHeight="1"/>
    <row r="363" ht="27.75" customHeight="1"/>
    <row r="364" ht="26.25" customHeight="1"/>
    <row r="365" ht="7.5" customHeight="1"/>
    <row r="366" ht="12" customHeight="1"/>
    <row r="367" ht="7.5" customHeight="1"/>
    <row r="368" ht="12" customHeight="1"/>
    <row r="369" ht="8.1" customHeight="1"/>
    <row r="370" ht="12" customHeight="1"/>
    <row r="371" ht="8.1" customHeight="1"/>
    <row r="372" ht="12" customHeight="1"/>
    <row r="373" ht="8.1" customHeight="1"/>
    <row r="374" ht="12" customHeight="1"/>
    <row r="375" ht="12" customHeight="1"/>
    <row r="376" ht="12" customHeight="1"/>
    <row r="377" ht="12" customHeight="1"/>
    <row r="378" ht="12" customHeight="1"/>
    <row r="379" ht="12" customHeight="1"/>
    <row r="380" ht="8.1" customHeight="1"/>
    <row r="381" ht="12" customHeight="1"/>
    <row r="382" ht="12" customHeight="1"/>
    <row r="383" ht="12" customHeight="1"/>
    <row r="384" ht="8.1" customHeight="1"/>
    <row r="385" ht="12" customHeight="1"/>
    <row r="386" ht="12" customHeight="1"/>
    <row r="387" ht="12" customHeight="1"/>
    <row r="388" ht="12" customHeight="1"/>
    <row r="389" ht="8.1" customHeight="1"/>
    <row r="390" ht="12" customHeight="1"/>
    <row r="391" ht="12" customHeight="1"/>
    <row r="392" ht="12" customHeight="1"/>
    <row r="393" ht="8.1" customHeight="1"/>
    <row r="394" ht="12" customHeight="1"/>
    <row r="395" ht="12" customHeight="1"/>
    <row r="396" ht="12" customHeight="1"/>
    <row r="397" ht="12" customHeight="1"/>
    <row r="398" ht="12" customHeight="1"/>
    <row r="399" ht="12" customHeight="1"/>
    <row r="400" ht="12" customHeight="1"/>
    <row r="401" ht="8.1" customHeight="1"/>
    <row r="402" ht="12" customHeight="1"/>
    <row r="403" ht="12" customHeight="1"/>
    <row r="404" ht="12" customHeight="1"/>
    <row r="405" ht="12" customHeight="1"/>
    <row r="406" ht="12" customHeight="1"/>
    <row r="407" ht="8.1" customHeight="1"/>
    <row r="408" ht="12" customHeight="1"/>
    <row r="409" ht="12" customHeight="1"/>
    <row r="410" ht="12" customHeight="1"/>
    <row r="411" ht="12" customHeight="1"/>
    <row r="412" ht="8.1" customHeight="1"/>
    <row r="413" ht="12" customHeight="1"/>
    <row r="414" ht="8.1" customHeight="1"/>
    <row r="415" ht="12" customHeight="1"/>
    <row r="416" ht="8.1" customHeight="1"/>
    <row r="417" ht="12" customHeight="1"/>
    <row r="418" ht="7.5" customHeight="1"/>
    <row r="419" ht="7.5" customHeight="1"/>
    <row r="420" ht="12" customHeight="1"/>
    <row r="421" ht="12" customHeight="1"/>
    <row r="422" ht="12" customHeight="1"/>
    <row r="423" ht="12" customHeight="1"/>
    <row r="424" ht="12" customHeight="1"/>
    <row r="425" ht="9" customHeight="1"/>
    <row r="426" ht="17.25" customHeight="1"/>
    <row r="427" ht="11.25"/>
    <row r="428" ht="11.25"/>
    <row r="429" ht="11.25"/>
    <row r="430" ht="11.25"/>
    <row r="431" ht="8.25" customHeight="1"/>
    <row r="432" ht="14.1" customHeight="1"/>
    <row r="433" ht="12" customHeight="1"/>
    <row r="434" ht="27.75" customHeight="1"/>
    <row r="435" ht="26.25" customHeight="1"/>
    <row r="436" ht="7.5" customHeight="1"/>
    <row r="437" ht="12" customHeight="1"/>
    <row r="438" ht="7.5" customHeight="1"/>
    <row r="439" ht="12" customHeight="1"/>
    <row r="440" ht="8.1" customHeight="1"/>
    <row r="441" ht="12" customHeight="1"/>
    <row r="442" ht="8.1" customHeight="1"/>
    <row r="443" ht="12" customHeight="1"/>
    <row r="444" ht="8.1" customHeight="1"/>
    <row r="445" ht="12" customHeight="1"/>
    <row r="446" ht="12" customHeight="1"/>
    <row r="447" ht="12" customHeight="1"/>
    <row r="448" ht="12" customHeight="1"/>
    <row r="449" ht="12" customHeight="1"/>
    <row r="450" ht="12" customHeight="1"/>
    <row r="451" ht="8.1" customHeight="1"/>
    <row r="452" ht="12" customHeight="1"/>
    <row r="453" ht="12" customHeight="1"/>
    <row r="454" ht="12" customHeight="1"/>
    <row r="455" ht="8.1" customHeight="1"/>
    <row r="456" ht="12" customHeight="1"/>
    <row r="457" ht="12" customHeight="1"/>
    <row r="458" ht="12" customHeight="1"/>
    <row r="459" ht="12" customHeight="1"/>
    <row r="460" ht="8.1" customHeight="1"/>
    <row r="461" ht="12" customHeight="1"/>
    <row r="462" ht="12" customHeight="1"/>
    <row r="463" ht="12" customHeight="1"/>
    <row r="464" ht="8.1" customHeight="1"/>
    <row r="465" ht="12" customHeight="1"/>
    <row r="466" ht="12" customHeight="1"/>
    <row r="467" ht="12" customHeight="1"/>
    <row r="468" ht="12" customHeight="1"/>
    <row r="469" ht="12" customHeight="1"/>
    <row r="470" ht="12" customHeight="1"/>
    <row r="471" ht="12" customHeight="1"/>
    <row r="472" ht="8.1" customHeight="1"/>
    <row r="473" ht="12" customHeight="1"/>
    <row r="474" ht="12" customHeight="1"/>
    <row r="475" ht="12" customHeight="1"/>
    <row r="476" ht="12" customHeight="1"/>
    <row r="477" ht="12" customHeight="1"/>
    <row r="478" ht="8.1" customHeight="1"/>
    <row r="479" ht="12" customHeight="1"/>
    <row r="480" ht="12" customHeight="1"/>
    <row r="481" ht="12" customHeight="1"/>
    <row r="482" ht="12" customHeight="1"/>
    <row r="483" ht="8.1" customHeight="1"/>
    <row r="484" ht="12" customHeight="1"/>
    <row r="485" ht="8.1" customHeight="1"/>
    <row r="486" ht="12" customHeight="1"/>
    <row r="487" ht="8.1" customHeight="1"/>
    <row r="488" ht="12" customHeight="1"/>
    <row r="489" ht="7.5" customHeight="1"/>
    <row r="490" ht="7.5" customHeight="1"/>
    <row r="491" ht="12" customHeight="1"/>
    <row r="492" ht="12" customHeight="1"/>
    <row r="493" ht="12" customHeight="1"/>
    <row r="494" ht="12" customHeight="1"/>
    <row r="495" ht="12" customHeight="1"/>
    <row r="496" ht="9" customHeight="1"/>
    <row r="497" ht="17.25" customHeight="1"/>
    <row r="498" ht="11.25"/>
    <row r="499" ht="11.25"/>
    <row r="500" ht="11.25"/>
    <row r="501" ht="11.25"/>
    <row r="502" ht="8.25" customHeight="1"/>
    <row r="503" ht="14.1" customHeight="1"/>
    <row r="504" ht="12" customHeight="1"/>
    <row r="505" ht="27.75" customHeight="1"/>
    <row r="506" ht="26.25" customHeight="1"/>
    <row r="507" ht="7.5" customHeight="1"/>
    <row r="508" ht="12" customHeight="1"/>
    <row r="509" ht="7.5" customHeight="1"/>
    <row r="510" ht="12" customHeight="1"/>
    <row r="511" ht="8.1" customHeight="1"/>
    <row r="512" ht="12" customHeight="1"/>
    <row r="513" ht="8.1" customHeight="1"/>
    <row r="514" ht="12" customHeight="1"/>
    <row r="515" ht="8.1" customHeight="1"/>
    <row r="516" ht="12" customHeight="1"/>
    <row r="517" ht="12" customHeight="1"/>
    <row r="518" ht="12" customHeight="1"/>
    <row r="519" ht="12" customHeight="1"/>
    <row r="520" ht="12" customHeight="1"/>
    <row r="521" ht="12" customHeight="1"/>
    <row r="522" ht="8.1" customHeight="1"/>
    <row r="523" ht="12" customHeight="1"/>
    <row r="524" ht="12" customHeight="1"/>
    <row r="525" ht="12" customHeight="1"/>
    <row r="526" ht="8.1" customHeight="1"/>
    <row r="527" ht="12" customHeight="1"/>
    <row r="528" ht="12" customHeight="1"/>
    <row r="529" ht="12" customHeight="1"/>
    <row r="530" ht="12" customHeight="1"/>
    <row r="531" ht="8.1" customHeight="1"/>
    <row r="532" ht="12" customHeight="1"/>
    <row r="533" ht="12" customHeight="1"/>
    <row r="534" ht="12" customHeight="1"/>
    <row r="535" ht="8.1" customHeight="1"/>
    <row r="536" ht="12" customHeight="1"/>
    <row r="537" ht="12" customHeight="1"/>
    <row r="538" ht="12" customHeight="1"/>
    <row r="539" ht="12" customHeight="1"/>
    <row r="540" ht="12" customHeight="1"/>
    <row r="541" ht="12" customHeight="1"/>
    <row r="542" ht="12" customHeight="1"/>
    <row r="543" ht="8.1" customHeight="1"/>
    <row r="544" ht="12" customHeight="1"/>
    <row r="545" ht="12" customHeight="1"/>
    <row r="546" ht="12" customHeight="1"/>
    <row r="547" ht="12" customHeight="1"/>
    <row r="548" ht="12" customHeight="1"/>
    <row r="549" ht="8.1" customHeight="1"/>
    <row r="550" ht="12" customHeight="1"/>
    <row r="551" ht="12" customHeight="1"/>
    <row r="552" ht="12" customHeight="1"/>
    <row r="553" ht="12" customHeight="1"/>
    <row r="554" ht="8.1" customHeight="1"/>
    <row r="555" ht="12" customHeight="1"/>
    <row r="556" ht="8.1" customHeight="1"/>
    <row r="557" ht="12" customHeight="1"/>
    <row r="558" ht="8.1" customHeight="1"/>
    <row r="559" ht="12" customHeight="1"/>
    <row r="560" ht="7.5" customHeight="1"/>
    <row r="561" ht="7.5" customHeight="1"/>
    <row r="562" ht="12" customHeight="1"/>
    <row r="563" ht="12" customHeight="1"/>
    <row r="564" ht="12" customHeight="1"/>
    <row r="565" ht="12" customHeight="1"/>
    <row r="566" ht="12" customHeight="1"/>
    <row r="567" ht="9" customHeight="1"/>
    <row r="568" ht="17.25" customHeight="1"/>
    <row r="569" ht="11.25"/>
    <row r="570" ht="11.25"/>
    <row r="571" ht="11.25"/>
    <row r="572" ht="11.25"/>
    <row r="573" ht="8.25" customHeight="1"/>
    <row r="574" ht="14.1" customHeight="1"/>
    <row r="575" ht="12" customHeight="1"/>
    <row r="576" ht="27.75" customHeight="1"/>
    <row r="577" ht="26.25" customHeight="1"/>
    <row r="578" ht="7.5" customHeight="1"/>
    <row r="579" ht="12" customHeight="1"/>
    <row r="580" ht="7.5" customHeight="1"/>
    <row r="581" ht="12" customHeight="1"/>
    <row r="582" ht="8.1" customHeight="1"/>
    <row r="583" ht="12" customHeight="1"/>
    <row r="584" ht="8.1" customHeight="1"/>
    <row r="585" ht="12" customHeight="1"/>
    <row r="586" ht="8.1" customHeight="1"/>
    <row r="587" ht="12" customHeight="1"/>
    <row r="588" ht="12" customHeight="1"/>
    <row r="589" ht="12" customHeight="1"/>
    <row r="590" ht="12" customHeight="1"/>
    <row r="591" ht="12" customHeight="1"/>
    <row r="592" ht="12" customHeight="1"/>
    <row r="593" ht="8.1" customHeight="1"/>
    <row r="594" ht="12" customHeight="1"/>
    <row r="595" ht="12" customHeight="1"/>
    <row r="596" ht="12" customHeight="1"/>
    <row r="597" ht="8.1" customHeight="1"/>
    <row r="598" ht="12" customHeight="1"/>
    <row r="599" ht="12" customHeight="1"/>
    <row r="600" ht="12" customHeight="1"/>
    <row r="601" ht="12" customHeight="1"/>
    <row r="602" ht="8.1" customHeight="1"/>
    <row r="603" ht="12" customHeight="1"/>
    <row r="604" ht="12" customHeight="1"/>
    <row r="605" ht="12" customHeight="1"/>
    <row r="606" ht="8.1" customHeight="1"/>
    <row r="607" ht="12" customHeight="1"/>
    <row r="608" ht="12" customHeight="1"/>
    <row r="609" ht="12" customHeight="1"/>
    <row r="610" ht="12" customHeight="1"/>
    <row r="611" ht="12" customHeight="1"/>
    <row r="612" ht="12" customHeight="1"/>
    <row r="613" ht="12" customHeight="1"/>
    <row r="614" ht="8.1" customHeight="1"/>
    <row r="615" ht="12" customHeight="1"/>
    <row r="616" ht="12" customHeight="1"/>
    <row r="617" ht="12" customHeight="1"/>
    <row r="618" ht="12" customHeight="1"/>
    <row r="619" ht="12" customHeight="1"/>
    <row r="620" ht="8.1" customHeight="1"/>
    <row r="621" ht="12" customHeight="1"/>
    <row r="622" ht="12" customHeight="1"/>
    <row r="623" ht="12" customHeight="1"/>
    <row r="624" ht="12" customHeight="1"/>
    <row r="625" ht="8.1" customHeight="1"/>
    <row r="626" ht="12" customHeight="1"/>
    <row r="627" ht="8.1" customHeight="1"/>
    <row r="628" ht="12" customHeight="1"/>
    <row r="629" ht="8.1" customHeight="1"/>
    <row r="630" ht="12" customHeight="1"/>
    <row r="631" ht="7.5" customHeight="1"/>
    <row r="632" ht="7.5" customHeight="1"/>
    <row r="633" ht="12" customHeight="1"/>
    <row r="634" ht="12" customHeight="1"/>
    <row r="635" ht="12" customHeight="1"/>
    <row r="636" ht="12" customHeight="1"/>
    <row r="637" ht="12" customHeight="1"/>
    <row r="638" ht="9" customHeight="1"/>
    <row r="639" ht="17.25" customHeight="1"/>
    <row r="640" ht="11.25"/>
    <row r="641" ht="11.25"/>
    <row r="642" ht="11.25"/>
    <row r="643" ht="11.25"/>
    <row r="644" ht="8.25" customHeight="1"/>
    <row r="645" ht="14.1" customHeight="1"/>
    <row r="646" ht="12" customHeight="1"/>
    <row r="647" ht="27.75" customHeight="1"/>
    <row r="648" ht="26.25" customHeight="1"/>
    <row r="649" ht="7.5" customHeight="1"/>
    <row r="650" ht="12" customHeight="1"/>
    <row r="651" ht="7.5" customHeight="1"/>
    <row r="652" ht="12" customHeight="1"/>
    <row r="653" ht="8.1" customHeight="1"/>
    <row r="654" ht="12" customHeight="1"/>
    <row r="655" ht="8.1" customHeight="1"/>
    <row r="656" ht="12" customHeight="1"/>
    <row r="657" ht="8.1" customHeight="1"/>
    <row r="658" ht="12" customHeight="1"/>
    <row r="659" ht="12" customHeight="1"/>
    <row r="660" ht="12" customHeight="1"/>
    <row r="661" ht="12" customHeight="1"/>
    <row r="662" ht="12" customHeight="1"/>
    <row r="663" ht="12" customHeight="1"/>
    <row r="664" ht="8.1" customHeight="1"/>
    <row r="665" ht="12" customHeight="1"/>
    <row r="666" ht="12" customHeight="1"/>
    <row r="667" ht="12" customHeight="1"/>
    <row r="668" ht="8.1" customHeight="1"/>
    <row r="669" ht="12" customHeight="1"/>
    <row r="670" ht="12" customHeight="1"/>
    <row r="671" ht="12" customHeight="1"/>
    <row r="672" ht="12" customHeight="1"/>
    <row r="673" ht="8.1" customHeight="1"/>
    <row r="674" ht="12" customHeight="1"/>
    <row r="675" ht="12" customHeight="1"/>
    <row r="676" ht="12" customHeight="1"/>
    <row r="677" ht="8.1" customHeight="1"/>
    <row r="678" ht="12" customHeight="1"/>
    <row r="679" ht="12" customHeight="1"/>
    <row r="680" ht="12" customHeight="1"/>
    <row r="681" ht="12" customHeight="1"/>
    <row r="682" ht="12" customHeight="1"/>
    <row r="683" ht="12" customHeight="1"/>
    <row r="684" ht="12" customHeight="1"/>
    <row r="685" ht="8.1" customHeight="1"/>
    <row r="686" ht="12" customHeight="1"/>
    <row r="687" ht="12" customHeight="1"/>
    <row r="688" ht="12" customHeight="1"/>
    <row r="689" ht="12" customHeight="1"/>
    <row r="690" ht="12" customHeight="1"/>
    <row r="691" ht="8.1" customHeight="1"/>
    <row r="692" ht="12" customHeight="1"/>
    <row r="693" ht="12" customHeight="1"/>
    <row r="694" ht="12" customHeight="1"/>
    <row r="695" ht="12" customHeight="1"/>
    <row r="696" ht="8.1" customHeight="1"/>
    <row r="697" ht="12" customHeight="1"/>
    <row r="698" ht="8.1" customHeight="1"/>
    <row r="699" ht="12" customHeight="1"/>
    <row r="700" ht="8.1" customHeight="1"/>
    <row r="701" ht="12" customHeight="1"/>
    <row r="702" ht="7.5" customHeight="1"/>
    <row r="703" ht="7.5" customHeight="1"/>
    <row r="704" ht="12" customHeight="1"/>
    <row r="705" ht="12" customHeight="1"/>
    <row r="706" ht="12" customHeight="1"/>
    <row r="707" ht="12" customHeight="1"/>
    <row r="708" ht="12" customHeight="1"/>
    <row r="709" ht="9" customHeight="1"/>
    <row r="710" ht="17.25" customHeight="1"/>
    <row r="711" ht="11.25"/>
    <row r="712" ht="11.25"/>
    <row r="713" ht="11.25"/>
    <row r="714" ht="11.25"/>
    <row r="715" ht="8.25" customHeight="1"/>
    <row r="716" ht="14.1" customHeight="1"/>
    <row r="717" ht="12" customHeight="1"/>
    <row r="718" ht="27.75" customHeight="1"/>
    <row r="719" ht="26.25" customHeight="1"/>
    <row r="720" ht="7.5" customHeight="1"/>
    <row r="721" ht="12" customHeight="1"/>
    <row r="722" ht="7.5" customHeight="1"/>
    <row r="723" ht="12" customHeight="1"/>
    <row r="724" ht="8.1" customHeight="1"/>
    <row r="725" ht="12" customHeight="1"/>
    <row r="726" ht="8.1" customHeight="1"/>
    <row r="727" ht="12" customHeight="1"/>
    <row r="728" ht="8.1" customHeight="1"/>
    <row r="729" ht="12" customHeight="1"/>
    <row r="730" ht="12" customHeight="1"/>
    <row r="731" ht="12" customHeight="1"/>
    <row r="732" ht="12" customHeight="1"/>
    <row r="733" ht="12" customHeight="1"/>
    <row r="734" ht="12" customHeight="1"/>
    <row r="735" ht="8.1" customHeight="1"/>
    <row r="736" ht="12" customHeight="1"/>
    <row r="737" ht="12" customHeight="1"/>
    <row r="738" ht="12" customHeight="1"/>
    <row r="739" ht="8.1" customHeight="1"/>
    <row r="740" ht="12" customHeight="1"/>
    <row r="741" ht="12" customHeight="1"/>
    <row r="742" ht="12" customHeight="1"/>
    <row r="743" ht="12" customHeight="1"/>
    <row r="744" ht="8.1" customHeight="1"/>
    <row r="745" ht="12" customHeight="1"/>
    <row r="746" ht="12" customHeight="1"/>
    <row r="747" ht="12" customHeight="1"/>
    <row r="748" ht="8.1" customHeight="1"/>
    <row r="749" ht="12" customHeight="1"/>
    <row r="750" ht="12" customHeight="1"/>
    <row r="751" ht="12" customHeight="1"/>
    <row r="752" ht="12" customHeight="1"/>
    <row r="753" ht="12" customHeight="1"/>
    <row r="754" ht="12" customHeight="1"/>
    <row r="755" ht="12" customHeight="1"/>
    <row r="756" ht="8.1" customHeight="1"/>
    <row r="757" ht="12" customHeight="1"/>
    <row r="758" ht="12" customHeight="1"/>
    <row r="759" ht="12" customHeight="1"/>
    <row r="760" ht="12" customHeight="1"/>
    <row r="761" ht="12" customHeight="1"/>
    <row r="762" ht="8.1" customHeight="1"/>
    <row r="763" ht="12" customHeight="1"/>
    <row r="764" ht="12" customHeight="1"/>
    <row r="765" ht="12" customHeight="1"/>
    <row r="766" ht="12" customHeight="1"/>
    <row r="767" ht="8.1" customHeight="1"/>
    <row r="768" ht="12" customHeight="1"/>
    <row r="769" ht="8.1" customHeight="1"/>
    <row r="770" ht="12" customHeight="1"/>
    <row r="771" ht="8.1" customHeight="1"/>
    <row r="772" ht="12" customHeight="1"/>
    <row r="773" ht="7.5" customHeight="1"/>
    <row r="774" ht="7.5" customHeight="1"/>
    <row r="775" ht="12" customHeight="1"/>
    <row r="776" ht="12" customHeight="1"/>
    <row r="777" ht="12" customHeight="1"/>
    <row r="778" ht="12" customHeight="1"/>
    <row r="779" ht="12" customHeight="1"/>
    <row r="780" ht="9" customHeight="1"/>
    <row r="781" ht="17.25" customHeight="1"/>
    <row r="782" ht="11.25"/>
    <row r="783" ht="11.25"/>
    <row r="784" ht="11.25"/>
    <row r="785" ht="11.25"/>
    <row r="786" ht="8.25" customHeight="1"/>
    <row r="787" ht="14.1" customHeight="1"/>
    <row r="788" ht="12" customHeight="1"/>
    <row r="789" ht="27.75" customHeight="1"/>
    <row r="790" ht="26.25" customHeight="1"/>
    <row r="791" ht="7.5" customHeight="1"/>
    <row r="792" ht="12" customHeight="1"/>
    <row r="793" ht="7.5" customHeight="1"/>
    <row r="794" ht="12" customHeight="1"/>
    <row r="795" ht="8.1" customHeight="1"/>
    <row r="796" ht="12" customHeight="1"/>
    <row r="797" ht="8.1" customHeight="1"/>
    <row r="798" ht="12" customHeight="1"/>
    <row r="799" ht="8.1" customHeight="1"/>
    <row r="800" ht="12" customHeight="1"/>
    <row r="801" ht="12" customHeight="1"/>
    <row r="802" ht="12" customHeight="1"/>
    <row r="803" ht="12" customHeight="1"/>
    <row r="804" ht="12" customHeight="1"/>
    <row r="805" ht="12" customHeight="1"/>
    <row r="806" ht="8.1" customHeight="1"/>
    <row r="807" ht="12" customHeight="1"/>
    <row r="808" ht="12" customHeight="1"/>
    <row r="809" ht="12" customHeight="1"/>
    <row r="810" ht="8.1" customHeight="1"/>
    <row r="811" ht="12" customHeight="1"/>
    <row r="812" ht="12" customHeight="1"/>
    <row r="813" ht="12" customHeight="1"/>
    <row r="814" ht="12" customHeight="1"/>
    <row r="815" ht="8.1" customHeight="1"/>
    <row r="816" ht="12" customHeight="1"/>
    <row r="817" ht="12" customHeight="1"/>
    <row r="818" ht="12" customHeight="1"/>
    <row r="819" ht="8.1" customHeight="1"/>
    <row r="820" ht="12" customHeight="1"/>
    <row r="821" ht="12" customHeight="1"/>
    <row r="822" ht="12" customHeight="1"/>
    <row r="823" ht="12" customHeight="1"/>
    <row r="824" ht="12" customHeight="1"/>
    <row r="825" ht="12" customHeight="1"/>
    <row r="826" ht="12" customHeight="1"/>
    <row r="827" ht="8.1" customHeight="1"/>
    <row r="828" ht="12" customHeight="1"/>
    <row r="829" ht="12" customHeight="1"/>
    <row r="830" ht="12" customHeight="1"/>
    <row r="831" ht="12" customHeight="1"/>
    <row r="832" ht="12" customHeight="1"/>
    <row r="833" ht="8.1" customHeight="1"/>
    <row r="834" ht="12" customHeight="1"/>
    <row r="835" ht="12" customHeight="1"/>
    <row r="836" ht="12" customHeight="1"/>
    <row r="837" ht="12" customHeight="1"/>
    <row r="838" ht="8.1" customHeight="1"/>
    <row r="839" ht="12" customHeight="1"/>
    <row r="840" ht="8.1" customHeight="1"/>
    <row r="841" ht="12" customHeight="1"/>
    <row r="842" ht="8.1" customHeight="1"/>
    <row r="843" ht="12" customHeight="1"/>
    <row r="844" ht="7.5" customHeight="1"/>
    <row r="845" ht="7.5" customHeight="1"/>
    <row r="846" ht="12" customHeight="1"/>
    <row r="847" ht="12" customHeight="1"/>
    <row r="848" ht="12" customHeight="1"/>
    <row r="849" ht="12" customHeight="1"/>
    <row r="850" ht="12" customHeight="1"/>
    <row r="851" ht="9" customHeight="1"/>
    <row r="852" ht="17.25" customHeight="1"/>
    <row r="853" ht="11.25"/>
    <row r="854" ht="11.25"/>
    <row r="855" ht="11.25"/>
    <row r="856" ht="11.25"/>
    <row r="857" ht="8.25" customHeight="1"/>
    <row r="858" ht="14.1" customHeight="1"/>
    <row r="859" ht="12" customHeight="1"/>
    <row r="860" ht="27.75" customHeight="1"/>
    <row r="861" ht="26.25" customHeight="1"/>
    <row r="862" ht="7.5" customHeight="1"/>
    <row r="863" ht="12" customHeight="1"/>
    <row r="864" ht="7.5" customHeight="1"/>
    <row r="865" ht="12" customHeight="1"/>
    <row r="866" ht="8.1" customHeight="1"/>
    <row r="867" ht="12" customHeight="1"/>
    <row r="868" ht="8.1" customHeight="1"/>
    <row r="869" ht="12" customHeight="1"/>
    <row r="870" ht="8.1" customHeight="1"/>
    <row r="871" ht="12" customHeight="1"/>
    <row r="872" ht="12" customHeight="1"/>
    <row r="873" ht="12" customHeight="1"/>
    <row r="874" ht="12" customHeight="1"/>
    <row r="875" ht="12" customHeight="1"/>
    <row r="876" ht="12" customHeight="1"/>
    <row r="877" ht="8.1" customHeight="1"/>
    <row r="878" ht="12" customHeight="1"/>
    <row r="879" ht="12" customHeight="1"/>
    <row r="880" ht="12" customHeight="1"/>
    <row r="881" ht="8.1" customHeight="1"/>
    <row r="882" ht="12" customHeight="1"/>
    <row r="883" ht="12" customHeight="1"/>
    <row r="884" ht="12" customHeight="1"/>
    <row r="885" ht="12" customHeight="1"/>
    <row r="886" ht="8.1" customHeight="1"/>
    <row r="887" ht="12" customHeight="1"/>
    <row r="888" ht="12" customHeight="1"/>
    <row r="889" ht="12" customHeight="1"/>
    <row r="890" ht="8.1" customHeight="1"/>
    <row r="891" ht="12" customHeight="1"/>
    <row r="892" ht="12" customHeight="1"/>
    <row r="893" ht="12" customHeight="1"/>
    <row r="894" ht="12" customHeight="1"/>
    <row r="895" ht="12" customHeight="1"/>
    <row r="896" ht="12" customHeight="1"/>
    <row r="897" ht="12" customHeight="1"/>
    <row r="898" ht="8.1" customHeight="1"/>
    <row r="899" ht="12" customHeight="1"/>
    <row r="900" ht="12" customHeight="1"/>
    <row r="901" ht="12" customHeight="1"/>
    <row r="902" ht="12" customHeight="1"/>
    <row r="903" ht="12" customHeight="1"/>
    <row r="904" ht="8.1" customHeight="1"/>
    <row r="905" ht="12" customHeight="1"/>
    <row r="906" ht="12" customHeight="1"/>
    <row r="907" ht="12" customHeight="1"/>
    <row r="908" ht="12" customHeight="1"/>
    <row r="909" ht="8.1" customHeight="1"/>
    <row r="910" ht="12" customHeight="1"/>
    <row r="911" ht="8.1" customHeight="1"/>
    <row r="912" ht="12" customHeight="1"/>
    <row r="913" ht="8.1" customHeight="1"/>
    <row r="914" ht="12" customHeight="1"/>
    <row r="915" ht="7.5" customHeight="1"/>
    <row r="916" ht="7.5" customHeight="1"/>
    <row r="917" ht="12" customHeight="1"/>
    <row r="918" ht="12" customHeight="1"/>
    <row r="919" ht="12" customHeight="1"/>
    <row r="920" ht="12" customHeight="1"/>
    <row r="921" ht="12" customHeight="1"/>
    <row r="922" ht="9" customHeight="1"/>
    <row r="923" ht="17.25" customHeight="1"/>
    <row r="924" ht="11.25"/>
    <row r="925" ht="11.25"/>
    <row r="926" ht="11.25"/>
    <row r="927" ht="11.25"/>
    <row r="928" ht="8.25" customHeight="1"/>
    <row r="929" ht="14.1" customHeight="1"/>
    <row r="930" ht="12" customHeight="1"/>
    <row r="931" ht="27.75" customHeight="1"/>
    <row r="932" ht="26.25" customHeight="1"/>
    <row r="933" ht="7.5" customHeight="1"/>
    <row r="934" ht="12" customHeight="1"/>
    <row r="935" ht="7.5" customHeight="1"/>
    <row r="936" ht="12" customHeight="1"/>
    <row r="937" ht="8.1" customHeight="1"/>
    <row r="938" ht="12" customHeight="1"/>
    <row r="939" ht="8.1" customHeight="1"/>
    <row r="940" ht="12" customHeight="1"/>
    <row r="941" ht="8.1" customHeight="1"/>
    <row r="942" ht="12" customHeight="1"/>
    <row r="943" ht="12" customHeight="1"/>
    <row r="944" ht="12" customHeight="1"/>
    <row r="945" ht="12" customHeight="1"/>
    <row r="946" ht="12" customHeight="1"/>
    <row r="947" ht="12" customHeight="1"/>
    <row r="948" ht="8.1" customHeight="1"/>
    <row r="949" ht="12" customHeight="1"/>
    <row r="950" ht="12" customHeight="1"/>
    <row r="951" ht="12" customHeight="1"/>
    <row r="952" ht="8.1" customHeight="1"/>
    <row r="953" ht="12" customHeight="1"/>
    <row r="954" ht="12" customHeight="1"/>
    <row r="955" ht="12" customHeight="1"/>
    <row r="956" ht="12" customHeight="1"/>
    <row r="957" ht="8.1" customHeight="1"/>
    <row r="958" ht="12" customHeight="1"/>
    <row r="959" ht="12" customHeight="1"/>
    <row r="960" ht="12" customHeight="1"/>
    <row r="961" ht="8.1" customHeight="1"/>
    <row r="962" ht="12" customHeight="1"/>
    <row r="963" ht="12" customHeight="1"/>
    <row r="964" ht="12" customHeight="1"/>
    <row r="965" ht="12" customHeight="1"/>
    <row r="966" ht="12" customHeight="1"/>
    <row r="967" ht="12" customHeight="1"/>
    <row r="968" ht="12" customHeight="1"/>
    <row r="969" ht="8.1" customHeight="1"/>
    <row r="970" ht="12" customHeight="1"/>
    <row r="971" ht="12" customHeight="1"/>
    <row r="972" ht="12" customHeight="1"/>
    <row r="973" ht="12" customHeight="1"/>
    <row r="974" ht="12" customHeight="1"/>
    <row r="975" ht="8.1" customHeight="1"/>
    <row r="976" ht="12" customHeight="1"/>
    <row r="977" ht="12" customHeight="1"/>
    <row r="978" ht="12" customHeight="1"/>
    <row r="979" ht="12" customHeight="1"/>
    <row r="980" ht="8.1" customHeight="1"/>
    <row r="981" ht="12" customHeight="1"/>
    <row r="982" ht="8.1" customHeight="1"/>
    <row r="983" ht="12" customHeight="1"/>
    <row r="984" ht="8.1" customHeight="1"/>
    <row r="985" ht="12" customHeight="1"/>
    <row r="986" ht="7.5" customHeight="1"/>
    <row r="987" ht="7.5" customHeight="1"/>
    <row r="988" ht="12" customHeight="1"/>
    <row r="989" ht="12" customHeight="1"/>
    <row r="990" ht="12" customHeight="1"/>
    <row r="991" ht="12" customHeight="1"/>
    <row r="992" ht="12" customHeight="1"/>
    <row r="993" ht="9" customHeight="1"/>
    <row r="994" ht="17.25" customHeight="1"/>
    <row r="995" ht="11.25"/>
    <row r="996" ht="11.25"/>
    <row r="997" ht="11.25"/>
    <row r="998" ht="11.25"/>
    <row r="999" ht="8.25" customHeight="1"/>
    <row r="1000" ht="14.1" customHeight="1"/>
    <row r="1001" ht="12" customHeight="1"/>
    <row r="1002" ht="27.75" customHeight="1"/>
    <row r="1003" ht="26.25" customHeight="1"/>
    <row r="1004" ht="7.5" customHeight="1"/>
    <row r="1005" ht="12" customHeight="1"/>
    <row r="1006" ht="7.5" customHeight="1"/>
    <row r="1007" ht="12" customHeight="1"/>
    <row r="1008" ht="8.1" customHeight="1"/>
    <row r="1009" ht="12" customHeight="1"/>
    <row r="1010" ht="8.1" customHeight="1"/>
    <row r="1011" ht="12" customHeight="1"/>
    <row r="1012" ht="8.1" customHeight="1"/>
    <row r="1013" ht="12" customHeight="1"/>
    <row r="1014" ht="12" customHeight="1"/>
    <row r="1015" ht="12" customHeight="1"/>
    <row r="1016" ht="12" customHeight="1"/>
    <row r="1017" ht="12" customHeight="1"/>
    <row r="1018" ht="12" customHeight="1"/>
    <row r="1019" ht="8.1" customHeight="1"/>
    <row r="1020" ht="12" customHeight="1"/>
    <row r="1021" ht="12" customHeight="1"/>
    <row r="1022" ht="12" customHeight="1"/>
    <row r="1023" ht="8.1" customHeight="1"/>
    <row r="1024" ht="12" customHeight="1"/>
    <row r="1025" ht="12" customHeight="1"/>
    <row r="1026" ht="12" customHeight="1"/>
    <row r="1027" ht="12" customHeight="1"/>
    <row r="1028" ht="8.1" customHeight="1"/>
    <row r="1029" ht="12" customHeight="1"/>
    <row r="1030" ht="12" customHeight="1"/>
    <row r="1031" ht="12" customHeight="1"/>
    <row r="1032" ht="8.1" customHeight="1"/>
    <row r="1033" ht="12" customHeight="1"/>
    <row r="1034" ht="12" customHeight="1"/>
    <row r="1035" ht="12" customHeight="1"/>
    <row r="1036" ht="12" customHeight="1"/>
    <row r="1037" ht="12" customHeight="1"/>
    <row r="1038" ht="12" customHeight="1"/>
    <row r="1039" ht="12" customHeight="1"/>
    <row r="1040" ht="8.1" customHeight="1"/>
    <row r="1041" ht="12" customHeight="1"/>
    <row r="1042" ht="12" customHeight="1"/>
    <row r="1043" ht="12" customHeight="1"/>
    <row r="1044" ht="12" customHeight="1"/>
    <row r="1045" ht="12" customHeight="1"/>
    <row r="1046" ht="8.1" customHeight="1"/>
    <row r="1047" ht="12" customHeight="1"/>
    <row r="1048" ht="12" customHeight="1"/>
    <row r="1049" ht="12" customHeight="1"/>
    <row r="1050" ht="12" customHeight="1"/>
    <row r="1051" ht="8.1" customHeight="1"/>
    <row r="1052" ht="12" customHeight="1"/>
    <row r="1053" ht="8.1" customHeight="1"/>
    <row r="1054" ht="12" customHeight="1"/>
    <row r="1055" ht="8.1" customHeight="1"/>
    <row r="1056" ht="12" customHeight="1"/>
    <row r="1057" ht="7.5" customHeight="1"/>
    <row r="1058" ht="7.5" customHeight="1"/>
    <row r="1059" ht="12" customHeight="1"/>
    <row r="1060" ht="12" customHeight="1"/>
    <row r="1061" ht="12" customHeight="1"/>
    <row r="1062" ht="12" customHeight="1"/>
    <row r="1063" ht="12" customHeight="1"/>
    <row r="1064" ht="9" customHeight="1"/>
    <row r="1065" ht="17.25" customHeight="1"/>
    <row r="1066" ht="11.25"/>
    <row r="1067" ht="11.25"/>
    <row r="1068" ht="11.25"/>
    <row r="1069" ht="11.25"/>
    <row r="1070" ht="8.25" customHeight="1"/>
    <row r="1071" ht="14.1" customHeight="1"/>
    <row r="1072" ht="12" customHeight="1"/>
    <row r="1073" ht="27.75" customHeight="1"/>
    <row r="1074" ht="26.25" customHeight="1"/>
    <row r="1075" ht="7.5" customHeight="1"/>
    <row r="1076" ht="12" customHeight="1"/>
    <row r="1077" ht="7.5" customHeight="1"/>
    <row r="1078" ht="12" customHeight="1"/>
    <row r="1079" ht="8.1" customHeight="1"/>
    <row r="1080" ht="12" customHeight="1"/>
    <row r="1081" ht="8.1" customHeight="1"/>
    <row r="1082" ht="12" customHeight="1"/>
    <row r="1083" ht="8.1" customHeight="1"/>
    <row r="1084" ht="12" customHeight="1"/>
    <row r="1085" ht="12" customHeight="1"/>
    <row r="1086" ht="12" customHeight="1"/>
    <row r="1087" ht="12" customHeight="1"/>
    <row r="1088" ht="12" customHeight="1"/>
    <row r="1089" ht="12" customHeight="1"/>
    <row r="1090" ht="8.1" customHeight="1"/>
    <row r="1091" ht="12" customHeight="1"/>
    <row r="1092" ht="12" customHeight="1"/>
    <row r="1093" ht="12" customHeight="1"/>
    <row r="1094" ht="8.1" customHeight="1"/>
    <row r="1095" ht="12" customHeight="1"/>
    <row r="1096" ht="12" customHeight="1"/>
    <row r="1097" ht="12" customHeight="1"/>
    <row r="1098" ht="12" customHeight="1"/>
    <row r="1099" ht="8.1" customHeight="1"/>
    <row r="1100" ht="12" customHeight="1"/>
    <row r="1101" ht="12" customHeight="1"/>
    <row r="1102" ht="12" customHeight="1"/>
    <row r="1103" ht="8.1" customHeight="1"/>
    <row r="1104" ht="12" customHeight="1"/>
    <row r="1105" ht="12" customHeight="1"/>
    <row r="1106" ht="12" customHeight="1"/>
    <row r="1107" ht="12" customHeight="1"/>
    <row r="1108" ht="12" customHeight="1"/>
    <row r="1109" ht="12" customHeight="1"/>
    <row r="1110" ht="12" customHeight="1"/>
    <row r="1111" ht="8.1" customHeight="1"/>
    <row r="1112" ht="12" customHeight="1"/>
    <row r="1113" ht="12" customHeight="1"/>
    <row r="1114" ht="12" customHeight="1"/>
    <row r="1115" ht="12" customHeight="1"/>
    <row r="1116" ht="12" customHeight="1"/>
    <row r="1117" ht="8.1" customHeight="1"/>
    <row r="1118" ht="12" customHeight="1"/>
    <row r="1119" ht="12" customHeight="1"/>
    <row r="1120" ht="12" customHeight="1"/>
    <row r="1121" ht="12" customHeight="1"/>
    <row r="1122" ht="8.1" customHeight="1"/>
    <row r="1123" ht="12" customHeight="1"/>
    <row r="1124" ht="8.1" customHeight="1"/>
    <row r="1125" ht="12" customHeight="1"/>
    <row r="1126" ht="8.1" customHeight="1"/>
    <row r="1127" ht="12" customHeight="1"/>
    <row r="1128" ht="7.5" customHeight="1"/>
    <row r="1129" ht="7.5" customHeight="1"/>
    <row r="1130" ht="12" customHeight="1"/>
    <row r="1131" ht="12" customHeight="1"/>
    <row r="1132" ht="12" customHeight="1"/>
    <row r="1133" ht="12" customHeight="1"/>
    <row r="1134" ht="12" customHeight="1"/>
    <row r="1135" ht="9" customHeight="1"/>
    <row r="1136" ht="17.25" customHeight="1"/>
    <row r="1137" ht="11.25"/>
    <row r="1138" ht="11.25"/>
    <row r="1139" ht="11.25"/>
    <row r="1140" ht="11.25"/>
    <row r="1141" ht="8.25" customHeight="1"/>
    <row r="1142" ht="14.1" customHeight="1"/>
    <row r="1143" ht="12" customHeight="1"/>
    <row r="1144" ht="27.75" customHeight="1"/>
    <row r="1145" ht="26.25" customHeight="1"/>
    <row r="1146" ht="7.5" customHeight="1"/>
    <row r="1147" ht="12" customHeight="1"/>
    <row r="1148" ht="7.5" customHeight="1"/>
    <row r="1149" ht="12" customHeight="1"/>
    <row r="1150" ht="8.1" customHeight="1"/>
    <row r="1151" ht="12" customHeight="1"/>
    <row r="1152" ht="8.1" customHeight="1"/>
    <row r="1153" ht="12" customHeight="1"/>
    <row r="1154" ht="8.1" customHeight="1"/>
    <row r="1155" ht="12" customHeight="1"/>
    <row r="1156" ht="12" customHeight="1"/>
    <row r="1157" ht="12" customHeight="1"/>
    <row r="1158" ht="12" customHeight="1"/>
    <row r="1159" ht="12" customHeight="1"/>
    <row r="1160" ht="12" customHeight="1"/>
    <row r="1161" ht="8.1" customHeight="1"/>
    <row r="1162" ht="12" customHeight="1"/>
    <row r="1163" ht="12" customHeight="1"/>
    <row r="1164" ht="12" customHeight="1"/>
    <row r="1165" ht="8.1" customHeight="1"/>
    <row r="1166" ht="12" customHeight="1"/>
    <row r="1167" ht="12" customHeight="1"/>
    <row r="1168" ht="12" customHeight="1"/>
    <row r="1169" ht="12" customHeight="1"/>
    <row r="1170" ht="8.1" customHeight="1"/>
    <row r="1171" ht="12" customHeight="1"/>
    <row r="1172" ht="12" customHeight="1"/>
    <row r="1173" ht="12" customHeight="1"/>
    <row r="1174" ht="8.1" customHeight="1"/>
    <row r="1175" ht="12" customHeight="1"/>
    <row r="1176" ht="12" customHeight="1"/>
    <row r="1177" ht="12" customHeight="1"/>
    <row r="1178" ht="12" customHeight="1"/>
    <row r="1179" ht="12" customHeight="1"/>
    <row r="1180" ht="12" customHeight="1"/>
    <row r="1181" ht="12" customHeight="1"/>
    <row r="1182" ht="8.1" customHeight="1"/>
    <row r="1183" ht="12" customHeight="1"/>
    <row r="1184" ht="12" customHeight="1"/>
    <row r="1185" ht="12" customHeight="1"/>
    <row r="1186" ht="12" customHeight="1"/>
    <row r="1187" ht="12" customHeight="1"/>
    <row r="1188" ht="8.1" customHeight="1"/>
    <row r="1189" ht="12" customHeight="1"/>
    <row r="1190" ht="12" customHeight="1"/>
    <row r="1191" ht="12" customHeight="1"/>
    <row r="1192" ht="12" customHeight="1"/>
    <row r="1193" ht="8.1" customHeight="1"/>
    <row r="1194" ht="12" customHeight="1"/>
    <row r="1195" ht="8.1" customHeight="1"/>
    <row r="1196" ht="12" customHeight="1"/>
    <row r="1197" ht="8.1" customHeight="1"/>
    <row r="1198" ht="12" customHeight="1"/>
    <row r="1199" ht="7.5" customHeight="1"/>
    <row r="1200" ht="7.5" customHeight="1"/>
    <row r="1201" ht="12" customHeight="1"/>
    <row r="1202" ht="12" customHeight="1"/>
    <row r="1203" ht="12" customHeight="1"/>
    <row r="1204" ht="12" customHeight="1"/>
    <row r="1205" ht="12" customHeight="1"/>
    <row r="1206" ht="9" customHeight="1"/>
    <row r="1207" ht="17.25" customHeight="1"/>
    <row r="1208" ht="11.25"/>
    <row r="1209" ht="11.25"/>
    <row r="1210" ht="11.25"/>
    <row r="1211" ht="11.25"/>
    <row r="1212" ht="8.25" customHeight="1"/>
    <row r="1213" ht="14.1" customHeight="1"/>
    <row r="1214" ht="12" customHeight="1"/>
    <row r="1215" ht="27.75" customHeight="1"/>
    <row r="1216" ht="26.25" customHeight="1"/>
    <row r="1217" ht="7.5" customHeight="1"/>
    <row r="1218" ht="12" customHeight="1"/>
    <row r="1219" ht="7.5" customHeight="1"/>
    <row r="1220" ht="12" customHeight="1"/>
    <row r="1221" ht="8.1" customHeight="1"/>
    <row r="1222" ht="12" customHeight="1"/>
    <row r="1223" ht="8.1" customHeight="1"/>
    <row r="1224" ht="12" customHeight="1"/>
    <row r="1225" ht="8.1" customHeight="1"/>
    <row r="1226" ht="12" customHeight="1"/>
    <row r="1227" ht="12" customHeight="1"/>
    <row r="1228" ht="12" customHeight="1"/>
    <row r="1229" ht="12" customHeight="1"/>
    <row r="1230" ht="12" customHeight="1"/>
    <row r="1231" ht="12" customHeight="1"/>
    <row r="1232" ht="8.1" customHeight="1"/>
    <row r="1233" ht="12" customHeight="1"/>
    <row r="1234" ht="12" customHeight="1"/>
    <row r="1235" ht="12" customHeight="1"/>
    <row r="1236" ht="8.1" customHeight="1"/>
    <row r="1237" ht="12" customHeight="1"/>
    <row r="1238" ht="12" customHeight="1"/>
    <row r="1239" ht="12" customHeight="1"/>
    <row r="1240" ht="12" customHeight="1"/>
    <row r="1241" ht="8.1" customHeight="1"/>
    <row r="1242" ht="12" customHeight="1"/>
    <row r="1243" ht="12" customHeight="1"/>
    <row r="1244" ht="12" customHeight="1"/>
    <row r="1245" ht="8.1" customHeight="1"/>
    <row r="1246" ht="12" customHeight="1"/>
    <row r="1247" ht="12" customHeight="1"/>
    <row r="1248" ht="12" customHeight="1"/>
    <row r="1249" ht="12" customHeight="1"/>
    <row r="1250" ht="12" customHeight="1"/>
    <row r="1251" ht="12" customHeight="1"/>
    <row r="1252" ht="12" customHeight="1"/>
    <row r="1253" ht="8.1" customHeight="1"/>
    <row r="1254" ht="12" customHeight="1"/>
    <row r="1255" ht="12" customHeight="1"/>
    <row r="1256" ht="12" customHeight="1"/>
    <row r="1257" ht="12" customHeight="1"/>
    <row r="1258" ht="12" customHeight="1"/>
    <row r="1259" ht="8.1" customHeight="1"/>
    <row r="1260" ht="12" customHeight="1"/>
    <row r="1261" ht="12" customHeight="1"/>
    <row r="1262" ht="12" customHeight="1"/>
    <row r="1263" ht="12" customHeight="1"/>
    <row r="1264" ht="8.1" customHeight="1"/>
    <row r="1265" ht="12" customHeight="1"/>
    <row r="1266" ht="8.1" customHeight="1"/>
    <row r="1267" ht="12" customHeight="1"/>
    <row r="1268" ht="8.1" customHeight="1"/>
    <row r="1269" ht="12" customHeight="1"/>
    <row r="1270" ht="7.5" customHeight="1"/>
    <row r="1271" ht="7.5" customHeight="1"/>
    <row r="1272" ht="12" customHeight="1"/>
    <row r="1273" ht="12" customHeight="1"/>
    <row r="1274" ht="12" customHeight="1"/>
    <row r="1275" ht="12" customHeight="1"/>
    <row r="1276" ht="12" customHeight="1"/>
  </sheetData>
  <mergeCells count="22">
    <mergeCell ref="C43:G43"/>
    <mergeCell ref="F22:G22"/>
    <mergeCell ref="E25:G25"/>
    <mergeCell ref="F37:G37"/>
    <mergeCell ref="D41:G41"/>
    <mergeCell ref="D42:G42"/>
    <mergeCell ref="A1:K1"/>
    <mergeCell ref="A3:H5"/>
    <mergeCell ref="I3:K3"/>
    <mergeCell ref="D8:G8"/>
    <mergeCell ref="E9:G9"/>
    <mergeCell ref="K4:K5"/>
    <mergeCell ref="I4:I5"/>
    <mergeCell ref="J4:J5"/>
    <mergeCell ref="A6:F6"/>
    <mergeCell ref="C7:G7"/>
    <mergeCell ref="E18:G18"/>
    <mergeCell ref="F15:G15"/>
    <mergeCell ref="F10:G10"/>
    <mergeCell ref="F32:G32"/>
    <mergeCell ref="F26:G26"/>
    <mergeCell ref="F19:G19"/>
  </mergeCells>
  <phoneticPr fontId="30"/>
  <printOptions horizontalCentered="1" gridLinesSet="0"/>
  <pageMargins left="0.23622047244094491" right="0.23622047244094491" top="0.74803149606299213" bottom="0.74803149606299213" header="0.31496062992125984" footer="0.3149606299212598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X1277"/>
  <sheetViews>
    <sheetView zoomScale="70" zoomScaleNormal="70" workbookViewId="0">
      <selection activeCell="C23" sqref="C23:D23"/>
    </sheetView>
  </sheetViews>
  <sheetFormatPr defaultColWidth="9.875" defaultRowHeight="14.65" customHeight="1"/>
  <cols>
    <col min="1" max="3" width="9.875" style="215"/>
    <col min="4" max="4" width="10.875" style="215" customWidth="1"/>
    <col min="5" max="5" width="13.75" style="215" customWidth="1"/>
    <col min="6" max="6" width="11.375" style="215" customWidth="1"/>
    <col min="7" max="7" width="13.75" style="215" customWidth="1"/>
    <col min="8" max="16384" width="9.875" style="215"/>
  </cols>
  <sheetData>
    <row r="1" spans="1:24" s="259" customFormat="1" ht="27.75" customHeight="1">
      <c r="F1" s="279"/>
      <c r="G1" s="279"/>
      <c r="H1" s="258"/>
      <c r="I1" s="258"/>
      <c r="J1" s="258"/>
      <c r="K1" s="258"/>
      <c r="L1" s="258"/>
      <c r="M1" s="258"/>
      <c r="N1" s="258"/>
      <c r="O1" s="258"/>
      <c r="P1" s="258"/>
      <c r="Q1" s="258"/>
      <c r="R1" s="258"/>
      <c r="S1" s="258"/>
      <c r="T1" s="258"/>
      <c r="U1" s="258"/>
      <c r="V1" s="258"/>
      <c r="W1" s="258"/>
      <c r="X1" s="258"/>
    </row>
    <row r="2" spans="1:24" s="259" customFormat="1" ht="13.5" customHeight="1" thickBot="1">
      <c r="A2" s="280"/>
      <c r="B2" s="280"/>
      <c r="F2" s="997" t="s">
        <v>630</v>
      </c>
      <c r="G2" s="997"/>
      <c r="H2" s="258"/>
      <c r="I2" s="258"/>
      <c r="J2" s="258"/>
      <c r="K2" s="258"/>
      <c r="L2" s="258"/>
      <c r="M2" s="258"/>
      <c r="N2" s="258"/>
      <c r="O2" s="258"/>
      <c r="P2" s="258"/>
      <c r="Q2" s="258"/>
      <c r="R2" s="258"/>
      <c r="S2" s="258"/>
      <c r="T2" s="258"/>
      <c r="U2" s="258"/>
      <c r="V2" s="258"/>
      <c r="W2" s="258"/>
      <c r="X2" s="258"/>
    </row>
    <row r="3" spans="1:24" s="259" customFormat="1" ht="22.5" customHeight="1" thickTop="1">
      <c r="A3" s="1040"/>
      <c r="B3" s="1041"/>
      <c r="C3" s="1037" t="s">
        <v>363</v>
      </c>
      <c r="D3" s="1037"/>
      <c r="E3" s="1037"/>
      <c r="F3" s="1037" t="s">
        <v>65</v>
      </c>
      <c r="G3" s="1038"/>
      <c r="H3" s="258"/>
    </row>
    <row r="4" spans="1:24" s="259" customFormat="1" ht="20.25" customHeight="1">
      <c r="A4" s="1034" t="s">
        <v>139</v>
      </c>
      <c r="B4" s="1034" t="s">
        <v>140</v>
      </c>
      <c r="C4" s="1042" t="s">
        <v>64</v>
      </c>
      <c r="D4" s="1034" t="s">
        <v>454</v>
      </c>
      <c r="E4" s="1039" t="s">
        <v>455</v>
      </c>
      <c r="F4" s="1034" t="s">
        <v>454</v>
      </c>
      <c r="G4" s="1039" t="s">
        <v>455</v>
      </c>
      <c r="H4" s="258"/>
    </row>
    <row r="5" spans="1:24" s="259" customFormat="1" ht="39" customHeight="1">
      <c r="A5" s="1034"/>
      <c r="B5" s="1034"/>
      <c r="C5" s="1042"/>
      <c r="D5" s="1034"/>
      <c r="E5" s="1039"/>
      <c r="F5" s="1034"/>
      <c r="G5" s="1039"/>
      <c r="H5" s="258"/>
    </row>
    <row r="6" spans="1:24" s="259" customFormat="1" ht="15.75" customHeight="1">
      <c r="A6" s="591">
        <v>117608</v>
      </c>
      <c r="B6" s="592">
        <v>124781</v>
      </c>
      <c r="C6" s="593">
        <v>102532</v>
      </c>
      <c r="D6" s="591">
        <v>102364</v>
      </c>
      <c r="E6" s="594">
        <v>168</v>
      </c>
      <c r="F6" s="586">
        <v>238733</v>
      </c>
      <c r="G6" s="586">
        <v>3656</v>
      </c>
      <c r="H6" s="258"/>
    </row>
    <row r="7" spans="1:24" s="259" customFormat="1" ht="15.75" customHeight="1">
      <c r="A7" s="595">
        <v>117608</v>
      </c>
      <c r="B7" s="596">
        <v>124781</v>
      </c>
      <c r="C7" s="597">
        <v>102532</v>
      </c>
      <c r="D7" s="595">
        <v>102364</v>
      </c>
      <c r="E7" s="598">
        <v>168</v>
      </c>
      <c r="F7" s="587">
        <v>238733</v>
      </c>
      <c r="G7" s="587">
        <v>3656</v>
      </c>
      <c r="H7" s="258"/>
    </row>
    <row r="8" spans="1:24" s="259" customFormat="1" ht="15.75" customHeight="1">
      <c r="A8" s="595">
        <v>112896</v>
      </c>
      <c r="B8" s="596">
        <v>119488</v>
      </c>
      <c r="C8" s="597">
        <v>99214</v>
      </c>
      <c r="D8" s="595">
        <v>99079</v>
      </c>
      <c r="E8" s="598">
        <v>135</v>
      </c>
      <c r="F8" s="587">
        <v>230227</v>
      </c>
      <c r="G8" s="587">
        <v>2157</v>
      </c>
      <c r="H8" s="258"/>
    </row>
    <row r="9" spans="1:24" s="259" customFormat="1" ht="15.75" customHeight="1">
      <c r="A9" s="595">
        <v>9574</v>
      </c>
      <c r="B9" s="596">
        <v>10199</v>
      </c>
      <c r="C9" s="597">
        <v>8097</v>
      </c>
      <c r="D9" s="595">
        <v>8071</v>
      </c>
      <c r="E9" s="598">
        <v>26</v>
      </c>
      <c r="F9" s="587">
        <v>19281</v>
      </c>
      <c r="G9" s="588">
        <v>492</v>
      </c>
      <c r="H9" s="258"/>
    </row>
    <row r="10" spans="1:24" s="259" customFormat="1" ht="15.75" customHeight="1">
      <c r="A10" s="595">
        <v>2503</v>
      </c>
      <c r="B10" s="596">
        <v>2639</v>
      </c>
      <c r="C10" s="597">
        <v>1958</v>
      </c>
      <c r="D10" s="595">
        <v>1952</v>
      </c>
      <c r="E10" s="598">
        <v>6</v>
      </c>
      <c r="F10" s="587">
        <v>4953</v>
      </c>
      <c r="G10" s="588">
        <v>189</v>
      </c>
      <c r="H10" s="258"/>
    </row>
    <row r="11" spans="1:24" s="259" customFormat="1" ht="15.75" customHeight="1">
      <c r="A11" s="599">
        <v>3</v>
      </c>
      <c r="B11" s="598">
        <v>1</v>
      </c>
      <c r="C11" s="600">
        <v>2</v>
      </c>
      <c r="D11" s="599">
        <v>2</v>
      </c>
      <c r="E11" s="598" t="s">
        <v>141</v>
      </c>
      <c r="F11" s="588">
        <v>4</v>
      </c>
      <c r="G11" s="588" t="s">
        <v>141</v>
      </c>
      <c r="H11" s="258"/>
      <c r="I11" s="282"/>
      <c r="K11" s="282"/>
      <c r="L11" s="282"/>
    </row>
    <row r="12" spans="1:24" s="259" customFormat="1" ht="15.75" customHeight="1">
      <c r="A12" s="599">
        <v>331</v>
      </c>
      <c r="B12" s="598">
        <v>400</v>
      </c>
      <c r="C12" s="600">
        <v>252</v>
      </c>
      <c r="D12" s="599">
        <v>250</v>
      </c>
      <c r="E12" s="598">
        <v>2</v>
      </c>
      <c r="F12" s="588">
        <v>546</v>
      </c>
      <c r="G12" s="588">
        <v>185</v>
      </c>
      <c r="H12" s="258"/>
      <c r="K12" s="282"/>
    </row>
    <row r="13" spans="1:24" s="259" customFormat="1" ht="15.75" customHeight="1">
      <c r="A13" s="595">
        <v>2112</v>
      </c>
      <c r="B13" s="596">
        <v>2172</v>
      </c>
      <c r="C13" s="597">
        <v>1652</v>
      </c>
      <c r="D13" s="595">
        <v>1648</v>
      </c>
      <c r="E13" s="598">
        <v>4</v>
      </c>
      <c r="F13" s="587">
        <v>4280</v>
      </c>
      <c r="G13" s="588">
        <v>4</v>
      </c>
      <c r="H13" s="258"/>
    </row>
    <row r="14" spans="1:24" s="259" customFormat="1" ht="15.75" customHeight="1">
      <c r="A14" s="599">
        <v>57</v>
      </c>
      <c r="B14" s="598">
        <v>66</v>
      </c>
      <c r="C14" s="600">
        <v>52</v>
      </c>
      <c r="D14" s="599">
        <v>52</v>
      </c>
      <c r="E14" s="598" t="s">
        <v>141</v>
      </c>
      <c r="F14" s="588">
        <v>123</v>
      </c>
      <c r="G14" s="588" t="s">
        <v>141</v>
      </c>
      <c r="H14" s="283"/>
      <c r="I14" s="282"/>
      <c r="J14" s="282"/>
      <c r="K14" s="282"/>
    </row>
    <row r="15" spans="1:24" s="259" customFormat="1" ht="15.75" customHeight="1">
      <c r="A15" s="595">
        <v>7071</v>
      </c>
      <c r="B15" s="596">
        <v>7560</v>
      </c>
      <c r="C15" s="597">
        <v>6139</v>
      </c>
      <c r="D15" s="595">
        <v>6119</v>
      </c>
      <c r="E15" s="598">
        <v>20</v>
      </c>
      <c r="F15" s="587">
        <v>14328</v>
      </c>
      <c r="G15" s="588">
        <v>303</v>
      </c>
      <c r="H15" s="258"/>
    </row>
    <row r="16" spans="1:24" s="259" customFormat="1" ht="15.75" customHeight="1">
      <c r="A16" s="595">
        <v>5535</v>
      </c>
      <c r="B16" s="596">
        <v>5862</v>
      </c>
      <c r="C16" s="597">
        <v>4878</v>
      </c>
      <c r="D16" s="595">
        <v>4860</v>
      </c>
      <c r="E16" s="598">
        <v>18</v>
      </c>
      <c r="F16" s="587">
        <v>11183</v>
      </c>
      <c r="G16" s="588">
        <v>214</v>
      </c>
      <c r="H16" s="258"/>
    </row>
    <row r="17" spans="1:12" s="259" customFormat="1" ht="15.75" customHeight="1">
      <c r="A17" s="718">
        <v>1536</v>
      </c>
      <c r="B17" s="596">
        <v>1698</v>
      </c>
      <c r="C17" s="719">
        <v>1261</v>
      </c>
      <c r="D17" s="718">
        <v>1259</v>
      </c>
      <c r="E17" s="598">
        <v>2</v>
      </c>
      <c r="F17" s="587">
        <v>3145</v>
      </c>
      <c r="G17" s="588">
        <v>89</v>
      </c>
      <c r="H17" s="258"/>
      <c r="L17" s="282"/>
    </row>
    <row r="18" spans="1:12" s="259" customFormat="1" ht="15.75" customHeight="1">
      <c r="A18" s="595">
        <v>8036</v>
      </c>
      <c r="B18" s="596">
        <v>8891</v>
      </c>
      <c r="C18" s="597">
        <v>8289</v>
      </c>
      <c r="D18" s="595">
        <v>8274</v>
      </c>
      <c r="E18" s="598">
        <v>15</v>
      </c>
      <c r="F18" s="587">
        <v>16724</v>
      </c>
      <c r="G18" s="588">
        <v>203</v>
      </c>
      <c r="H18" s="258"/>
    </row>
    <row r="19" spans="1:12" s="259" customFormat="1" ht="15.75" customHeight="1">
      <c r="A19" s="595">
        <v>1816</v>
      </c>
      <c r="B19" s="596">
        <v>2106</v>
      </c>
      <c r="C19" s="597">
        <v>2040</v>
      </c>
      <c r="D19" s="595">
        <v>2040</v>
      </c>
      <c r="E19" s="598" t="s">
        <v>141</v>
      </c>
      <c r="F19" s="587">
        <v>3922</v>
      </c>
      <c r="G19" s="588" t="s">
        <v>141</v>
      </c>
      <c r="H19" s="258"/>
    </row>
    <row r="20" spans="1:12" s="259" customFormat="1" ht="15.75" customHeight="1">
      <c r="A20" s="595">
        <v>1472</v>
      </c>
      <c r="B20" s="596">
        <v>1709</v>
      </c>
      <c r="C20" s="597">
        <v>1640</v>
      </c>
      <c r="D20" s="595">
        <v>1640</v>
      </c>
      <c r="E20" s="598" t="s">
        <v>141</v>
      </c>
      <c r="F20" s="587">
        <v>3181</v>
      </c>
      <c r="G20" s="588" t="s">
        <v>141</v>
      </c>
      <c r="H20" s="258"/>
    </row>
    <row r="21" spans="1:12" s="259" customFormat="1" ht="15.75" customHeight="1">
      <c r="A21" s="599">
        <v>344</v>
      </c>
      <c r="B21" s="598">
        <v>397</v>
      </c>
      <c r="C21" s="600">
        <v>400</v>
      </c>
      <c r="D21" s="599">
        <v>400</v>
      </c>
      <c r="E21" s="598" t="s">
        <v>141</v>
      </c>
      <c r="F21" s="588">
        <v>741</v>
      </c>
      <c r="G21" s="588" t="s">
        <v>141</v>
      </c>
      <c r="H21" s="258"/>
    </row>
    <row r="22" spans="1:12" s="259" customFormat="1" ht="15.75" customHeight="1">
      <c r="A22" s="595">
        <v>6220</v>
      </c>
      <c r="B22" s="596">
        <v>6785</v>
      </c>
      <c r="C22" s="597">
        <v>6249</v>
      </c>
      <c r="D22" s="595">
        <v>6234</v>
      </c>
      <c r="E22" s="598">
        <v>15</v>
      </c>
      <c r="F22" s="587">
        <v>12802</v>
      </c>
      <c r="G22" s="588">
        <v>203</v>
      </c>
      <c r="H22" s="258"/>
    </row>
    <row r="23" spans="1:12" s="259" customFormat="1" ht="15.75" customHeight="1">
      <c r="A23" s="599">
        <v>972</v>
      </c>
      <c r="B23" s="596">
        <v>1122</v>
      </c>
      <c r="C23" s="719">
        <v>1069</v>
      </c>
      <c r="D23" s="718">
        <v>1064</v>
      </c>
      <c r="E23" s="598">
        <v>5</v>
      </c>
      <c r="F23" s="587">
        <v>1990</v>
      </c>
      <c r="G23" s="588">
        <v>104</v>
      </c>
      <c r="H23" s="258"/>
    </row>
    <row r="24" spans="1:12" s="259" customFormat="1" ht="15.75" customHeight="1">
      <c r="A24" s="595">
        <v>5248</v>
      </c>
      <c r="B24" s="596">
        <v>5663</v>
      </c>
      <c r="C24" s="597">
        <v>5180</v>
      </c>
      <c r="D24" s="595">
        <v>5170</v>
      </c>
      <c r="E24" s="598">
        <v>10</v>
      </c>
      <c r="F24" s="587">
        <v>10812</v>
      </c>
      <c r="G24" s="588">
        <v>99</v>
      </c>
      <c r="H24" s="258"/>
    </row>
    <row r="25" spans="1:12" s="259" customFormat="1" ht="15.75" customHeight="1">
      <c r="A25" s="595">
        <v>95286</v>
      </c>
      <c r="B25" s="596">
        <v>100398</v>
      </c>
      <c r="C25" s="597">
        <v>82828</v>
      </c>
      <c r="D25" s="595">
        <v>82734</v>
      </c>
      <c r="E25" s="598">
        <v>94</v>
      </c>
      <c r="F25" s="587">
        <v>194222</v>
      </c>
      <c r="G25" s="587">
        <v>1462</v>
      </c>
      <c r="H25" s="258"/>
    </row>
    <row r="26" spans="1:12" s="259" customFormat="1" ht="15.75" customHeight="1">
      <c r="A26" s="595">
        <v>30544</v>
      </c>
      <c r="B26" s="596">
        <v>31448</v>
      </c>
      <c r="C26" s="597">
        <v>26658</v>
      </c>
      <c r="D26" s="595">
        <v>26638</v>
      </c>
      <c r="E26" s="598">
        <v>20</v>
      </c>
      <c r="F26" s="587">
        <v>61595</v>
      </c>
      <c r="G26" s="588">
        <v>397</v>
      </c>
      <c r="H26" s="258"/>
    </row>
    <row r="27" spans="1:12" s="259" customFormat="1" ht="15.75" customHeight="1">
      <c r="A27" s="599">
        <v>411</v>
      </c>
      <c r="B27" s="598">
        <v>379</v>
      </c>
      <c r="C27" s="600">
        <v>363</v>
      </c>
      <c r="D27" s="599">
        <v>363</v>
      </c>
      <c r="E27" s="598" t="s">
        <v>141</v>
      </c>
      <c r="F27" s="588">
        <v>790</v>
      </c>
      <c r="G27" s="588" t="s">
        <v>141</v>
      </c>
      <c r="H27" s="258"/>
      <c r="I27" s="282"/>
      <c r="L27" s="282"/>
    </row>
    <row r="28" spans="1:12" s="259" customFormat="1" ht="15.75" customHeight="1">
      <c r="A28" s="599">
        <v>301</v>
      </c>
      <c r="B28" s="598">
        <v>345</v>
      </c>
      <c r="C28" s="600">
        <v>346</v>
      </c>
      <c r="D28" s="599">
        <v>346</v>
      </c>
      <c r="E28" s="598" t="s">
        <v>141</v>
      </c>
      <c r="F28" s="588">
        <v>646</v>
      </c>
      <c r="G28" s="588" t="s">
        <v>141</v>
      </c>
      <c r="H28" s="258"/>
      <c r="L28" s="282"/>
    </row>
    <row r="29" spans="1:12" s="259" customFormat="1" ht="15.75" customHeight="1">
      <c r="A29" s="595">
        <v>10184</v>
      </c>
      <c r="B29" s="596">
        <v>10454</v>
      </c>
      <c r="C29" s="597">
        <v>9064</v>
      </c>
      <c r="D29" s="595">
        <v>9057</v>
      </c>
      <c r="E29" s="598">
        <v>7</v>
      </c>
      <c r="F29" s="587">
        <v>20519</v>
      </c>
      <c r="G29" s="588">
        <v>119</v>
      </c>
      <c r="H29" s="258"/>
    </row>
    <row r="30" spans="1:12" s="259" customFormat="1" ht="15.75" customHeight="1">
      <c r="A30" s="595">
        <v>1227</v>
      </c>
      <c r="B30" s="596">
        <v>1257</v>
      </c>
      <c r="C30" s="597">
        <v>1072</v>
      </c>
      <c r="D30" s="595">
        <v>1071</v>
      </c>
      <c r="E30" s="598">
        <v>1</v>
      </c>
      <c r="F30" s="587">
        <v>2426</v>
      </c>
      <c r="G30" s="588">
        <v>58</v>
      </c>
      <c r="H30" s="258"/>
    </row>
    <row r="31" spans="1:12" s="259" customFormat="1" ht="15.75" customHeight="1">
      <c r="A31" s="595">
        <v>18421</v>
      </c>
      <c r="B31" s="596">
        <v>19013</v>
      </c>
      <c r="C31" s="597">
        <v>15813</v>
      </c>
      <c r="D31" s="595">
        <v>15801</v>
      </c>
      <c r="E31" s="598">
        <v>12</v>
      </c>
      <c r="F31" s="587">
        <v>37214</v>
      </c>
      <c r="G31" s="588">
        <v>220</v>
      </c>
      <c r="H31" s="258"/>
    </row>
    <row r="32" spans="1:12" s="259" customFormat="1" ht="15.75" customHeight="1">
      <c r="A32" s="595">
        <v>40818</v>
      </c>
      <c r="B32" s="596">
        <v>43600</v>
      </c>
      <c r="C32" s="597">
        <v>36011</v>
      </c>
      <c r="D32" s="595">
        <v>35977</v>
      </c>
      <c r="E32" s="598">
        <v>34</v>
      </c>
      <c r="F32" s="587">
        <v>83723</v>
      </c>
      <c r="G32" s="588">
        <v>695</v>
      </c>
      <c r="H32" s="258"/>
    </row>
    <row r="33" spans="1:12" s="259" customFormat="1" ht="15.75" customHeight="1">
      <c r="A33" s="599">
        <v>344</v>
      </c>
      <c r="B33" s="598">
        <v>317</v>
      </c>
      <c r="C33" s="600">
        <v>255</v>
      </c>
      <c r="D33" s="599">
        <v>255</v>
      </c>
      <c r="E33" s="598" t="s">
        <v>141</v>
      </c>
      <c r="F33" s="588">
        <v>661</v>
      </c>
      <c r="G33" s="588" t="s">
        <v>141</v>
      </c>
      <c r="H33" s="258"/>
      <c r="K33" s="282"/>
      <c r="L33" s="282"/>
    </row>
    <row r="34" spans="1:12" s="259" customFormat="1" ht="15.75" customHeight="1">
      <c r="A34" s="595">
        <v>32925</v>
      </c>
      <c r="B34" s="596">
        <v>35103</v>
      </c>
      <c r="C34" s="597">
        <v>29193</v>
      </c>
      <c r="D34" s="595">
        <v>29162</v>
      </c>
      <c r="E34" s="598">
        <v>31</v>
      </c>
      <c r="F34" s="587">
        <v>67347</v>
      </c>
      <c r="G34" s="588">
        <v>681</v>
      </c>
      <c r="H34" s="258"/>
    </row>
    <row r="35" spans="1:12" s="259" customFormat="1" ht="15.75" customHeight="1">
      <c r="A35" s="595">
        <v>1498</v>
      </c>
      <c r="B35" s="596">
        <v>1563</v>
      </c>
      <c r="C35" s="597">
        <v>1265</v>
      </c>
      <c r="D35" s="595">
        <v>1265</v>
      </c>
      <c r="E35" s="598" t="s">
        <v>141</v>
      </c>
      <c r="F35" s="587">
        <v>3061</v>
      </c>
      <c r="G35" s="588" t="s">
        <v>141</v>
      </c>
      <c r="H35" s="258"/>
    </row>
    <row r="36" spans="1:12" s="259" customFormat="1" ht="15.75" customHeight="1">
      <c r="A36" s="595">
        <v>6051</v>
      </c>
      <c r="B36" s="596">
        <v>6617</v>
      </c>
      <c r="C36" s="597">
        <v>5298</v>
      </c>
      <c r="D36" s="595">
        <v>5295</v>
      </c>
      <c r="E36" s="598">
        <v>3</v>
      </c>
      <c r="F36" s="587">
        <v>12654</v>
      </c>
      <c r="G36" s="588">
        <v>14</v>
      </c>
      <c r="H36" s="258"/>
      <c r="K36" s="282"/>
    </row>
    <row r="37" spans="1:12" s="259" customFormat="1" ht="15.75" customHeight="1">
      <c r="A37" s="595">
        <v>23924</v>
      </c>
      <c r="B37" s="596">
        <v>25350</v>
      </c>
      <c r="C37" s="597">
        <v>20159</v>
      </c>
      <c r="D37" s="595">
        <v>20119</v>
      </c>
      <c r="E37" s="598">
        <v>40</v>
      </c>
      <c r="F37" s="587">
        <v>48904</v>
      </c>
      <c r="G37" s="588">
        <v>370</v>
      </c>
      <c r="H37" s="258"/>
    </row>
    <row r="38" spans="1:12" s="259" customFormat="1" ht="15.75" customHeight="1">
      <c r="A38" s="599" t="s">
        <v>141</v>
      </c>
      <c r="B38" s="598" t="s">
        <v>141</v>
      </c>
      <c r="C38" s="600" t="s">
        <v>141</v>
      </c>
      <c r="D38" s="599" t="s">
        <v>141</v>
      </c>
      <c r="E38" s="598" t="s">
        <v>141</v>
      </c>
      <c r="F38" s="588" t="s">
        <v>141</v>
      </c>
      <c r="G38" s="588" t="s">
        <v>141</v>
      </c>
      <c r="H38" s="283"/>
      <c r="I38" s="282"/>
      <c r="J38" s="282"/>
      <c r="K38" s="282"/>
      <c r="L38" s="282"/>
    </row>
    <row r="39" spans="1:12" s="259" customFormat="1" ht="15.75" customHeight="1">
      <c r="A39" s="595">
        <v>23036</v>
      </c>
      <c r="B39" s="596">
        <v>24459</v>
      </c>
      <c r="C39" s="597">
        <v>19431</v>
      </c>
      <c r="D39" s="595">
        <v>19391</v>
      </c>
      <c r="E39" s="598">
        <v>40</v>
      </c>
      <c r="F39" s="587">
        <v>47125</v>
      </c>
      <c r="G39" s="588">
        <v>370</v>
      </c>
      <c r="H39" s="258"/>
    </row>
    <row r="40" spans="1:12" s="259" customFormat="1" ht="15.75" customHeight="1">
      <c r="A40" s="599">
        <v>888</v>
      </c>
      <c r="B40" s="598">
        <v>891</v>
      </c>
      <c r="C40" s="600">
        <v>728</v>
      </c>
      <c r="D40" s="599">
        <v>728</v>
      </c>
      <c r="E40" s="598" t="s">
        <v>141</v>
      </c>
      <c r="F40" s="587">
        <v>1779</v>
      </c>
      <c r="G40" s="588" t="s">
        <v>141</v>
      </c>
      <c r="H40" s="258"/>
      <c r="K40" s="282"/>
      <c r="L40" s="282"/>
    </row>
    <row r="41" spans="1:12" s="259" customFormat="1" ht="15.75" customHeight="1">
      <c r="A41" s="595">
        <v>4712</v>
      </c>
      <c r="B41" s="596">
        <v>5293</v>
      </c>
      <c r="C41" s="597">
        <v>3318</v>
      </c>
      <c r="D41" s="595">
        <v>3285</v>
      </c>
      <c r="E41" s="598">
        <v>33</v>
      </c>
      <c r="F41" s="587">
        <v>8506</v>
      </c>
      <c r="G41" s="587">
        <v>1499</v>
      </c>
      <c r="H41" s="258"/>
      <c r="K41" s="282"/>
    </row>
    <row r="42" spans="1:12" s="259" customFormat="1" ht="15.75" customHeight="1">
      <c r="A42" s="599" t="s">
        <v>141</v>
      </c>
      <c r="B42" s="598" t="s">
        <v>141</v>
      </c>
      <c r="C42" s="600" t="s">
        <v>141</v>
      </c>
      <c r="D42" s="599" t="s">
        <v>141</v>
      </c>
      <c r="E42" s="598" t="s">
        <v>141</v>
      </c>
      <c r="F42" s="588" t="s">
        <v>141</v>
      </c>
      <c r="G42" s="588" t="s">
        <v>141</v>
      </c>
      <c r="H42" s="283"/>
      <c r="I42" s="282"/>
      <c r="J42" s="282"/>
      <c r="K42" s="282"/>
      <c r="L42" s="282"/>
    </row>
    <row r="43" spans="1:12" s="259" customFormat="1" ht="15.75" customHeight="1" thickBot="1">
      <c r="A43" s="590" t="s">
        <v>141</v>
      </c>
      <c r="B43" s="601" t="s">
        <v>141</v>
      </c>
      <c r="C43" s="589" t="s">
        <v>141</v>
      </c>
      <c r="D43" s="590" t="s">
        <v>141</v>
      </c>
      <c r="E43" s="601" t="s">
        <v>141</v>
      </c>
      <c r="F43" s="590" t="s">
        <v>141</v>
      </c>
      <c r="G43" s="590" t="s">
        <v>141</v>
      </c>
      <c r="H43" s="283"/>
      <c r="I43" s="282"/>
      <c r="J43" s="282"/>
      <c r="K43" s="282"/>
      <c r="L43" s="282"/>
    </row>
    <row r="44" spans="1:12" s="278" customFormat="1" ht="7.5" customHeight="1" thickTop="1">
      <c r="F44" s="415"/>
      <c r="G44" s="281"/>
      <c r="H44" s="275"/>
    </row>
    <row r="45" spans="1:12" s="259" customFormat="1" ht="12" customHeight="1">
      <c r="F45" s="258"/>
      <c r="G45" s="258"/>
    </row>
    <row r="46" spans="1:12" s="259" customFormat="1" ht="12" customHeight="1">
      <c r="F46" s="258"/>
      <c r="G46" s="258"/>
    </row>
    <row r="47" spans="1:12" s="259" customFormat="1" ht="12" customHeight="1">
      <c r="F47" s="258"/>
      <c r="G47" s="258"/>
    </row>
    <row r="48" spans="1:12" ht="12" customHeight="1"/>
    <row r="49" ht="12" customHeight="1"/>
    <row r="50" ht="12" customHeight="1"/>
    <row r="51" ht="12" customHeight="1"/>
    <row r="52" ht="12" customHeight="1"/>
    <row r="53" ht="8.1" customHeight="1"/>
    <row r="54" ht="12" customHeight="1"/>
    <row r="55" ht="12" customHeight="1"/>
    <row r="56" ht="12" customHeight="1"/>
    <row r="57" ht="12" customHeight="1"/>
    <row r="58" ht="8.1" customHeight="1"/>
    <row r="59" ht="12" customHeight="1"/>
    <row r="60" ht="8.1" customHeight="1"/>
    <row r="61" ht="12" customHeight="1"/>
    <row r="62" ht="8.1" customHeight="1"/>
    <row r="63" ht="12" customHeight="1"/>
    <row r="64" ht="7.5" customHeight="1"/>
    <row r="65" ht="7.5" customHeight="1"/>
    <row r="66" ht="12" customHeight="1"/>
    <row r="67" ht="12" customHeight="1"/>
    <row r="68" ht="12" customHeight="1"/>
    <row r="69" ht="12" customHeight="1"/>
    <row r="70" ht="12" customHeight="1"/>
    <row r="71" ht="9" customHeight="1"/>
    <row r="72" ht="17.25" customHeight="1"/>
    <row r="73" ht="11.25"/>
    <row r="74" ht="11.25"/>
    <row r="75" ht="11.25"/>
    <row r="76" ht="11.25"/>
    <row r="77" ht="8.25" customHeight="1"/>
    <row r="78" ht="14.1" customHeight="1"/>
    <row r="79" ht="12" customHeight="1"/>
    <row r="80" ht="27.75" customHeight="1"/>
    <row r="81" ht="26.25" customHeight="1"/>
    <row r="82" ht="7.5" customHeight="1"/>
    <row r="83" ht="12" customHeight="1"/>
    <row r="84" ht="7.5" customHeight="1"/>
    <row r="85" ht="12" customHeight="1"/>
    <row r="86" ht="8.1" customHeight="1"/>
    <row r="87" ht="12" customHeight="1"/>
    <row r="88" ht="8.1" customHeight="1"/>
    <row r="89" ht="12" customHeight="1"/>
    <row r="90" ht="8.1" customHeight="1"/>
    <row r="91" ht="12" customHeight="1"/>
    <row r="92" ht="12" customHeight="1"/>
    <row r="93" ht="12" customHeight="1"/>
    <row r="94" ht="12" customHeight="1"/>
    <row r="95" ht="12" customHeight="1"/>
    <row r="96" ht="12" customHeight="1"/>
    <row r="97" ht="8.1" customHeight="1"/>
    <row r="98" ht="12" customHeight="1"/>
    <row r="99" ht="12" customHeight="1"/>
    <row r="100" ht="12" customHeight="1"/>
    <row r="101" ht="8.1" customHeight="1"/>
    <row r="102" ht="12" customHeight="1"/>
    <row r="103" ht="12" customHeight="1"/>
    <row r="104" ht="12" customHeight="1"/>
    <row r="105" ht="12" customHeight="1"/>
    <row r="106" ht="8.1" customHeight="1"/>
    <row r="107" ht="12" customHeight="1"/>
    <row r="108" ht="12" customHeight="1"/>
    <row r="109" ht="12" customHeight="1"/>
    <row r="110" ht="8.1" customHeight="1"/>
    <row r="111" ht="12" customHeight="1"/>
    <row r="112" ht="12" customHeight="1"/>
    <row r="113" ht="12" customHeight="1"/>
    <row r="114" ht="12" customHeight="1"/>
    <row r="115" ht="12" customHeight="1"/>
    <row r="116" ht="12" customHeight="1"/>
    <row r="117" ht="12" customHeight="1"/>
    <row r="118" ht="8.1" customHeight="1"/>
    <row r="119" ht="12" customHeight="1"/>
    <row r="120" ht="12" customHeight="1"/>
    <row r="121" ht="12" customHeight="1"/>
    <row r="122" ht="12" customHeight="1"/>
    <row r="123" ht="12" customHeight="1"/>
    <row r="124" ht="8.1" customHeight="1"/>
    <row r="125" ht="12" customHeight="1"/>
    <row r="126" ht="12" customHeight="1"/>
    <row r="127" ht="12" customHeight="1"/>
    <row r="128" ht="12" customHeight="1"/>
    <row r="129" ht="8.1" customHeight="1"/>
    <row r="130" ht="12" customHeight="1"/>
    <row r="131" ht="8.1" customHeight="1"/>
    <row r="132" ht="12" customHeight="1"/>
    <row r="133" ht="8.1" customHeight="1"/>
    <row r="134" ht="12" customHeight="1"/>
    <row r="135" ht="7.5" customHeight="1"/>
    <row r="136" ht="7.5" customHeight="1"/>
    <row r="137" ht="12" customHeight="1"/>
    <row r="138" ht="12" customHeight="1"/>
    <row r="139" ht="12" customHeight="1"/>
    <row r="140" ht="12" customHeight="1"/>
    <row r="141" ht="12" customHeight="1"/>
    <row r="142" ht="9" customHeight="1"/>
    <row r="143" ht="17.25" customHeight="1"/>
    <row r="144" ht="11.25"/>
    <row r="145" ht="11.25"/>
    <row r="146" ht="11.25"/>
    <row r="147" ht="11.25"/>
    <row r="148" ht="8.25" customHeight="1"/>
    <row r="149" ht="14.1" customHeight="1"/>
    <row r="150" ht="12" customHeight="1"/>
    <row r="151" ht="27.75" customHeight="1"/>
    <row r="152" ht="26.25" customHeight="1"/>
    <row r="153" ht="7.5" customHeight="1"/>
    <row r="154" ht="12" customHeight="1"/>
    <row r="155" ht="7.5" customHeight="1"/>
    <row r="156" ht="12" customHeight="1"/>
    <row r="157" ht="8.1" customHeight="1"/>
    <row r="158" ht="12" customHeight="1"/>
    <row r="159" ht="8.1" customHeight="1"/>
    <row r="160" ht="12" customHeight="1"/>
    <row r="161" ht="8.1" customHeight="1"/>
    <row r="162" ht="12" customHeight="1"/>
    <row r="163" ht="12" customHeight="1"/>
    <row r="164" ht="12" customHeight="1"/>
    <row r="165" ht="12" customHeight="1"/>
    <row r="166" ht="12" customHeight="1"/>
    <row r="167" ht="12" customHeight="1"/>
    <row r="168" ht="8.1" customHeight="1"/>
    <row r="169" ht="12" customHeight="1"/>
    <row r="170" ht="12" customHeight="1"/>
    <row r="171" ht="12" customHeight="1"/>
    <row r="172" ht="8.1" customHeight="1"/>
    <row r="173" ht="12" customHeight="1"/>
    <row r="174" ht="12" customHeight="1"/>
    <row r="175" ht="12" customHeight="1"/>
    <row r="176" ht="12" customHeight="1"/>
    <row r="177" ht="8.1" customHeight="1"/>
    <row r="178" ht="12" customHeight="1"/>
    <row r="179" ht="12" customHeight="1"/>
    <row r="180" ht="12" customHeight="1"/>
    <row r="181" ht="8.1" customHeight="1"/>
    <row r="182" ht="12" customHeight="1"/>
    <row r="183" ht="12" customHeight="1"/>
    <row r="184" ht="12" customHeight="1"/>
    <row r="185" ht="12" customHeight="1"/>
    <row r="186" ht="12" customHeight="1"/>
    <row r="187" ht="12" customHeight="1"/>
    <row r="188" ht="12" customHeight="1"/>
    <row r="189" ht="8.1" customHeight="1"/>
    <row r="190" ht="12" customHeight="1"/>
    <row r="191" ht="12" customHeight="1"/>
    <row r="192" ht="12" customHeight="1"/>
    <row r="193" ht="12" customHeight="1"/>
    <row r="194" ht="12" customHeight="1"/>
    <row r="195" ht="8.1" customHeight="1"/>
    <row r="196" ht="12" customHeight="1"/>
    <row r="197" ht="12" customHeight="1"/>
    <row r="198" ht="12" customHeight="1"/>
    <row r="199" ht="12" customHeight="1"/>
    <row r="200" ht="8.1" customHeight="1"/>
    <row r="201" ht="12" customHeight="1"/>
    <row r="202" ht="8.1" customHeight="1"/>
    <row r="203" ht="12" customHeight="1"/>
    <row r="204" ht="8.1" customHeight="1"/>
    <row r="205" ht="12" customHeight="1"/>
    <row r="206" ht="7.5" customHeight="1"/>
    <row r="207" ht="7.5" customHeight="1"/>
    <row r="208" ht="12" customHeight="1"/>
    <row r="209" ht="12" customHeight="1"/>
    <row r="210" ht="12" customHeight="1"/>
    <row r="211" ht="12" customHeight="1"/>
    <row r="212" ht="12" customHeight="1"/>
    <row r="213" ht="9" customHeight="1"/>
    <row r="214" ht="17.25" customHeight="1"/>
    <row r="215" ht="11.25"/>
    <row r="216" ht="11.25"/>
    <row r="217" ht="11.25"/>
    <row r="218" ht="11.25"/>
    <row r="219" ht="8.25" customHeight="1"/>
    <row r="220" ht="14.1" customHeight="1"/>
    <row r="221" ht="12" customHeight="1"/>
    <row r="222" ht="27.75" customHeight="1"/>
    <row r="223" ht="26.25" customHeight="1"/>
    <row r="224" ht="7.5" customHeight="1"/>
    <row r="225" ht="12" customHeight="1"/>
    <row r="226" ht="7.5" customHeight="1"/>
    <row r="227" ht="12" customHeight="1"/>
    <row r="228" ht="8.1" customHeight="1"/>
    <row r="229" ht="12" customHeight="1"/>
    <row r="230" ht="8.1" customHeight="1"/>
    <row r="231" ht="12" customHeight="1"/>
    <row r="232" ht="8.1" customHeight="1"/>
    <row r="233" ht="12" customHeight="1"/>
    <row r="234" ht="12" customHeight="1"/>
    <row r="235" ht="12" customHeight="1"/>
    <row r="236" ht="12" customHeight="1"/>
    <row r="237" ht="12" customHeight="1"/>
    <row r="238" ht="12" customHeight="1"/>
    <row r="239" ht="8.1" customHeight="1"/>
    <row r="240" ht="12" customHeight="1"/>
    <row r="241" ht="12" customHeight="1"/>
    <row r="242" ht="12" customHeight="1"/>
    <row r="243" ht="8.1" customHeight="1"/>
    <row r="244" ht="12" customHeight="1"/>
    <row r="245" ht="12" customHeight="1"/>
    <row r="246" ht="12" customHeight="1"/>
    <row r="247" ht="12" customHeight="1"/>
    <row r="248" ht="8.1" customHeight="1"/>
    <row r="249" ht="12" customHeight="1"/>
    <row r="250" ht="12" customHeight="1"/>
    <row r="251" ht="12" customHeight="1"/>
    <row r="252" ht="8.1" customHeight="1"/>
    <row r="253" ht="12" customHeight="1"/>
    <row r="254" ht="12" customHeight="1"/>
    <row r="255" ht="12" customHeight="1"/>
    <row r="256" ht="12" customHeight="1"/>
    <row r="257" ht="12" customHeight="1"/>
    <row r="258" ht="12" customHeight="1"/>
    <row r="259" ht="12" customHeight="1"/>
    <row r="260" ht="8.1" customHeight="1"/>
    <row r="261" ht="12" customHeight="1"/>
    <row r="262" ht="12" customHeight="1"/>
    <row r="263" ht="12" customHeight="1"/>
    <row r="264" ht="12" customHeight="1"/>
    <row r="265" ht="12" customHeight="1"/>
    <row r="266" ht="8.1" customHeight="1"/>
    <row r="267" ht="12" customHeight="1"/>
    <row r="268" ht="12" customHeight="1"/>
    <row r="269" ht="12" customHeight="1"/>
    <row r="270" ht="12" customHeight="1"/>
    <row r="271" ht="8.1" customHeight="1"/>
    <row r="272" ht="12" customHeight="1"/>
    <row r="273" ht="8.1" customHeight="1"/>
    <row r="274" ht="12" customHeight="1"/>
    <row r="275" ht="8.1" customHeight="1"/>
    <row r="276" ht="12" customHeight="1"/>
    <row r="277" ht="7.5" customHeight="1"/>
    <row r="278" ht="7.5" customHeight="1"/>
    <row r="279" ht="12" customHeight="1"/>
    <row r="280" ht="12" customHeight="1"/>
    <row r="281" ht="12" customHeight="1"/>
    <row r="282" ht="12" customHeight="1"/>
    <row r="283" ht="12" customHeight="1"/>
    <row r="284" ht="9" customHeight="1"/>
    <row r="285" ht="17.25" customHeight="1"/>
    <row r="286" ht="11.25"/>
    <row r="287" ht="11.25"/>
    <row r="288" ht="11.25"/>
    <row r="289" ht="11.25"/>
    <row r="290" ht="8.25" customHeight="1"/>
    <row r="291" ht="14.1" customHeight="1"/>
    <row r="292" ht="12" customHeight="1"/>
    <row r="293" ht="27.75" customHeight="1"/>
    <row r="294" ht="26.25" customHeight="1"/>
    <row r="295" ht="7.5" customHeight="1"/>
    <row r="296" ht="12" customHeight="1"/>
    <row r="297" ht="7.5" customHeight="1"/>
    <row r="298" ht="12" customHeight="1"/>
    <row r="299" ht="8.1" customHeight="1"/>
    <row r="300" ht="12" customHeight="1"/>
    <row r="301" ht="8.1" customHeight="1"/>
    <row r="302" ht="12" customHeight="1"/>
    <row r="303" ht="8.1" customHeight="1"/>
    <row r="304" ht="12" customHeight="1"/>
    <row r="305" ht="12" customHeight="1"/>
    <row r="306" ht="12" customHeight="1"/>
    <row r="307" ht="12" customHeight="1"/>
    <row r="308" ht="12" customHeight="1"/>
    <row r="309" ht="12" customHeight="1"/>
    <row r="310" ht="8.1" customHeight="1"/>
    <row r="311" ht="12" customHeight="1"/>
    <row r="312" ht="12" customHeight="1"/>
    <row r="313" ht="12" customHeight="1"/>
    <row r="314" ht="8.1" customHeight="1"/>
    <row r="315" ht="12" customHeight="1"/>
    <row r="316" ht="12" customHeight="1"/>
    <row r="317" ht="12" customHeight="1"/>
    <row r="318" ht="12" customHeight="1"/>
    <row r="319" ht="8.1" customHeight="1"/>
    <row r="320" ht="12" customHeight="1"/>
    <row r="321" ht="12" customHeight="1"/>
    <row r="322" ht="12" customHeight="1"/>
    <row r="323" ht="8.1" customHeight="1"/>
    <row r="324" ht="12" customHeight="1"/>
    <row r="325" ht="12" customHeight="1"/>
    <row r="326" ht="12" customHeight="1"/>
    <row r="327" ht="12" customHeight="1"/>
    <row r="328" ht="12" customHeight="1"/>
    <row r="329" ht="12" customHeight="1"/>
    <row r="330" ht="12" customHeight="1"/>
    <row r="331" ht="8.1" customHeight="1"/>
    <row r="332" ht="12" customHeight="1"/>
    <row r="333" ht="12" customHeight="1"/>
    <row r="334" ht="12" customHeight="1"/>
    <row r="335" ht="12" customHeight="1"/>
    <row r="336" ht="12" customHeight="1"/>
    <row r="337" ht="8.1" customHeight="1"/>
    <row r="338" ht="12" customHeight="1"/>
    <row r="339" ht="12" customHeight="1"/>
    <row r="340" ht="12" customHeight="1"/>
    <row r="341" ht="12" customHeight="1"/>
    <row r="342" ht="8.1" customHeight="1"/>
    <row r="343" ht="12" customHeight="1"/>
    <row r="344" ht="8.1" customHeight="1"/>
    <row r="345" ht="12" customHeight="1"/>
    <row r="346" ht="8.1" customHeight="1"/>
    <row r="347" ht="12" customHeight="1"/>
    <row r="348" ht="7.5" customHeight="1"/>
    <row r="349" ht="7.5" customHeight="1"/>
    <row r="350" ht="12" customHeight="1"/>
    <row r="351" ht="12" customHeight="1"/>
    <row r="352" ht="12" customHeight="1"/>
    <row r="353" ht="12" customHeight="1"/>
    <row r="354" ht="12" customHeight="1"/>
    <row r="355" ht="9" customHeight="1"/>
    <row r="356" ht="17.25" customHeight="1"/>
    <row r="357" ht="11.25"/>
    <row r="358" ht="11.25"/>
    <row r="359" ht="11.25"/>
    <row r="360" ht="11.25"/>
    <row r="361" ht="8.25" customHeight="1"/>
    <row r="362" ht="14.1" customHeight="1"/>
    <row r="363" ht="12" customHeight="1"/>
    <row r="364" ht="27.75" customHeight="1"/>
    <row r="365" ht="26.25" customHeight="1"/>
    <row r="366" ht="7.5" customHeight="1"/>
    <row r="367" ht="12" customHeight="1"/>
    <row r="368" ht="7.5" customHeight="1"/>
    <row r="369" ht="12" customHeight="1"/>
    <row r="370" ht="8.1" customHeight="1"/>
    <row r="371" ht="12" customHeight="1"/>
    <row r="372" ht="8.1" customHeight="1"/>
    <row r="373" ht="12" customHeight="1"/>
    <row r="374" ht="8.1" customHeight="1"/>
    <row r="375" ht="12" customHeight="1"/>
    <row r="376" ht="12" customHeight="1"/>
    <row r="377" ht="12" customHeight="1"/>
    <row r="378" ht="12" customHeight="1"/>
    <row r="379" ht="12" customHeight="1"/>
    <row r="380" ht="12" customHeight="1"/>
    <row r="381" ht="8.1" customHeight="1"/>
    <row r="382" ht="12" customHeight="1"/>
    <row r="383" ht="12" customHeight="1"/>
    <row r="384" ht="12" customHeight="1"/>
    <row r="385" ht="8.1" customHeight="1"/>
    <row r="386" ht="12" customHeight="1"/>
    <row r="387" ht="12" customHeight="1"/>
    <row r="388" ht="12" customHeight="1"/>
    <row r="389" ht="12" customHeight="1"/>
    <row r="390" ht="8.1" customHeight="1"/>
    <row r="391" ht="12" customHeight="1"/>
    <row r="392" ht="12" customHeight="1"/>
    <row r="393" ht="12" customHeight="1"/>
    <row r="394" ht="8.1" customHeight="1"/>
    <row r="395" ht="12" customHeight="1"/>
    <row r="396" ht="12" customHeight="1"/>
    <row r="397" ht="12" customHeight="1"/>
    <row r="398" ht="12" customHeight="1"/>
    <row r="399" ht="12" customHeight="1"/>
    <row r="400" ht="12" customHeight="1"/>
    <row r="401" ht="12" customHeight="1"/>
    <row r="402" ht="8.1" customHeight="1"/>
    <row r="403" ht="12" customHeight="1"/>
    <row r="404" ht="12" customHeight="1"/>
    <row r="405" ht="12" customHeight="1"/>
    <row r="406" ht="12" customHeight="1"/>
    <row r="407" ht="12" customHeight="1"/>
    <row r="408" ht="8.1" customHeight="1"/>
    <row r="409" ht="12" customHeight="1"/>
    <row r="410" ht="12" customHeight="1"/>
    <row r="411" ht="12" customHeight="1"/>
    <row r="412" ht="12" customHeight="1"/>
    <row r="413" ht="8.1" customHeight="1"/>
    <row r="414" ht="12" customHeight="1"/>
    <row r="415" ht="8.1" customHeight="1"/>
    <row r="416" ht="12" customHeight="1"/>
    <row r="417" ht="8.1" customHeight="1"/>
    <row r="418" ht="12" customHeight="1"/>
    <row r="419" ht="7.5" customHeight="1"/>
    <row r="420" ht="7.5" customHeight="1"/>
    <row r="421" ht="12" customHeight="1"/>
    <row r="422" ht="12" customHeight="1"/>
    <row r="423" ht="12" customHeight="1"/>
    <row r="424" ht="12" customHeight="1"/>
    <row r="425" ht="12" customHeight="1"/>
    <row r="426" ht="9" customHeight="1"/>
    <row r="427" ht="17.25" customHeight="1"/>
    <row r="428" ht="11.25"/>
    <row r="429" ht="11.25"/>
    <row r="430" ht="11.25"/>
    <row r="431" ht="11.25"/>
    <row r="432" ht="8.25" customHeight="1"/>
    <row r="433" ht="14.1" customHeight="1"/>
    <row r="434" ht="12" customHeight="1"/>
    <row r="435" ht="27.75" customHeight="1"/>
    <row r="436" ht="26.25" customHeight="1"/>
    <row r="437" ht="7.5" customHeight="1"/>
    <row r="438" ht="12" customHeight="1"/>
    <row r="439" ht="7.5" customHeight="1"/>
    <row r="440" ht="12" customHeight="1"/>
    <row r="441" ht="8.1" customHeight="1"/>
    <row r="442" ht="12" customHeight="1"/>
    <row r="443" ht="8.1" customHeight="1"/>
    <row r="444" ht="12" customHeight="1"/>
    <row r="445" ht="8.1" customHeight="1"/>
    <row r="446" ht="12" customHeight="1"/>
    <row r="447" ht="12" customHeight="1"/>
    <row r="448" ht="12" customHeight="1"/>
    <row r="449" ht="12" customHeight="1"/>
    <row r="450" ht="12" customHeight="1"/>
    <row r="451" ht="12" customHeight="1"/>
    <row r="452" ht="8.1" customHeight="1"/>
    <row r="453" ht="12" customHeight="1"/>
    <row r="454" ht="12" customHeight="1"/>
    <row r="455" ht="12" customHeight="1"/>
    <row r="456" ht="8.1" customHeight="1"/>
    <row r="457" ht="12" customHeight="1"/>
    <row r="458" ht="12" customHeight="1"/>
    <row r="459" ht="12" customHeight="1"/>
    <row r="460" ht="12" customHeight="1"/>
    <row r="461" ht="8.1" customHeight="1"/>
    <row r="462" ht="12" customHeight="1"/>
    <row r="463" ht="12" customHeight="1"/>
    <row r="464" ht="12" customHeight="1"/>
    <row r="465" ht="8.1" customHeight="1"/>
    <row r="466" ht="12" customHeight="1"/>
    <row r="467" ht="12" customHeight="1"/>
    <row r="468" ht="12" customHeight="1"/>
    <row r="469" ht="12" customHeight="1"/>
    <row r="470" ht="12" customHeight="1"/>
    <row r="471" ht="12" customHeight="1"/>
    <row r="472" ht="12" customHeight="1"/>
    <row r="473" ht="8.1" customHeight="1"/>
    <row r="474" ht="12" customHeight="1"/>
    <row r="475" ht="12" customHeight="1"/>
    <row r="476" ht="12" customHeight="1"/>
    <row r="477" ht="12" customHeight="1"/>
    <row r="478" ht="12" customHeight="1"/>
    <row r="479" ht="8.1" customHeight="1"/>
    <row r="480" ht="12" customHeight="1"/>
    <row r="481" ht="12" customHeight="1"/>
    <row r="482" ht="12" customHeight="1"/>
    <row r="483" ht="12" customHeight="1"/>
    <row r="484" ht="8.1" customHeight="1"/>
    <row r="485" ht="12" customHeight="1"/>
    <row r="486" ht="8.1" customHeight="1"/>
    <row r="487" ht="12" customHeight="1"/>
    <row r="488" ht="8.1" customHeight="1"/>
    <row r="489" ht="12" customHeight="1"/>
    <row r="490" ht="7.5" customHeight="1"/>
    <row r="491" ht="7.5" customHeight="1"/>
    <row r="492" ht="12" customHeight="1"/>
    <row r="493" ht="12" customHeight="1"/>
    <row r="494" ht="12" customHeight="1"/>
    <row r="495" ht="12" customHeight="1"/>
    <row r="496" ht="12" customHeight="1"/>
    <row r="497" ht="9" customHeight="1"/>
    <row r="498" ht="17.25" customHeight="1"/>
    <row r="499" ht="11.25"/>
    <row r="500" ht="11.25"/>
    <row r="501" ht="11.25"/>
    <row r="502" ht="11.25"/>
    <row r="503" ht="8.25" customHeight="1"/>
    <row r="504" ht="14.1" customHeight="1"/>
    <row r="505" ht="12" customHeight="1"/>
    <row r="506" ht="27.75" customHeight="1"/>
    <row r="507" ht="26.25" customHeight="1"/>
    <row r="508" ht="7.5" customHeight="1"/>
    <row r="509" ht="12" customHeight="1"/>
    <row r="510" ht="7.5" customHeight="1"/>
    <row r="511" ht="12" customHeight="1"/>
    <row r="512" ht="8.1" customHeight="1"/>
    <row r="513" ht="12" customHeight="1"/>
    <row r="514" ht="8.1" customHeight="1"/>
    <row r="515" ht="12" customHeight="1"/>
    <row r="516" ht="8.1" customHeight="1"/>
    <row r="517" ht="12" customHeight="1"/>
    <row r="518" ht="12" customHeight="1"/>
    <row r="519" ht="12" customHeight="1"/>
    <row r="520" ht="12" customHeight="1"/>
    <row r="521" ht="12" customHeight="1"/>
    <row r="522" ht="12" customHeight="1"/>
    <row r="523" ht="8.1" customHeight="1"/>
    <row r="524" ht="12" customHeight="1"/>
    <row r="525" ht="12" customHeight="1"/>
    <row r="526" ht="12" customHeight="1"/>
    <row r="527" ht="8.1" customHeight="1"/>
    <row r="528" ht="12" customHeight="1"/>
    <row r="529" ht="12" customHeight="1"/>
    <row r="530" ht="12" customHeight="1"/>
    <row r="531" ht="12" customHeight="1"/>
    <row r="532" ht="8.1" customHeight="1"/>
    <row r="533" ht="12" customHeight="1"/>
    <row r="534" ht="12" customHeight="1"/>
    <row r="535" ht="12" customHeight="1"/>
    <row r="536" ht="8.1" customHeight="1"/>
    <row r="537" ht="12" customHeight="1"/>
    <row r="538" ht="12" customHeight="1"/>
    <row r="539" ht="12" customHeight="1"/>
    <row r="540" ht="12" customHeight="1"/>
    <row r="541" ht="12" customHeight="1"/>
    <row r="542" ht="12" customHeight="1"/>
    <row r="543" ht="12" customHeight="1"/>
    <row r="544" ht="8.1" customHeight="1"/>
    <row r="545" ht="12" customHeight="1"/>
    <row r="546" ht="12" customHeight="1"/>
    <row r="547" ht="12" customHeight="1"/>
    <row r="548" ht="12" customHeight="1"/>
    <row r="549" ht="12" customHeight="1"/>
    <row r="550" ht="8.1" customHeight="1"/>
    <row r="551" ht="12" customHeight="1"/>
    <row r="552" ht="12" customHeight="1"/>
    <row r="553" ht="12" customHeight="1"/>
    <row r="554" ht="12" customHeight="1"/>
    <row r="555" ht="8.1" customHeight="1"/>
    <row r="556" ht="12" customHeight="1"/>
    <row r="557" ht="8.1" customHeight="1"/>
    <row r="558" ht="12" customHeight="1"/>
    <row r="559" ht="8.1" customHeight="1"/>
    <row r="560" ht="12" customHeight="1"/>
    <row r="561" ht="7.5" customHeight="1"/>
    <row r="562" ht="7.5" customHeight="1"/>
    <row r="563" ht="12" customHeight="1"/>
    <row r="564" ht="12" customHeight="1"/>
    <row r="565" ht="12" customHeight="1"/>
    <row r="566" ht="12" customHeight="1"/>
    <row r="567" ht="12" customHeight="1"/>
    <row r="568" ht="9" customHeight="1"/>
    <row r="569" ht="17.25" customHeight="1"/>
    <row r="570" ht="11.25"/>
    <row r="571" ht="11.25"/>
    <row r="572" ht="11.25"/>
    <row r="573" ht="11.25"/>
    <row r="574" ht="8.25" customHeight="1"/>
    <row r="575" ht="14.1" customHeight="1"/>
    <row r="576" ht="12" customHeight="1"/>
    <row r="577" ht="27.75" customHeight="1"/>
    <row r="578" ht="26.25" customHeight="1"/>
    <row r="579" ht="7.5" customHeight="1"/>
    <row r="580" ht="12" customHeight="1"/>
    <row r="581" ht="7.5" customHeight="1"/>
    <row r="582" ht="12" customHeight="1"/>
    <row r="583" ht="8.1" customHeight="1"/>
    <row r="584" ht="12" customHeight="1"/>
    <row r="585" ht="8.1" customHeight="1"/>
    <row r="586" ht="12" customHeight="1"/>
    <row r="587" ht="8.1" customHeight="1"/>
    <row r="588" ht="12" customHeight="1"/>
    <row r="589" ht="12" customHeight="1"/>
    <row r="590" ht="12" customHeight="1"/>
    <row r="591" ht="12" customHeight="1"/>
    <row r="592" ht="12" customHeight="1"/>
    <row r="593" ht="12" customHeight="1"/>
    <row r="594" ht="8.1" customHeight="1"/>
    <row r="595" ht="12" customHeight="1"/>
    <row r="596" ht="12" customHeight="1"/>
    <row r="597" ht="12" customHeight="1"/>
    <row r="598" ht="8.1" customHeight="1"/>
    <row r="599" ht="12" customHeight="1"/>
    <row r="600" ht="12" customHeight="1"/>
    <row r="601" ht="12" customHeight="1"/>
    <row r="602" ht="12" customHeight="1"/>
    <row r="603" ht="8.1" customHeight="1"/>
    <row r="604" ht="12" customHeight="1"/>
    <row r="605" ht="12" customHeight="1"/>
    <row r="606" ht="12" customHeight="1"/>
    <row r="607" ht="8.1" customHeight="1"/>
    <row r="608" ht="12" customHeight="1"/>
    <row r="609" ht="12" customHeight="1"/>
    <row r="610" ht="12" customHeight="1"/>
    <row r="611" ht="12" customHeight="1"/>
    <row r="612" ht="12" customHeight="1"/>
    <row r="613" ht="12" customHeight="1"/>
    <row r="614" ht="12" customHeight="1"/>
    <row r="615" ht="8.1" customHeight="1"/>
    <row r="616" ht="12" customHeight="1"/>
    <row r="617" ht="12" customHeight="1"/>
    <row r="618" ht="12" customHeight="1"/>
    <row r="619" ht="12" customHeight="1"/>
    <row r="620" ht="12" customHeight="1"/>
    <row r="621" ht="8.1" customHeight="1"/>
    <row r="622" ht="12" customHeight="1"/>
    <row r="623" ht="12" customHeight="1"/>
    <row r="624" ht="12" customHeight="1"/>
    <row r="625" ht="12" customHeight="1"/>
    <row r="626" ht="8.1" customHeight="1"/>
    <row r="627" ht="12" customHeight="1"/>
    <row r="628" ht="8.1" customHeight="1"/>
    <row r="629" ht="12" customHeight="1"/>
    <row r="630" ht="8.1" customHeight="1"/>
    <row r="631" ht="12" customHeight="1"/>
    <row r="632" ht="7.5" customHeight="1"/>
    <row r="633" ht="7.5" customHeight="1"/>
    <row r="634" ht="12" customHeight="1"/>
    <row r="635" ht="12" customHeight="1"/>
    <row r="636" ht="12" customHeight="1"/>
    <row r="637" ht="12" customHeight="1"/>
    <row r="638" ht="12" customHeight="1"/>
    <row r="639" ht="9" customHeight="1"/>
    <row r="640" ht="17.25" customHeight="1"/>
    <row r="641" ht="11.25"/>
    <row r="642" ht="11.25"/>
    <row r="643" ht="11.25"/>
    <row r="644" ht="11.25"/>
    <row r="645" ht="8.25" customHeight="1"/>
    <row r="646" ht="14.1" customHeight="1"/>
    <row r="647" ht="12" customHeight="1"/>
    <row r="648" ht="27.75" customHeight="1"/>
    <row r="649" ht="26.25" customHeight="1"/>
    <row r="650" ht="7.5" customHeight="1"/>
    <row r="651" ht="12" customHeight="1"/>
    <row r="652" ht="7.5" customHeight="1"/>
    <row r="653" ht="12" customHeight="1"/>
    <row r="654" ht="8.1" customHeight="1"/>
    <row r="655" ht="12" customHeight="1"/>
    <row r="656" ht="8.1" customHeight="1"/>
    <row r="657" ht="12" customHeight="1"/>
    <row r="658" ht="8.1" customHeight="1"/>
    <row r="659" ht="12" customHeight="1"/>
    <row r="660" ht="12" customHeight="1"/>
    <row r="661" ht="12" customHeight="1"/>
    <row r="662" ht="12" customHeight="1"/>
    <row r="663" ht="12" customHeight="1"/>
    <row r="664" ht="12" customHeight="1"/>
    <row r="665" ht="8.1" customHeight="1"/>
    <row r="666" ht="12" customHeight="1"/>
    <row r="667" ht="12" customHeight="1"/>
    <row r="668" ht="12" customHeight="1"/>
    <row r="669" ht="8.1" customHeight="1"/>
    <row r="670" ht="12" customHeight="1"/>
    <row r="671" ht="12" customHeight="1"/>
    <row r="672" ht="12" customHeight="1"/>
    <row r="673" ht="12" customHeight="1"/>
    <row r="674" ht="8.1" customHeight="1"/>
    <row r="675" ht="12" customHeight="1"/>
    <row r="676" ht="12" customHeight="1"/>
    <row r="677" ht="12" customHeight="1"/>
    <row r="678" ht="8.1" customHeight="1"/>
    <row r="679" ht="12" customHeight="1"/>
    <row r="680" ht="12" customHeight="1"/>
    <row r="681" ht="12" customHeight="1"/>
    <row r="682" ht="12" customHeight="1"/>
    <row r="683" ht="12" customHeight="1"/>
    <row r="684" ht="12" customHeight="1"/>
    <row r="685" ht="12" customHeight="1"/>
    <row r="686" ht="8.1" customHeight="1"/>
    <row r="687" ht="12" customHeight="1"/>
    <row r="688" ht="12" customHeight="1"/>
    <row r="689" ht="12" customHeight="1"/>
    <row r="690" ht="12" customHeight="1"/>
    <row r="691" ht="12" customHeight="1"/>
    <row r="692" ht="8.1" customHeight="1"/>
    <row r="693" ht="12" customHeight="1"/>
    <row r="694" ht="12" customHeight="1"/>
    <row r="695" ht="12" customHeight="1"/>
    <row r="696" ht="12" customHeight="1"/>
    <row r="697" ht="8.1" customHeight="1"/>
    <row r="698" ht="12" customHeight="1"/>
    <row r="699" ht="8.1" customHeight="1"/>
    <row r="700" ht="12" customHeight="1"/>
    <row r="701" ht="8.1" customHeight="1"/>
    <row r="702" ht="12" customHeight="1"/>
    <row r="703" ht="7.5" customHeight="1"/>
    <row r="704" ht="7.5" customHeight="1"/>
    <row r="705" ht="12" customHeight="1"/>
    <row r="706" ht="12" customHeight="1"/>
    <row r="707" ht="12" customHeight="1"/>
    <row r="708" ht="12" customHeight="1"/>
    <row r="709" ht="12" customHeight="1"/>
    <row r="710" ht="9" customHeight="1"/>
    <row r="711" ht="17.25" customHeight="1"/>
    <row r="712" ht="11.25"/>
    <row r="713" ht="11.25"/>
    <row r="714" ht="11.25"/>
    <row r="715" ht="11.25"/>
    <row r="716" ht="8.25" customHeight="1"/>
    <row r="717" ht="14.1" customHeight="1"/>
    <row r="718" ht="12" customHeight="1"/>
    <row r="719" ht="27.75" customHeight="1"/>
    <row r="720" ht="26.25" customHeight="1"/>
    <row r="721" ht="7.5" customHeight="1"/>
    <row r="722" ht="12" customHeight="1"/>
    <row r="723" ht="7.5" customHeight="1"/>
    <row r="724" ht="12" customHeight="1"/>
    <row r="725" ht="8.1" customHeight="1"/>
    <row r="726" ht="12" customHeight="1"/>
    <row r="727" ht="8.1" customHeight="1"/>
    <row r="728" ht="12" customHeight="1"/>
    <row r="729" ht="8.1" customHeight="1"/>
    <row r="730" ht="12" customHeight="1"/>
    <row r="731" ht="12" customHeight="1"/>
    <row r="732" ht="12" customHeight="1"/>
    <row r="733" ht="12" customHeight="1"/>
    <row r="734" ht="12" customHeight="1"/>
    <row r="735" ht="12" customHeight="1"/>
    <row r="736" ht="8.1" customHeight="1"/>
    <row r="737" ht="12" customHeight="1"/>
    <row r="738" ht="12" customHeight="1"/>
    <row r="739" ht="12" customHeight="1"/>
    <row r="740" ht="8.1" customHeight="1"/>
    <row r="741" ht="12" customHeight="1"/>
    <row r="742" ht="12" customHeight="1"/>
    <row r="743" ht="12" customHeight="1"/>
    <row r="744" ht="12" customHeight="1"/>
    <row r="745" ht="8.1" customHeight="1"/>
    <row r="746" ht="12" customHeight="1"/>
    <row r="747" ht="12" customHeight="1"/>
    <row r="748" ht="12" customHeight="1"/>
    <row r="749" ht="8.1" customHeight="1"/>
    <row r="750" ht="12" customHeight="1"/>
    <row r="751" ht="12" customHeight="1"/>
    <row r="752" ht="12" customHeight="1"/>
    <row r="753" ht="12" customHeight="1"/>
    <row r="754" ht="12" customHeight="1"/>
    <row r="755" ht="12" customHeight="1"/>
    <row r="756" ht="12" customHeight="1"/>
    <row r="757" ht="8.1" customHeight="1"/>
    <row r="758" ht="12" customHeight="1"/>
    <row r="759" ht="12" customHeight="1"/>
    <row r="760" ht="12" customHeight="1"/>
    <row r="761" ht="12" customHeight="1"/>
    <row r="762" ht="12" customHeight="1"/>
    <row r="763" ht="8.1" customHeight="1"/>
    <row r="764" ht="12" customHeight="1"/>
    <row r="765" ht="12" customHeight="1"/>
    <row r="766" ht="12" customHeight="1"/>
    <row r="767" ht="12" customHeight="1"/>
    <row r="768" ht="8.1" customHeight="1"/>
    <row r="769" ht="12" customHeight="1"/>
    <row r="770" ht="8.1" customHeight="1"/>
    <row r="771" ht="12" customHeight="1"/>
    <row r="772" ht="8.1" customHeight="1"/>
    <row r="773" ht="12" customHeight="1"/>
    <row r="774" ht="7.5" customHeight="1"/>
    <row r="775" ht="7.5" customHeight="1"/>
    <row r="776" ht="12" customHeight="1"/>
    <row r="777" ht="12" customHeight="1"/>
    <row r="778" ht="12" customHeight="1"/>
    <row r="779" ht="12" customHeight="1"/>
    <row r="780" ht="12" customHeight="1"/>
    <row r="781" ht="9" customHeight="1"/>
    <row r="782" ht="17.25" customHeight="1"/>
    <row r="783" ht="11.25"/>
    <row r="784" ht="11.25"/>
    <row r="785" ht="11.25"/>
    <row r="786" ht="11.25"/>
    <row r="787" ht="8.25" customHeight="1"/>
    <row r="788" ht="14.1" customHeight="1"/>
    <row r="789" ht="12" customHeight="1"/>
    <row r="790" ht="27.75" customHeight="1"/>
    <row r="791" ht="26.25" customHeight="1"/>
    <row r="792" ht="7.5" customHeight="1"/>
    <row r="793" ht="12" customHeight="1"/>
    <row r="794" ht="7.5" customHeight="1"/>
    <row r="795" ht="12" customHeight="1"/>
    <row r="796" ht="8.1" customHeight="1"/>
    <row r="797" ht="12" customHeight="1"/>
    <row r="798" ht="8.1" customHeight="1"/>
    <row r="799" ht="12" customHeight="1"/>
    <row r="800" ht="8.1" customHeight="1"/>
    <row r="801" ht="12" customHeight="1"/>
    <row r="802" ht="12" customHeight="1"/>
    <row r="803" ht="12" customHeight="1"/>
    <row r="804" ht="12" customHeight="1"/>
    <row r="805" ht="12" customHeight="1"/>
    <row r="806" ht="12" customHeight="1"/>
    <row r="807" ht="8.1" customHeight="1"/>
    <row r="808" ht="12" customHeight="1"/>
    <row r="809" ht="12" customHeight="1"/>
    <row r="810" ht="12" customHeight="1"/>
    <row r="811" ht="8.1" customHeight="1"/>
    <row r="812" ht="12" customHeight="1"/>
    <row r="813" ht="12" customHeight="1"/>
    <row r="814" ht="12" customHeight="1"/>
    <row r="815" ht="12" customHeight="1"/>
    <row r="816" ht="8.1" customHeight="1"/>
    <row r="817" ht="12" customHeight="1"/>
    <row r="818" ht="12" customHeight="1"/>
    <row r="819" ht="12" customHeight="1"/>
    <row r="820" ht="8.1" customHeight="1"/>
    <row r="821" ht="12" customHeight="1"/>
    <row r="822" ht="12" customHeight="1"/>
    <row r="823" ht="12" customHeight="1"/>
    <row r="824" ht="12" customHeight="1"/>
    <row r="825" ht="12" customHeight="1"/>
    <row r="826" ht="12" customHeight="1"/>
    <row r="827" ht="12" customHeight="1"/>
    <row r="828" ht="8.1" customHeight="1"/>
    <row r="829" ht="12" customHeight="1"/>
    <row r="830" ht="12" customHeight="1"/>
    <row r="831" ht="12" customHeight="1"/>
    <row r="832" ht="12" customHeight="1"/>
    <row r="833" ht="12" customHeight="1"/>
    <row r="834" ht="8.1" customHeight="1"/>
    <row r="835" ht="12" customHeight="1"/>
    <row r="836" ht="12" customHeight="1"/>
    <row r="837" ht="12" customHeight="1"/>
    <row r="838" ht="12" customHeight="1"/>
    <row r="839" ht="8.1" customHeight="1"/>
    <row r="840" ht="12" customHeight="1"/>
    <row r="841" ht="8.1" customHeight="1"/>
    <row r="842" ht="12" customHeight="1"/>
    <row r="843" ht="8.1" customHeight="1"/>
    <row r="844" ht="12" customHeight="1"/>
    <row r="845" ht="7.5" customHeight="1"/>
    <row r="846" ht="7.5" customHeight="1"/>
    <row r="847" ht="12" customHeight="1"/>
    <row r="848" ht="12" customHeight="1"/>
    <row r="849" ht="12" customHeight="1"/>
    <row r="850" ht="12" customHeight="1"/>
    <row r="851" ht="12" customHeight="1"/>
    <row r="852" ht="9" customHeight="1"/>
    <row r="853" ht="17.25" customHeight="1"/>
    <row r="854" ht="11.25"/>
    <row r="855" ht="11.25"/>
    <row r="856" ht="11.25"/>
    <row r="857" ht="11.25"/>
    <row r="858" ht="8.25" customHeight="1"/>
    <row r="859" ht="14.1" customHeight="1"/>
    <row r="860" ht="12" customHeight="1"/>
    <row r="861" ht="27.75" customHeight="1"/>
    <row r="862" ht="26.25" customHeight="1"/>
    <row r="863" ht="7.5" customHeight="1"/>
    <row r="864" ht="12" customHeight="1"/>
    <row r="865" ht="7.5" customHeight="1"/>
    <row r="866" ht="12" customHeight="1"/>
    <row r="867" ht="8.1" customHeight="1"/>
    <row r="868" ht="12" customHeight="1"/>
    <row r="869" ht="8.1" customHeight="1"/>
    <row r="870" ht="12" customHeight="1"/>
    <row r="871" ht="8.1" customHeight="1"/>
    <row r="872" ht="12" customHeight="1"/>
    <row r="873" ht="12" customHeight="1"/>
    <row r="874" ht="12" customHeight="1"/>
    <row r="875" ht="12" customHeight="1"/>
    <row r="876" ht="12" customHeight="1"/>
    <row r="877" ht="12" customHeight="1"/>
    <row r="878" ht="8.1" customHeight="1"/>
    <row r="879" ht="12" customHeight="1"/>
    <row r="880" ht="12" customHeight="1"/>
    <row r="881" ht="12" customHeight="1"/>
    <row r="882" ht="8.1" customHeight="1"/>
    <row r="883" ht="12" customHeight="1"/>
    <row r="884" ht="12" customHeight="1"/>
    <row r="885" ht="12" customHeight="1"/>
    <row r="886" ht="12" customHeight="1"/>
    <row r="887" ht="8.1" customHeight="1"/>
    <row r="888" ht="12" customHeight="1"/>
    <row r="889" ht="12" customHeight="1"/>
    <row r="890" ht="12" customHeight="1"/>
    <row r="891" ht="8.1" customHeight="1"/>
    <row r="892" ht="12" customHeight="1"/>
    <row r="893" ht="12" customHeight="1"/>
    <row r="894" ht="12" customHeight="1"/>
    <row r="895" ht="12" customHeight="1"/>
    <row r="896" ht="12" customHeight="1"/>
    <row r="897" ht="12" customHeight="1"/>
    <row r="898" ht="12" customHeight="1"/>
    <row r="899" ht="8.1" customHeight="1"/>
    <row r="900" ht="12" customHeight="1"/>
    <row r="901" ht="12" customHeight="1"/>
    <row r="902" ht="12" customHeight="1"/>
    <row r="903" ht="12" customHeight="1"/>
    <row r="904" ht="12" customHeight="1"/>
    <row r="905" ht="8.1" customHeight="1"/>
    <row r="906" ht="12" customHeight="1"/>
    <row r="907" ht="12" customHeight="1"/>
    <row r="908" ht="12" customHeight="1"/>
    <row r="909" ht="12" customHeight="1"/>
    <row r="910" ht="8.1" customHeight="1"/>
    <row r="911" ht="12" customHeight="1"/>
    <row r="912" ht="8.1" customHeight="1"/>
    <row r="913" ht="12" customHeight="1"/>
    <row r="914" ht="8.1" customHeight="1"/>
    <row r="915" ht="12" customHeight="1"/>
    <row r="916" ht="7.5" customHeight="1"/>
    <row r="917" ht="7.5" customHeight="1"/>
    <row r="918" ht="12" customHeight="1"/>
    <row r="919" ht="12" customHeight="1"/>
    <row r="920" ht="12" customHeight="1"/>
    <row r="921" ht="12" customHeight="1"/>
    <row r="922" ht="12" customHeight="1"/>
    <row r="923" ht="9" customHeight="1"/>
    <row r="924" ht="17.25" customHeight="1"/>
    <row r="925" ht="11.25"/>
    <row r="926" ht="11.25"/>
    <row r="927" ht="11.25"/>
    <row r="928" ht="11.25"/>
    <row r="929" ht="8.25" customHeight="1"/>
    <row r="930" ht="14.1" customHeight="1"/>
    <row r="931" ht="12" customHeight="1"/>
    <row r="932" ht="27.75" customHeight="1"/>
    <row r="933" ht="26.25" customHeight="1"/>
    <row r="934" ht="7.5" customHeight="1"/>
    <row r="935" ht="12" customHeight="1"/>
    <row r="936" ht="7.5" customHeight="1"/>
    <row r="937" ht="12" customHeight="1"/>
    <row r="938" ht="8.1" customHeight="1"/>
    <row r="939" ht="12" customHeight="1"/>
    <row r="940" ht="8.1" customHeight="1"/>
    <row r="941" ht="12" customHeight="1"/>
    <row r="942" ht="8.1" customHeight="1"/>
    <row r="943" ht="12" customHeight="1"/>
    <row r="944" ht="12" customHeight="1"/>
    <row r="945" ht="12" customHeight="1"/>
    <row r="946" ht="12" customHeight="1"/>
    <row r="947" ht="12" customHeight="1"/>
    <row r="948" ht="12" customHeight="1"/>
    <row r="949" ht="8.1" customHeight="1"/>
    <row r="950" ht="12" customHeight="1"/>
    <row r="951" ht="12" customHeight="1"/>
    <row r="952" ht="12" customHeight="1"/>
    <row r="953" ht="8.1" customHeight="1"/>
    <row r="954" ht="12" customHeight="1"/>
    <row r="955" ht="12" customHeight="1"/>
    <row r="956" ht="12" customHeight="1"/>
    <row r="957" ht="12" customHeight="1"/>
    <row r="958" ht="8.1" customHeight="1"/>
    <row r="959" ht="12" customHeight="1"/>
    <row r="960" ht="12" customHeight="1"/>
    <row r="961" ht="12" customHeight="1"/>
    <row r="962" ht="8.1" customHeight="1"/>
    <row r="963" ht="12" customHeight="1"/>
    <row r="964" ht="12" customHeight="1"/>
    <row r="965" ht="12" customHeight="1"/>
    <row r="966" ht="12" customHeight="1"/>
    <row r="967" ht="12" customHeight="1"/>
    <row r="968" ht="12" customHeight="1"/>
    <row r="969" ht="12" customHeight="1"/>
    <row r="970" ht="8.1" customHeight="1"/>
    <row r="971" ht="12" customHeight="1"/>
    <row r="972" ht="12" customHeight="1"/>
    <row r="973" ht="12" customHeight="1"/>
    <row r="974" ht="12" customHeight="1"/>
    <row r="975" ht="12" customHeight="1"/>
    <row r="976" ht="8.1" customHeight="1"/>
    <row r="977" ht="12" customHeight="1"/>
    <row r="978" ht="12" customHeight="1"/>
    <row r="979" ht="12" customHeight="1"/>
    <row r="980" ht="12" customHeight="1"/>
    <row r="981" ht="8.1" customHeight="1"/>
    <row r="982" ht="12" customHeight="1"/>
    <row r="983" ht="8.1" customHeight="1"/>
    <row r="984" ht="12" customHeight="1"/>
    <row r="985" ht="8.1" customHeight="1"/>
    <row r="986" ht="12" customHeight="1"/>
    <row r="987" ht="7.5" customHeight="1"/>
    <row r="988" ht="7.5" customHeight="1"/>
    <row r="989" ht="12" customHeight="1"/>
    <row r="990" ht="12" customHeight="1"/>
    <row r="991" ht="12" customHeight="1"/>
    <row r="992" ht="12" customHeight="1"/>
    <row r="993" ht="12" customHeight="1"/>
    <row r="994" ht="9" customHeight="1"/>
    <row r="995" ht="17.25" customHeight="1"/>
    <row r="996" ht="11.25"/>
    <row r="997" ht="11.25"/>
    <row r="998" ht="11.25"/>
    <row r="999" ht="11.25"/>
    <row r="1000" ht="8.25" customHeight="1"/>
    <row r="1001" ht="14.1" customHeight="1"/>
    <row r="1002" ht="12" customHeight="1"/>
    <row r="1003" ht="27.75" customHeight="1"/>
    <row r="1004" ht="26.25" customHeight="1"/>
    <row r="1005" ht="7.5" customHeight="1"/>
    <row r="1006" ht="12" customHeight="1"/>
    <row r="1007" ht="7.5" customHeight="1"/>
    <row r="1008" ht="12" customHeight="1"/>
    <row r="1009" ht="8.1" customHeight="1"/>
    <row r="1010" ht="12" customHeight="1"/>
    <row r="1011" ht="8.1" customHeight="1"/>
    <row r="1012" ht="12" customHeight="1"/>
    <row r="1013" ht="8.1" customHeight="1"/>
    <row r="1014" ht="12" customHeight="1"/>
    <row r="1015" ht="12" customHeight="1"/>
    <row r="1016" ht="12" customHeight="1"/>
    <row r="1017" ht="12" customHeight="1"/>
    <row r="1018" ht="12" customHeight="1"/>
    <row r="1019" ht="12" customHeight="1"/>
    <row r="1020" ht="8.1" customHeight="1"/>
    <row r="1021" ht="12" customHeight="1"/>
    <row r="1022" ht="12" customHeight="1"/>
    <row r="1023" ht="12" customHeight="1"/>
    <row r="1024" ht="8.1" customHeight="1"/>
    <row r="1025" ht="12" customHeight="1"/>
    <row r="1026" ht="12" customHeight="1"/>
    <row r="1027" ht="12" customHeight="1"/>
    <row r="1028" ht="12" customHeight="1"/>
    <row r="1029" ht="8.1" customHeight="1"/>
    <row r="1030" ht="12" customHeight="1"/>
    <row r="1031" ht="12" customHeight="1"/>
    <row r="1032" ht="12" customHeight="1"/>
    <row r="1033" ht="8.1" customHeight="1"/>
    <row r="1034" ht="12" customHeight="1"/>
    <row r="1035" ht="12" customHeight="1"/>
    <row r="1036" ht="12" customHeight="1"/>
    <row r="1037" ht="12" customHeight="1"/>
    <row r="1038" ht="12" customHeight="1"/>
    <row r="1039" ht="12" customHeight="1"/>
    <row r="1040" ht="12" customHeight="1"/>
    <row r="1041" ht="8.1" customHeight="1"/>
    <row r="1042" ht="12" customHeight="1"/>
    <row r="1043" ht="12" customHeight="1"/>
    <row r="1044" ht="12" customHeight="1"/>
    <row r="1045" ht="12" customHeight="1"/>
    <row r="1046" ht="12" customHeight="1"/>
    <row r="1047" ht="8.1" customHeight="1"/>
    <row r="1048" ht="12" customHeight="1"/>
    <row r="1049" ht="12" customHeight="1"/>
    <row r="1050" ht="12" customHeight="1"/>
    <row r="1051" ht="12" customHeight="1"/>
    <row r="1052" ht="8.1" customHeight="1"/>
    <row r="1053" ht="12" customHeight="1"/>
    <row r="1054" ht="8.1" customHeight="1"/>
    <row r="1055" ht="12" customHeight="1"/>
    <row r="1056" ht="8.1" customHeight="1"/>
    <row r="1057" ht="12" customHeight="1"/>
    <row r="1058" ht="7.5" customHeight="1"/>
    <row r="1059" ht="7.5" customHeight="1"/>
    <row r="1060" ht="12" customHeight="1"/>
    <row r="1061" ht="12" customHeight="1"/>
    <row r="1062" ht="12" customHeight="1"/>
    <row r="1063" ht="12" customHeight="1"/>
    <row r="1064" ht="12" customHeight="1"/>
    <row r="1065" ht="9" customHeight="1"/>
    <row r="1066" ht="17.25" customHeight="1"/>
    <row r="1067" ht="11.25"/>
    <row r="1068" ht="11.25"/>
    <row r="1069" ht="11.25"/>
    <row r="1070" ht="11.25"/>
    <row r="1071" ht="8.25" customHeight="1"/>
    <row r="1072" ht="14.1" customHeight="1"/>
    <row r="1073" ht="12" customHeight="1"/>
    <row r="1074" ht="27.75" customHeight="1"/>
    <row r="1075" ht="26.25" customHeight="1"/>
    <row r="1076" ht="7.5" customHeight="1"/>
    <row r="1077" ht="12" customHeight="1"/>
    <row r="1078" ht="7.5" customHeight="1"/>
    <row r="1079" ht="12" customHeight="1"/>
    <row r="1080" ht="8.1" customHeight="1"/>
    <row r="1081" ht="12" customHeight="1"/>
    <row r="1082" ht="8.1" customHeight="1"/>
    <row r="1083" ht="12" customHeight="1"/>
    <row r="1084" ht="8.1" customHeight="1"/>
    <row r="1085" ht="12" customHeight="1"/>
    <row r="1086" ht="12" customHeight="1"/>
    <row r="1087" ht="12" customHeight="1"/>
    <row r="1088" ht="12" customHeight="1"/>
    <row r="1089" ht="12" customHeight="1"/>
    <row r="1090" ht="12" customHeight="1"/>
    <row r="1091" ht="8.1" customHeight="1"/>
    <row r="1092" ht="12" customHeight="1"/>
    <row r="1093" ht="12" customHeight="1"/>
    <row r="1094" ht="12" customHeight="1"/>
    <row r="1095" ht="8.1" customHeight="1"/>
    <row r="1096" ht="12" customHeight="1"/>
    <row r="1097" ht="12" customHeight="1"/>
    <row r="1098" ht="12" customHeight="1"/>
    <row r="1099" ht="12" customHeight="1"/>
    <row r="1100" ht="8.1" customHeight="1"/>
    <row r="1101" ht="12" customHeight="1"/>
    <row r="1102" ht="12" customHeight="1"/>
    <row r="1103" ht="12" customHeight="1"/>
    <row r="1104" ht="8.1" customHeight="1"/>
    <row r="1105" ht="12" customHeight="1"/>
    <row r="1106" ht="12" customHeight="1"/>
    <row r="1107" ht="12" customHeight="1"/>
    <row r="1108" ht="12" customHeight="1"/>
    <row r="1109" ht="12" customHeight="1"/>
    <row r="1110" ht="12" customHeight="1"/>
    <row r="1111" ht="12" customHeight="1"/>
    <row r="1112" ht="8.1" customHeight="1"/>
    <row r="1113" ht="12" customHeight="1"/>
    <row r="1114" ht="12" customHeight="1"/>
    <row r="1115" ht="12" customHeight="1"/>
    <row r="1116" ht="12" customHeight="1"/>
    <row r="1117" ht="12" customHeight="1"/>
    <row r="1118" ht="8.1" customHeight="1"/>
    <row r="1119" ht="12" customHeight="1"/>
    <row r="1120" ht="12" customHeight="1"/>
    <row r="1121" ht="12" customHeight="1"/>
    <row r="1122" ht="12" customHeight="1"/>
    <row r="1123" ht="8.1" customHeight="1"/>
    <row r="1124" ht="12" customHeight="1"/>
    <row r="1125" ht="8.1" customHeight="1"/>
    <row r="1126" ht="12" customHeight="1"/>
    <row r="1127" ht="8.1" customHeight="1"/>
    <row r="1128" ht="12" customHeight="1"/>
    <row r="1129" ht="7.5" customHeight="1"/>
    <row r="1130" ht="7.5" customHeight="1"/>
    <row r="1131" ht="12" customHeight="1"/>
    <row r="1132" ht="12" customHeight="1"/>
    <row r="1133" ht="12" customHeight="1"/>
    <row r="1134" ht="12" customHeight="1"/>
    <row r="1135" ht="12" customHeight="1"/>
    <row r="1136" ht="9" customHeight="1"/>
    <row r="1137" ht="17.25" customHeight="1"/>
    <row r="1138" ht="11.25"/>
    <row r="1139" ht="11.25"/>
    <row r="1140" ht="11.25"/>
    <row r="1141" ht="11.25"/>
    <row r="1142" ht="8.25" customHeight="1"/>
    <row r="1143" ht="14.1" customHeight="1"/>
    <row r="1144" ht="12" customHeight="1"/>
    <row r="1145" ht="27.75" customHeight="1"/>
    <row r="1146" ht="26.25" customHeight="1"/>
    <row r="1147" ht="7.5" customHeight="1"/>
    <row r="1148" ht="12" customHeight="1"/>
    <row r="1149" ht="7.5" customHeight="1"/>
    <row r="1150" ht="12" customHeight="1"/>
    <row r="1151" ht="8.1" customHeight="1"/>
    <row r="1152" ht="12" customHeight="1"/>
    <row r="1153" ht="8.1" customHeight="1"/>
    <row r="1154" ht="12" customHeight="1"/>
    <row r="1155" ht="8.1" customHeight="1"/>
    <row r="1156" ht="12" customHeight="1"/>
    <row r="1157" ht="12" customHeight="1"/>
    <row r="1158" ht="12" customHeight="1"/>
    <row r="1159" ht="12" customHeight="1"/>
    <row r="1160" ht="12" customHeight="1"/>
    <row r="1161" ht="12" customHeight="1"/>
    <row r="1162" ht="8.1" customHeight="1"/>
    <row r="1163" ht="12" customHeight="1"/>
    <row r="1164" ht="12" customHeight="1"/>
    <row r="1165" ht="12" customHeight="1"/>
    <row r="1166" ht="8.1" customHeight="1"/>
    <row r="1167" ht="12" customHeight="1"/>
    <row r="1168" ht="12" customHeight="1"/>
    <row r="1169" ht="12" customHeight="1"/>
    <row r="1170" ht="12" customHeight="1"/>
    <row r="1171" ht="8.1" customHeight="1"/>
    <row r="1172" ht="12" customHeight="1"/>
    <row r="1173" ht="12" customHeight="1"/>
    <row r="1174" ht="12" customHeight="1"/>
    <row r="1175" ht="8.1" customHeight="1"/>
    <row r="1176" ht="12" customHeight="1"/>
    <row r="1177" ht="12" customHeight="1"/>
    <row r="1178" ht="12" customHeight="1"/>
    <row r="1179" ht="12" customHeight="1"/>
    <row r="1180" ht="12" customHeight="1"/>
    <row r="1181" ht="12" customHeight="1"/>
    <row r="1182" ht="12" customHeight="1"/>
    <row r="1183" ht="8.1" customHeight="1"/>
    <row r="1184" ht="12" customHeight="1"/>
    <row r="1185" ht="12" customHeight="1"/>
    <row r="1186" ht="12" customHeight="1"/>
    <row r="1187" ht="12" customHeight="1"/>
    <row r="1188" ht="12" customHeight="1"/>
    <row r="1189" ht="8.1" customHeight="1"/>
    <row r="1190" ht="12" customHeight="1"/>
    <row r="1191" ht="12" customHeight="1"/>
    <row r="1192" ht="12" customHeight="1"/>
    <row r="1193" ht="12" customHeight="1"/>
    <row r="1194" ht="8.1" customHeight="1"/>
    <row r="1195" ht="12" customHeight="1"/>
    <row r="1196" ht="8.1" customHeight="1"/>
    <row r="1197" ht="12" customHeight="1"/>
    <row r="1198" ht="8.1" customHeight="1"/>
    <row r="1199" ht="12" customHeight="1"/>
    <row r="1200" ht="7.5" customHeight="1"/>
    <row r="1201" ht="7.5" customHeight="1"/>
    <row r="1202" ht="12" customHeight="1"/>
    <row r="1203" ht="12" customHeight="1"/>
    <row r="1204" ht="12" customHeight="1"/>
    <row r="1205" ht="12" customHeight="1"/>
    <row r="1206" ht="12" customHeight="1"/>
    <row r="1207" ht="9" customHeight="1"/>
    <row r="1208" ht="17.25" customHeight="1"/>
    <row r="1209" ht="11.25"/>
    <row r="1210" ht="11.25"/>
    <row r="1211" ht="11.25"/>
    <row r="1212" ht="11.25"/>
    <row r="1213" ht="8.25" customHeight="1"/>
    <row r="1214" ht="14.1" customHeight="1"/>
    <row r="1215" ht="12" customHeight="1"/>
    <row r="1216" ht="27.75" customHeight="1"/>
    <row r="1217" ht="26.25" customHeight="1"/>
    <row r="1218" ht="7.5" customHeight="1"/>
    <row r="1219" ht="12" customHeight="1"/>
    <row r="1220" ht="7.5" customHeight="1"/>
    <row r="1221" ht="12" customHeight="1"/>
    <row r="1222" ht="8.1" customHeight="1"/>
    <row r="1223" ht="12" customHeight="1"/>
    <row r="1224" ht="8.1" customHeight="1"/>
    <row r="1225" ht="12" customHeight="1"/>
    <row r="1226" ht="8.1" customHeight="1"/>
    <row r="1227" ht="12" customHeight="1"/>
    <row r="1228" ht="12" customHeight="1"/>
    <row r="1229" ht="12" customHeight="1"/>
    <row r="1230" ht="12" customHeight="1"/>
    <row r="1231" ht="12" customHeight="1"/>
    <row r="1232" ht="12" customHeight="1"/>
    <row r="1233" ht="8.1" customHeight="1"/>
    <row r="1234" ht="12" customHeight="1"/>
    <row r="1235" ht="12" customHeight="1"/>
    <row r="1236" ht="12" customHeight="1"/>
    <row r="1237" ht="8.1" customHeight="1"/>
    <row r="1238" ht="12" customHeight="1"/>
    <row r="1239" ht="12" customHeight="1"/>
    <row r="1240" ht="12" customHeight="1"/>
    <row r="1241" ht="12" customHeight="1"/>
    <row r="1242" ht="8.1" customHeight="1"/>
    <row r="1243" ht="12" customHeight="1"/>
    <row r="1244" ht="12" customHeight="1"/>
    <row r="1245" ht="12" customHeight="1"/>
    <row r="1246" ht="8.1" customHeight="1"/>
    <row r="1247" ht="12" customHeight="1"/>
    <row r="1248" ht="12" customHeight="1"/>
    <row r="1249" ht="12" customHeight="1"/>
    <row r="1250" ht="12" customHeight="1"/>
    <row r="1251" ht="12" customHeight="1"/>
    <row r="1252" ht="12" customHeight="1"/>
    <row r="1253" ht="12" customHeight="1"/>
    <row r="1254" ht="8.1" customHeight="1"/>
    <row r="1255" ht="12" customHeight="1"/>
    <row r="1256" ht="12" customHeight="1"/>
    <row r="1257" ht="12" customHeight="1"/>
    <row r="1258" ht="12" customHeight="1"/>
    <row r="1259" ht="12" customHeight="1"/>
    <row r="1260" ht="8.1" customHeight="1"/>
    <row r="1261" ht="12" customHeight="1"/>
    <row r="1262" ht="12" customHeight="1"/>
    <row r="1263" ht="12" customHeight="1"/>
    <row r="1264" ht="12" customHeight="1"/>
    <row r="1265" ht="8.1" customHeight="1"/>
    <row r="1266" ht="12" customHeight="1"/>
    <row r="1267" ht="8.1" customHeight="1"/>
    <row r="1268" ht="12" customHeight="1"/>
    <row r="1269" ht="8.1" customHeight="1"/>
    <row r="1270" ht="12" customHeight="1"/>
    <row r="1271" ht="7.5" customHeight="1"/>
    <row r="1272" ht="7.5" customHeight="1"/>
    <row r="1273" ht="12" customHeight="1"/>
    <row r="1274" ht="12" customHeight="1"/>
    <row r="1275" ht="12" customHeight="1"/>
    <row r="1276" ht="12" customHeight="1"/>
    <row r="1277" ht="12" customHeight="1"/>
  </sheetData>
  <mergeCells count="11">
    <mergeCell ref="A4:A5"/>
    <mergeCell ref="A3:B3"/>
    <mergeCell ref="C3:E3"/>
    <mergeCell ref="C4:C5"/>
    <mergeCell ref="D4:D5"/>
    <mergeCell ref="E4:E5"/>
    <mergeCell ref="F2:G2"/>
    <mergeCell ref="F4:F5"/>
    <mergeCell ref="F3:G3"/>
    <mergeCell ref="G4:G5"/>
    <mergeCell ref="B4:B5"/>
  </mergeCells>
  <phoneticPr fontId="30"/>
  <printOptions horizontalCentered="1" gridLinesSet="0"/>
  <pageMargins left="0.23622047244094491" right="0.23622047244094491" top="0.74803149606299213" bottom="0.74803149606299213" header="0.31496062992125984" footer="0.31496062992125984"/>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Y1277"/>
  <sheetViews>
    <sheetView zoomScale="85" zoomScaleNormal="85" workbookViewId="0">
      <selection activeCell="N22" sqref="N22"/>
    </sheetView>
  </sheetViews>
  <sheetFormatPr defaultColWidth="9.875" defaultRowHeight="14.65" customHeight="1"/>
  <cols>
    <col min="1" max="1" width="1" style="215" customWidth="1"/>
    <col min="2" max="2" width="1.625" style="215" customWidth="1"/>
    <col min="3" max="4" width="1.75" style="215" customWidth="1"/>
    <col min="5" max="5" width="2.5" style="215" customWidth="1"/>
    <col min="6" max="6" width="3.125" style="215" customWidth="1"/>
    <col min="7" max="7" width="22" style="215" customWidth="1"/>
    <col min="8" max="8" width="0.625" style="215" customWidth="1"/>
    <col min="9" max="9" width="6.25" style="215" bestFit="1" customWidth="1"/>
    <col min="10" max="11" width="7.625" style="215" customWidth="1"/>
    <col min="12" max="12" width="6.25" style="215" bestFit="1" customWidth="1"/>
    <col min="13" max="14" width="7.625" style="215" customWidth="1"/>
    <col min="15" max="15" width="9" style="215" bestFit="1" customWidth="1"/>
    <col min="16" max="16" width="6.25" style="215" bestFit="1" customWidth="1"/>
    <col min="17" max="16384" width="9.875" style="215"/>
  </cols>
  <sheetData>
    <row r="1" spans="1:25" s="259" customFormat="1" ht="36" customHeight="1">
      <c r="A1" s="1043" t="s">
        <v>539</v>
      </c>
      <c r="B1" s="1043"/>
      <c r="C1" s="1043"/>
      <c r="D1" s="1043"/>
      <c r="E1" s="1043"/>
      <c r="F1" s="1043"/>
      <c r="G1" s="1043"/>
      <c r="H1" s="1043"/>
      <c r="I1" s="1043"/>
      <c r="J1" s="1043"/>
      <c r="K1" s="1043"/>
      <c r="L1" s="1043"/>
      <c r="M1" s="1043"/>
      <c r="N1" s="1043"/>
      <c r="O1" s="1043"/>
      <c r="P1" s="1043"/>
      <c r="Q1" s="258"/>
      <c r="R1" s="258"/>
      <c r="S1" s="258"/>
      <c r="T1" s="258"/>
      <c r="U1" s="258"/>
      <c r="V1" s="258"/>
      <c r="W1" s="258"/>
      <c r="X1" s="258"/>
      <c r="Y1" s="258"/>
    </row>
    <row r="2" spans="1:25" s="259" customFormat="1" ht="13.5" customHeight="1" thickBot="1">
      <c r="A2" s="258"/>
      <c r="B2" s="258"/>
      <c r="C2" s="258"/>
      <c r="D2" s="258"/>
      <c r="E2" s="258"/>
      <c r="F2" s="258"/>
      <c r="G2" s="260"/>
      <c r="H2" s="260"/>
      <c r="I2" s="258"/>
      <c r="J2" s="258"/>
      <c r="K2" s="258"/>
      <c r="L2" s="258"/>
      <c r="M2" s="258"/>
      <c r="N2" s="241"/>
      <c r="P2" s="566" t="s">
        <v>812</v>
      </c>
      <c r="Q2" s="258"/>
      <c r="R2" s="258"/>
      <c r="S2" s="258"/>
      <c r="T2" s="258"/>
      <c r="U2" s="258"/>
      <c r="V2" s="258"/>
      <c r="W2" s="258"/>
      <c r="X2" s="258"/>
      <c r="Y2" s="258"/>
    </row>
    <row r="3" spans="1:25" s="259" customFormat="1" ht="22.5" customHeight="1" thickTop="1">
      <c r="A3" s="1029" t="s">
        <v>496</v>
      </c>
      <c r="B3" s="1030"/>
      <c r="C3" s="1030"/>
      <c r="D3" s="1030"/>
      <c r="E3" s="1030"/>
      <c r="F3" s="1030"/>
      <c r="G3" s="1030"/>
      <c r="H3" s="1030"/>
      <c r="I3" s="284"/>
      <c r="J3" s="285"/>
      <c r="K3" s="286"/>
      <c r="L3" s="1049" t="s">
        <v>0</v>
      </c>
      <c r="M3" s="1050"/>
      <c r="N3" s="1050"/>
      <c r="O3" s="1050"/>
      <c r="P3" s="1044" t="s">
        <v>1</v>
      </c>
    </row>
    <row r="4" spans="1:25" s="259" customFormat="1" ht="20.25" customHeight="1">
      <c r="A4" s="1031"/>
      <c r="B4" s="1032"/>
      <c r="C4" s="1032"/>
      <c r="D4" s="1032"/>
      <c r="E4" s="1032"/>
      <c r="F4" s="1032"/>
      <c r="G4" s="1032"/>
      <c r="H4" s="1032"/>
      <c r="I4" s="287" t="s">
        <v>2</v>
      </c>
      <c r="J4" s="288" t="s">
        <v>3</v>
      </c>
      <c r="K4" s="289" t="s">
        <v>4</v>
      </c>
      <c r="L4" s="1047" t="s">
        <v>5</v>
      </c>
      <c r="M4" s="1051" t="s">
        <v>408</v>
      </c>
      <c r="N4" s="1052"/>
      <c r="O4" s="1053"/>
      <c r="P4" s="1045"/>
    </row>
    <row r="5" spans="1:25" s="259" customFormat="1" ht="20.25" customHeight="1">
      <c r="A5" s="1031"/>
      <c r="B5" s="1032"/>
      <c r="C5" s="1032"/>
      <c r="D5" s="1032"/>
      <c r="E5" s="1032"/>
      <c r="F5" s="1032"/>
      <c r="G5" s="1032"/>
      <c r="H5" s="1032"/>
      <c r="I5" s="290"/>
      <c r="J5" s="291"/>
      <c r="K5" s="292"/>
      <c r="L5" s="1048"/>
      <c r="M5" s="291" t="s">
        <v>713</v>
      </c>
      <c r="N5" s="291" t="s">
        <v>714</v>
      </c>
      <c r="O5" s="291" t="s">
        <v>715</v>
      </c>
      <c r="P5" s="1046"/>
    </row>
    <row r="6" spans="1:25" s="259" customFormat="1" ht="15.75" customHeight="1">
      <c r="A6" s="1035" t="s">
        <v>358</v>
      </c>
      <c r="B6" s="1035"/>
      <c r="C6" s="1035"/>
      <c r="D6" s="1035"/>
      <c r="E6" s="1035"/>
      <c r="F6" s="1035"/>
      <c r="G6" s="262"/>
      <c r="H6" s="263"/>
      <c r="I6" s="586">
        <v>101674</v>
      </c>
      <c r="J6" s="586">
        <v>58888</v>
      </c>
      <c r="K6" s="586">
        <v>2093</v>
      </c>
      <c r="L6" s="586">
        <v>40597</v>
      </c>
      <c r="M6" s="586">
        <v>14671</v>
      </c>
      <c r="N6" s="586">
        <v>13826</v>
      </c>
      <c r="O6" s="586">
        <v>12100</v>
      </c>
      <c r="P6" s="602">
        <v>96</v>
      </c>
    </row>
    <row r="7" spans="1:25" s="259" customFormat="1" ht="15.75" customHeight="1">
      <c r="A7" s="264"/>
      <c r="B7" s="264" t="s">
        <v>6</v>
      </c>
      <c r="C7" s="1026" t="s">
        <v>7</v>
      </c>
      <c r="D7" s="1026"/>
      <c r="E7" s="1026"/>
      <c r="F7" s="1026"/>
      <c r="G7" s="1026"/>
      <c r="H7" s="266"/>
      <c r="I7" s="587">
        <v>101674</v>
      </c>
      <c r="J7" s="587">
        <v>58888</v>
      </c>
      <c r="K7" s="587">
        <v>2093</v>
      </c>
      <c r="L7" s="587">
        <v>40597</v>
      </c>
      <c r="M7" s="587">
        <v>14671</v>
      </c>
      <c r="N7" s="587">
        <v>13826</v>
      </c>
      <c r="O7" s="587">
        <v>12100</v>
      </c>
      <c r="P7" s="588">
        <v>96</v>
      </c>
    </row>
    <row r="8" spans="1:25" s="259" customFormat="1" ht="21" customHeight="1">
      <c r="A8" s="264"/>
      <c r="B8" s="264"/>
      <c r="C8" s="268" t="s">
        <v>8</v>
      </c>
      <c r="D8" s="1026" t="s">
        <v>9</v>
      </c>
      <c r="E8" s="1026"/>
      <c r="F8" s="1026"/>
      <c r="G8" s="1026"/>
      <c r="H8" s="266"/>
      <c r="I8" s="587">
        <v>98444</v>
      </c>
      <c r="J8" s="587">
        <v>55785</v>
      </c>
      <c r="K8" s="587">
        <v>2075</v>
      </c>
      <c r="L8" s="587">
        <v>40492</v>
      </c>
      <c r="M8" s="587">
        <v>14587</v>
      </c>
      <c r="N8" s="587">
        <v>13805</v>
      </c>
      <c r="O8" s="587">
        <v>12100</v>
      </c>
      <c r="P8" s="588">
        <v>92</v>
      </c>
    </row>
    <row r="9" spans="1:25" s="259" customFormat="1" ht="15.75" customHeight="1">
      <c r="A9" s="264"/>
      <c r="B9" s="264"/>
      <c r="C9" s="268"/>
      <c r="D9" s="268" t="s">
        <v>10</v>
      </c>
      <c r="E9" s="1026" t="s">
        <v>11</v>
      </c>
      <c r="F9" s="1026"/>
      <c r="G9" s="1026"/>
      <c r="H9" s="266"/>
      <c r="I9" s="587">
        <v>7923</v>
      </c>
      <c r="J9" s="587">
        <v>2502</v>
      </c>
      <c r="K9" s="588">
        <v>116</v>
      </c>
      <c r="L9" s="587">
        <v>5300</v>
      </c>
      <c r="M9" s="588">
        <v>720</v>
      </c>
      <c r="N9" s="588">
        <v>759</v>
      </c>
      <c r="O9" s="587">
        <v>3821</v>
      </c>
      <c r="P9" s="588">
        <v>5</v>
      </c>
    </row>
    <row r="10" spans="1:25" s="259" customFormat="1" ht="15.75" customHeight="1">
      <c r="A10" s="264"/>
      <c r="B10" s="264"/>
      <c r="C10" s="268"/>
      <c r="D10" s="268"/>
      <c r="E10" s="268" t="s">
        <v>12</v>
      </c>
      <c r="F10" s="1026" t="s">
        <v>13</v>
      </c>
      <c r="G10" s="1027"/>
      <c r="H10" s="269"/>
      <c r="I10" s="587">
        <v>1940</v>
      </c>
      <c r="J10" s="588">
        <v>648</v>
      </c>
      <c r="K10" s="588">
        <v>25</v>
      </c>
      <c r="L10" s="587">
        <v>1267</v>
      </c>
      <c r="M10" s="588">
        <v>156</v>
      </c>
      <c r="N10" s="588">
        <v>44</v>
      </c>
      <c r="O10" s="587">
        <v>1067</v>
      </c>
      <c r="P10" s="588" t="s">
        <v>141</v>
      </c>
    </row>
    <row r="11" spans="1:25" s="259" customFormat="1" ht="15.75" customHeight="1">
      <c r="A11" s="264"/>
      <c r="B11" s="264"/>
      <c r="C11" s="268"/>
      <c r="D11" s="268"/>
      <c r="E11" s="268"/>
      <c r="F11" s="270" t="s">
        <v>14</v>
      </c>
      <c r="G11" s="271" t="s">
        <v>409</v>
      </c>
      <c r="H11" s="269"/>
      <c r="I11" s="588">
        <v>2</v>
      </c>
      <c r="J11" s="588">
        <v>2</v>
      </c>
      <c r="K11" s="588" t="s">
        <v>141</v>
      </c>
      <c r="L11" s="588" t="s">
        <v>141</v>
      </c>
      <c r="M11" s="588" t="s">
        <v>141</v>
      </c>
      <c r="N11" s="588" t="s">
        <v>141</v>
      </c>
      <c r="O11" s="588" t="s">
        <v>141</v>
      </c>
      <c r="P11" s="588" t="s">
        <v>141</v>
      </c>
    </row>
    <row r="12" spans="1:25" s="259" customFormat="1" ht="15.75" customHeight="1">
      <c r="A12" s="264"/>
      <c r="B12" s="264"/>
      <c r="C12" s="268"/>
      <c r="D12" s="268"/>
      <c r="E12" s="268"/>
      <c r="F12" s="270" t="s">
        <v>15</v>
      </c>
      <c r="G12" s="265" t="s">
        <v>16</v>
      </c>
      <c r="H12" s="266"/>
      <c r="I12" s="588">
        <v>245</v>
      </c>
      <c r="J12" s="588">
        <v>131</v>
      </c>
      <c r="K12" s="588">
        <v>10</v>
      </c>
      <c r="L12" s="588">
        <v>104</v>
      </c>
      <c r="M12" s="588">
        <v>42</v>
      </c>
      <c r="N12" s="588">
        <v>16</v>
      </c>
      <c r="O12" s="588">
        <v>46</v>
      </c>
      <c r="P12" s="588" t="s">
        <v>141</v>
      </c>
    </row>
    <row r="13" spans="1:25" s="259" customFormat="1" ht="15.75" customHeight="1">
      <c r="A13" s="264"/>
      <c r="B13" s="264"/>
      <c r="C13" s="268"/>
      <c r="D13" s="268"/>
      <c r="E13" s="268"/>
      <c r="F13" s="270" t="s">
        <v>17</v>
      </c>
      <c r="G13" s="265" t="s">
        <v>18</v>
      </c>
      <c r="H13" s="266"/>
      <c r="I13" s="587">
        <v>1641</v>
      </c>
      <c r="J13" s="588">
        <v>470</v>
      </c>
      <c r="K13" s="588">
        <v>9</v>
      </c>
      <c r="L13" s="587">
        <v>1162</v>
      </c>
      <c r="M13" s="588">
        <v>114</v>
      </c>
      <c r="N13" s="588">
        <v>27</v>
      </c>
      <c r="O13" s="587">
        <v>1021</v>
      </c>
      <c r="P13" s="588" t="s">
        <v>141</v>
      </c>
    </row>
    <row r="14" spans="1:25" s="259" customFormat="1" ht="15.75" customHeight="1">
      <c r="A14" s="264"/>
      <c r="B14" s="264"/>
      <c r="C14" s="268"/>
      <c r="D14" s="268"/>
      <c r="E14" s="268"/>
      <c r="F14" s="270" t="s">
        <v>19</v>
      </c>
      <c r="G14" s="271" t="s">
        <v>410</v>
      </c>
      <c r="H14" s="269"/>
      <c r="I14" s="588">
        <v>52</v>
      </c>
      <c r="J14" s="588">
        <v>45</v>
      </c>
      <c r="K14" s="588">
        <v>6</v>
      </c>
      <c r="L14" s="588">
        <v>1</v>
      </c>
      <c r="M14" s="588" t="s">
        <v>141</v>
      </c>
      <c r="N14" s="588">
        <v>1</v>
      </c>
      <c r="O14" s="588" t="s">
        <v>141</v>
      </c>
      <c r="P14" s="588" t="s">
        <v>141</v>
      </c>
    </row>
    <row r="15" spans="1:25" s="259" customFormat="1" ht="15.75" customHeight="1">
      <c r="A15" s="264"/>
      <c r="B15" s="264"/>
      <c r="C15" s="268"/>
      <c r="D15" s="268"/>
      <c r="E15" s="268" t="s">
        <v>20</v>
      </c>
      <c r="F15" s="1026" t="s">
        <v>21</v>
      </c>
      <c r="G15" s="1026"/>
      <c r="H15" s="266"/>
      <c r="I15" s="587">
        <v>5983</v>
      </c>
      <c r="J15" s="587">
        <v>1854</v>
      </c>
      <c r="K15" s="588">
        <v>91</v>
      </c>
      <c r="L15" s="587">
        <v>4033</v>
      </c>
      <c r="M15" s="588">
        <v>564</v>
      </c>
      <c r="N15" s="588">
        <v>715</v>
      </c>
      <c r="O15" s="587">
        <v>2754</v>
      </c>
      <c r="P15" s="588">
        <v>5</v>
      </c>
    </row>
    <row r="16" spans="1:25" s="259" customFormat="1" ht="15.75" customHeight="1">
      <c r="A16" s="264"/>
      <c r="B16" s="264"/>
      <c r="C16" s="268"/>
      <c r="D16" s="268"/>
      <c r="E16" s="268"/>
      <c r="F16" s="270" t="s">
        <v>22</v>
      </c>
      <c r="G16" s="265" t="s">
        <v>411</v>
      </c>
      <c r="H16" s="266"/>
      <c r="I16" s="587">
        <v>4732</v>
      </c>
      <c r="J16" s="587">
        <v>1403</v>
      </c>
      <c r="K16" s="588">
        <v>67</v>
      </c>
      <c r="L16" s="587">
        <v>3257</v>
      </c>
      <c r="M16" s="588">
        <v>440</v>
      </c>
      <c r="N16" s="588">
        <v>600</v>
      </c>
      <c r="O16" s="587">
        <v>2217</v>
      </c>
      <c r="P16" s="588">
        <v>5</v>
      </c>
    </row>
    <row r="17" spans="1:16" s="259" customFormat="1" ht="15.75" customHeight="1">
      <c r="A17" s="264"/>
      <c r="B17" s="264"/>
      <c r="C17" s="268"/>
      <c r="D17" s="268"/>
      <c r="E17" s="268"/>
      <c r="F17" s="270" t="s">
        <v>23</v>
      </c>
      <c r="G17" s="265" t="s">
        <v>24</v>
      </c>
      <c r="H17" s="266"/>
      <c r="I17" s="587">
        <v>1251</v>
      </c>
      <c r="J17" s="588">
        <v>451</v>
      </c>
      <c r="K17" s="588">
        <v>24</v>
      </c>
      <c r="L17" s="588">
        <v>776</v>
      </c>
      <c r="M17" s="588">
        <v>124</v>
      </c>
      <c r="N17" s="588">
        <v>115</v>
      </c>
      <c r="O17" s="588">
        <v>537</v>
      </c>
      <c r="P17" s="588" t="s">
        <v>141</v>
      </c>
    </row>
    <row r="18" spans="1:16" s="259" customFormat="1" ht="15.75" customHeight="1">
      <c r="A18" s="264"/>
      <c r="B18" s="264"/>
      <c r="C18" s="268"/>
      <c r="D18" s="268" t="s">
        <v>25</v>
      </c>
      <c r="E18" s="1026" t="s">
        <v>26</v>
      </c>
      <c r="F18" s="1026"/>
      <c r="G18" s="1026"/>
      <c r="H18" s="266"/>
      <c r="I18" s="587">
        <v>8224</v>
      </c>
      <c r="J18" s="587">
        <v>3359</v>
      </c>
      <c r="K18" s="588">
        <v>107</v>
      </c>
      <c r="L18" s="587">
        <v>4731</v>
      </c>
      <c r="M18" s="587">
        <v>1263</v>
      </c>
      <c r="N18" s="587">
        <v>1467</v>
      </c>
      <c r="O18" s="587">
        <v>2001</v>
      </c>
      <c r="P18" s="588">
        <v>27</v>
      </c>
    </row>
    <row r="19" spans="1:16" s="259" customFormat="1" ht="15.75" customHeight="1">
      <c r="A19" s="264"/>
      <c r="B19" s="264"/>
      <c r="C19" s="268"/>
      <c r="D19" s="268"/>
      <c r="E19" s="268" t="s">
        <v>12</v>
      </c>
      <c r="F19" s="1026" t="s">
        <v>27</v>
      </c>
      <c r="G19" s="1026"/>
      <c r="H19" s="266"/>
      <c r="I19" s="587">
        <v>2027</v>
      </c>
      <c r="J19" s="588">
        <v>266</v>
      </c>
      <c r="K19" s="588">
        <v>2</v>
      </c>
      <c r="L19" s="587">
        <v>1751</v>
      </c>
      <c r="M19" s="588">
        <v>86</v>
      </c>
      <c r="N19" s="588">
        <v>263</v>
      </c>
      <c r="O19" s="587">
        <v>1402</v>
      </c>
      <c r="P19" s="588">
        <v>8</v>
      </c>
    </row>
    <row r="20" spans="1:16" s="259" customFormat="1" ht="15.75" customHeight="1">
      <c r="A20" s="264"/>
      <c r="B20" s="264"/>
      <c r="C20" s="268"/>
      <c r="D20" s="268"/>
      <c r="E20" s="268"/>
      <c r="F20" s="270" t="s">
        <v>28</v>
      </c>
      <c r="G20" s="265" t="s">
        <v>412</v>
      </c>
      <c r="H20" s="266"/>
      <c r="I20" s="587">
        <v>1627</v>
      </c>
      <c r="J20" s="588">
        <v>136</v>
      </c>
      <c r="K20" s="588">
        <v>1</v>
      </c>
      <c r="L20" s="587">
        <v>1484</v>
      </c>
      <c r="M20" s="588">
        <v>30</v>
      </c>
      <c r="N20" s="588">
        <v>209</v>
      </c>
      <c r="O20" s="587">
        <v>1245</v>
      </c>
      <c r="P20" s="588">
        <v>6</v>
      </c>
    </row>
    <row r="21" spans="1:16" s="259" customFormat="1" ht="15.75" customHeight="1">
      <c r="A21" s="264"/>
      <c r="B21" s="264"/>
      <c r="C21" s="268"/>
      <c r="D21" s="268"/>
      <c r="E21" s="268"/>
      <c r="F21" s="270" t="s">
        <v>29</v>
      </c>
      <c r="G21" s="265" t="s">
        <v>413</v>
      </c>
      <c r="H21" s="266"/>
      <c r="I21" s="588">
        <v>400</v>
      </c>
      <c r="J21" s="588">
        <v>130</v>
      </c>
      <c r="K21" s="588">
        <v>1</v>
      </c>
      <c r="L21" s="588">
        <v>267</v>
      </c>
      <c r="M21" s="588">
        <v>56</v>
      </c>
      <c r="N21" s="588">
        <v>54</v>
      </c>
      <c r="O21" s="588">
        <v>157</v>
      </c>
      <c r="P21" s="588">
        <v>2</v>
      </c>
    </row>
    <row r="22" spans="1:16" s="259" customFormat="1" ht="15.75" customHeight="1">
      <c r="A22" s="264"/>
      <c r="B22" s="264"/>
      <c r="C22" s="268"/>
      <c r="D22" s="268"/>
      <c r="E22" s="268" t="s">
        <v>20</v>
      </c>
      <c r="F22" s="1026" t="s">
        <v>30</v>
      </c>
      <c r="G22" s="1026"/>
      <c r="H22" s="266"/>
      <c r="I22" s="587">
        <v>6197</v>
      </c>
      <c r="J22" s="587">
        <v>3093</v>
      </c>
      <c r="K22" s="588">
        <v>105</v>
      </c>
      <c r="L22" s="587">
        <v>2980</v>
      </c>
      <c r="M22" s="587">
        <v>1177</v>
      </c>
      <c r="N22" s="717">
        <v>1204</v>
      </c>
      <c r="O22" s="588">
        <v>599</v>
      </c>
      <c r="P22" s="588">
        <v>19</v>
      </c>
    </row>
    <row r="23" spans="1:16" s="259" customFormat="1" ht="15.75" customHeight="1">
      <c r="A23" s="264"/>
      <c r="B23" s="264"/>
      <c r="C23" s="268"/>
      <c r="D23" s="268"/>
      <c r="E23" s="268"/>
      <c r="F23" s="270" t="s">
        <v>31</v>
      </c>
      <c r="G23" s="265" t="s">
        <v>414</v>
      </c>
      <c r="H23" s="266"/>
      <c r="I23" s="587">
        <v>1058</v>
      </c>
      <c r="J23" s="588">
        <v>270</v>
      </c>
      <c r="K23" s="588">
        <v>4</v>
      </c>
      <c r="L23" s="588">
        <v>783</v>
      </c>
      <c r="M23" s="588">
        <v>122</v>
      </c>
      <c r="N23" s="588">
        <v>272</v>
      </c>
      <c r="O23" s="588">
        <v>389</v>
      </c>
      <c r="P23" s="588">
        <v>1</v>
      </c>
    </row>
    <row r="24" spans="1:16" s="259" customFormat="1" ht="15.75" customHeight="1">
      <c r="A24" s="264"/>
      <c r="B24" s="264"/>
      <c r="C24" s="268"/>
      <c r="D24" s="268"/>
      <c r="E24" s="268"/>
      <c r="F24" s="270" t="s">
        <v>32</v>
      </c>
      <c r="G24" s="265" t="s">
        <v>415</v>
      </c>
      <c r="H24" s="266"/>
      <c r="I24" s="587">
        <v>5139</v>
      </c>
      <c r="J24" s="587">
        <v>2823</v>
      </c>
      <c r="K24" s="588">
        <v>101</v>
      </c>
      <c r="L24" s="587">
        <v>2197</v>
      </c>
      <c r="M24" s="587">
        <v>1055</v>
      </c>
      <c r="N24" s="588">
        <v>932</v>
      </c>
      <c r="O24" s="588">
        <v>210</v>
      </c>
      <c r="P24" s="588">
        <v>18</v>
      </c>
    </row>
    <row r="25" spans="1:16" s="259" customFormat="1" ht="15.75" customHeight="1">
      <c r="A25" s="264"/>
      <c r="B25" s="264"/>
      <c r="C25" s="268"/>
      <c r="D25" s="268" t="s">
        <v>33</v>
      </c>
      <c r="E25" s="1026" t="s">
        <v>34</v>
      </c>
      <c r="F25" s="1026"/>
      <c r="G25" s="1026"/>
      <c r="H25" s="266"/>
      <c r="I25" s="587">
        <v>82297</v>
      </c>
      <c r="J25" s="587">
        <v>49924</v>
      </c>
      <c r="K25" s="587">
        <v>1852</v>
      </c>
      <c r="L25" s="587">
        <v>30461</v>
      </c>
      <c r="M25" s="587">
        <v>12604</v>
      </c>
      <c r="N25" s="587">
        <v>11579</v>
      </c>
      <c r="O25" s="587">
        <v>6278</v>
      </c>
      <c r="P25" s="588">
        <v>60</v>
      </c>
    </row>
    <row r="26" spans="1:16" s="259" customFormat="1" ht="15.75" customHeight="1">
      <c r="A26" s="264"/>
      <c r="B26" s="264"/>
      <c r="C26" s="268"/>
      <c r="D26" s="268"/>
      <c r="E26" s="268" t="s">
        <v>12</v>
      </c>
      <c r="F26" s="1026" t="s">
        <v>35</v>
      </c>
      <c r="G26" s="1026"/>
      <c r="H26" s="266"/>
      <c r="I26" s="587">
        <v>26424</v>
      </c>
      <c r="J26" s="587">
        <v>13919</v>
      </c>
      <c r="K26" s="588">
        <v>477</v>
      </c>
      <c r="L26" s="587">
        <v>11998</v>
      </c>
      <c r="M26" s="587">
        <v>4435</v>
      </c>
      <c r="N26" s="587">
        <v>3840</v>
      </c>
      <c r="O26" s="587">
        <v>3723</v>
      </c>
      <c r="P26" s="588">
        <v>30</v>
      </c>
    </row>
    <row r="27" spans="1:16" s="259" customFormat="1" ht="15.75" customHeight="1">
      <c r="A27" s="264"/>
      <c r="B27" s="264"/>
      <c r="C27" s="268"/>
      <c r="D27" s="268"/>
      <c r="E27" s="268"/>
      <c r="F27" s="270" t="s">
        <v>36</v>
      </c>
      <c r="G27" s="265" t="s">
        <v>416</v>
      </c>
      <c r="H27" s="266"/>
      <c r="I27" s="588">
        <v>363</v>
      </c>
      <c r="J27" s="588">
        <v>15</v>
      </c>
      <c r="K27" s="588" t="s">
        <v>141</v>
      </c>
      <c r="L27" s="588">
        <v>348</v>
      </c>
      <c r="M27" s="588">
        <v>9</v>
      </c>
      <c r="N27" s="588">
        <v>11</v>
      </c>
      <c r="O27" s="588">
        <v>328</v>
      </c>
      <c r="P27" s="588" t="s">
        <v>141</v>
      </c>
    </row>
    <row r="28" spans="1:16" s="259" customFormat="1" ht="15.75" customHeight="1">
      <c r="A28" s="264"/>
      <c r="B28" s="264"/>
      <c r="C28" s="268"/>
      <c r="D28" s="268"/>
      <c r="E28" s="268"/>
      <c r="F28" s="270" t="s">
        <v>37</v>
      </c>
      <c r="G28" s="265" t="s">
        <v>417</v>
      </c>
      <c r="H28" s="266"/>
      <c r="I28" s="588">
        <v>344</v>
      </c>
      <c r="J28" s="588">
        <v>98</v>
      </c>
      <c r="K28" s="588">
        <v>2</v>
      </c>
      <c r="L28" s="588">
        <v>244</v>
      </c>
      <c r="M28" s="588">
        <v>80</v>
      </c>
      <c r="N28" s="588">
        <v>46</v>
      </c>
      <c r="O28" s="588">
        <v>118</v>
      </c>
      <c r="P28" s="588" t="s">
        <v>141</v>
      </c>
    </row>
    <row r="29" spans="1:16" s="259" customFormat="1" ht="15.75" customHeight="1">
      <c r="A29" s="264"/>
      <c r="B29" s="264"/>
      <c r="C29" s="268"/>
      <c r="D29" s="268"/>
      <c r="E29" s="268"/>
      <c r="F29" s="270" t="s">
        <v>38</v>
      </c>
      <c r="G29" s="265" t="s">
        <v>418</v>
      </c>
      <c r="H29" s="266"/>
      <c r="I29" s="587">
        <v>8922</v>
      </c>
      <c r="J29" s="587">
        <v>3864</v>
      </c>
      <c r="K29" s="588">
        <v>111</v>
      </c>
      <c r="L29" s="587">
        <v>4940</v>
      </c>
      <c r="M29" s="587">
        <v>1382</v>
      </c>
      <c r="N29" s="587">
        <v>1755</v>
      </c>
      <c r="O29" s="587">
        <v>1803</v>
      </c>
      <c r="P29" s="588">
        <v>7</v>
      </c>
    </row>
    <row r="30" spans="1:16" s="259" customFormat="1" ht="15.75" customHeight="1">
      <c r="A30" s="264"/>
      <c r="B30" s="264"/>
      <c r="C30" s="268"/>
      <c r="D30" s="268"/>
      <c r="E30" s="268"/>
      <c r="F30" s="270" t="s">
        <v>39</v>
      </c>
      <c r="G30" s="265" t="s">
        <v>419</v>
      </c>
      <c r="H30" s="266"/>
      <c r="I30" s="587">
        <v>1053</v>
      </c>
      <c r="J30" s="588">
        <v>585</v>
      </c>
      <c r="K30" s="588">
        <v>23</v>
      </c>
      <c r="L30" s="588">
        <v>442</v>
      </c>
      <c r="M30" s="588">
        <v>241</v>
      </c>
      <c r="N30" s="588">
        <v>108</v>
      </c>
      <c r="O30" s="588">
        <v>93</v>
      </c>
      <c r="P30" s="588">
        <v>3</v>
      </c>
    </row>
    <row r="31" spans="1:16" s="259" customFormat="1" ht="15.75" customHeight="1">
      <c r="A31" s="264"/>
      <c r="B31" s="264"/>
      <c r="C31" s="268"/>
      <c r="D31" s="268"/>
      <c r="E31" s="268"/>
      <c r="F31" s="270" t="s">
        <v>40</v>
      </c>
      <c r="G31" s="265" t="s">
        <v>41</v>
      </c>
      <c r="H31" s="266"/>
      <c r="I31" s="587">
        <v>15742</v>
      </c>
      <c r="J31" s="587">
        <v>9357</v>
      </c>
      <c r="K31" s="588">
        <v>341</v>
      </c>
      <c r="L31" s="587">
        <v>6024</v>
      </c>
      <c r="M31" s="587">
        <v>2723</v>
      </c>
      <c r="N31" s="587">
        <v>1920</v>
      </c>
      <c r="O31" s="587">
        <v>1381</v>
      </c>
      <c r="P31" s="588">
        <v>20</v>
      </c>
    </row>
    <row r="32" spans="1:16" s="259" customFormat="1" ht="15.75" customHeight="1">
      <c r="A32" s="264"/>
      <c r="B32" s="264"/>
      <c r="C32" s="268"/>
      <c r="D32" s="268"/>
      <c r="E32" s="268" t="s">
        <v>20</v>
      </c>
      <c r="F32" s="1026" t="s">
        <v>42</v>
      </c>
      <c r="G32" s="1026"/>
      <c r="H32" s="266"/>
      <c r="I32" s="587">
        <v>35846</v>
      </c>
      <c r="J32" s="587">
        <v>21064</v>
      </c>
      <c r="K32" s="588">
        <v>753</v>
      </c>
      <c r="L32" s="587">
        <v>14007</v>
      </c>
      <c r="M32" s="587">
        <v>5080</v>
      </c>
      <c r="N32" s="587">
        <v>6402</v>
      </c>
      <c r="O32" s="587">
        <v>2525</v>
      </c>
      <c r="P32" s="588">
        <v>22</v>
      </c>
    </row>
    <row r="33" spans="1:16" s="259" customFormat="1" ht="15.75" customHeight="1">
      <c r="A33" s="264"/>
      <c r="B33" s="264"/>
      <c r="C33" s="268"/>
      <c r="D33" s="268"/>
      <c r="E33" s="268"/>
      <c r="F33" s="270" t="s">
        <v>43</v>
      </c>
      <c r="G33" s="272" t="s">
        <v>44</v>
      </c>
      <c r="H33" s="266"/>
      <c r="I33" s="588">
        <v>255</v>
      </c>
      <c r="J33" s="588">
        <v>144</v>
      </c>
      <c r="K33" s="588">
        <v>6</v>
      </c>
      <c r="L33" s="588">
        <v>105</v>
      </c>
      <c r="M33" s="588">
        <v>52</v>
      </c>
      <c r="N33" s="588">
        <v>53</v>
      </c>
      <c r="O33" s="588" t="s">
        <v>141</v>
      </c>
      <c r="P33" s="588" t="s">
        <v>141</v>
      </c>
    </row>
    <row r="34" spans="1:16" s="259" customFormat="1" ht="15.75" customHeight="1">
      <c r="A34" s="264"/>
      <c r="B34" s="264"/>
      <c r="C34" s="268"/>
      <c r="D34" s="268"/>
      <c r="E34" s="268"/>
      <c r="F34" s="270" t="s">
        <v>45</v>
      </c>
      <c r="G34" s="272" t="s">
        <v>46</v>
      </c>
      <c r="H34" s="266"/>
      <c r="I34" s="587">
        <v>29057</v>
      </c>
      <c r="J34" s="587">
        <v>16311</v>
      </c>
      <c r="K34" s="588">
        <v>586</v>
      </c>
      <c r="L34" s="587">
        <v>12144</v>
      </c>
      <c r="M34" s="587">
        <v>4277</v>
      </c>
      <c r="N34" s="587">
        <v>5419</v>
      </c>
      <c r="O34" s="587">
        <v>2448</v>
      </c>
      <c r="P34" s="588">
        <v>16</v>
      </c>
    </row>
    <row r="35" spans="1:16" s="259" customFormat="1" ht="15.75" customHeight="1">
      <c r="A35" s="264"/>
      <c r="B35" s="264"/>
      <c r="C35" s="268"/>
      <c r="D35" s="268"/>
      <c r="E35" s="268"/>
      <c r="F35" s="270" t="s">
        <v>47</v>
      </c>
      <c r="G35" s="272" t="s">
        <v>48</v>
      </c>
      <c r="H35" s="266"/>
      <c r="I35" s="587">
        <v>1258</v>
      </c>
      <c r="J35" s="588">
        <v>807</v>
      </c>
      <c r="K35" s="588">
        <v>27</v>
      </c>
      <c r="L35" s="588">
        <v>423</v>
      </c>
      <c r="M35" s="588">
        <v>170</v>
      </c>
      <c r="N35" s="588">
        <v>176</v>
      </c>
      <c r="O35" s="588">
        <v>77</v>
      </c>
      <c r="P35" s="588">
        <v>1</v>
      </c>
    </row>
    <row r="36" spans="1:16" s="259" customFormat="1" ht="15.75" customHeight="1">
      <c r="A36" s="264"/>
      <c r="B36" s="264"/>
      <c r="C36" s="268"/>
      <c r="D36" s="268"/>
      <c r="E36" s="268"/>
      <c r="F36" s="270" t="s">
        <v>49</v>
      </c>
      <c r="G36" s="293" t="s">
        <v>50</v>
      </c>
      <c r="H36" s="266"/>
      <c r="I36" s="587">
        <v>5276</v>
      </c>
      <c r="J36" s="587">
        <v>3802</v>
      </c>
      <c r="K36" s="588">
        <v>134</v>
      </c>
      <c r="L36" s="587">
        <v>1335</v>
      </c>
      <c r="M36" s="588">
        <v>581</v>
      </c>
      <c r="N36" s="588">
        <v>754</v>
      </c>
      <c r="O36" s="588" t="s">
        <v>141</v>
      </c>
      <c r="P36" s="588">
        <v>5</v>
      </c>
    </row>
    <row r="37" spans="1:16" s="259" customFormat="1" ht="15.75" customHeight="1">
      <c r="A37" s="264"/>
      <c r="B37" s="264"/>
      <c r="C37" s="268"/>
      <c r="D37" s="268"/>
      <c r="E37" s="268" t="s">
        <v>51</v>
      </c>
      <c r="F37" s="1026" t="s">
        <v>52</v>
      </c>
      <c r="G37" s="1026"/>
      <c r="H37" s="266"/>
      <c r="I37" s="587">
        <v>20027</v>
      </c>
      <c r="J37" s="587">
        <v>14941</v>
      </c>
      <c r="K37" s="588">
        <v>622</v>
      </c>
      <c r="L37" s="587">
        <v>4456</v>
      </c>
      <c r="M37" s="587">
        <v>3089</v>
      </c>
      <c r="N37" s="587">
        <v>1337</v>
      </c>
      <c r="O37" s="588">
        <v>30</v>
      </c>
      <c r="P37" s="588">
        <v>8</v>
      </c>
    </row>
    <row r="38" spans="1:16" s="259" customFormat="1" ht="15.75" customHeight="1">
      <c r="A38" s="264"/>
      <c r="B38" s="264"/>
      <c r="C38" s="268"/>
      <c r="D38" s="268"/>
      <c r="E38" s="268"/>
      <c r="F38" s="270" t="s">
        <v>53</v>
      </c>
      <c r="G38" s="272" t="s">
        <v>54</v>
      </c>
      <c r="H38" s="266"/>
      <c r="I38" s="588" t="s">
        <v>141</v>
      </c>
      <c r="J38" s="588" t="s">
        <v>141</v>
      </c>
      <c r="K38" s="588" t="s">
        <v>141</v>
      </c>
      <c r="L38" s="588" t="s">
        <v>141</v>
      </c>
      <c r="M38" s="588" t="s">
        <v>141</v>
      </c>
      <c r="N38" s="588" t="s">
        <v>141</v>
      </c>
      <c r="O38" s="588" t="s">
        <v>141</v>
      </c>
      <c r="P38" s="588" t="s">
        <v>141</v>
      </c>
    </row>
    <row r="39" spans="1:16" s="259" customFormat="1" ht="15.75" customHeight="1">
      <c r="A39" s="264"/>
      <c r="B39" s="264"/>
      <c r="C39" s="268"/>
      <c r="D39" s="268"/>
      <c r="E39" s="268"/>
      <c r="F39" s="270" t="s">
        <v>55</v>
      </c>
      <c r="G39" s="272" t="s">
        <v>56</v>
      </c>
      <c r="H39" s="266"/>
      <c r="I39" s="587">
        <v>19299</v>
      </c>
      <c r="J39" s="587">
        <v>14470</v>
      </c>
      <c r="K39" s="588">
        <v>579</v>
      </c>
      <c r="L39" s="587">
        <v>4242</v>
      </c>
      <c r="M39" s="587">
        <v>3050</v>
      </c>
      <c r="N39" s="587">
        <v>1162</v>
      </c>
      <c r="O39" s="588">
        <v>30</v>
      </c>
      <c r="P39" s="588">
        <v>8</v>
      </c>
    </row>
    <row r="40" spans="1:16" s="259" customFormat="1" ht="15.75" customHeight="1">
      <c r="A40" s="264"/>
      <c r="B40" s="264"/>
      <c r="C40" s="268"/>
      <c r="D40" s="268"/>
      <c r="E40" s="268"/>
      <c r="F40" s="270" t="s">
        <v>57</v>
      </c>
      <c r="G40" s="272" t="s">
        <v>58</v>
      </c>
      <c r="H40" s="266"/>
      <c r="I40" s="588">
        <v>728</v>
      </c>
      <c r="J40" s="588">
        <v>471</v>
      </c>
      <c r="K40" s="588">
        <v>43</v>
      </c>
      <c r="L40" s="588">
        <v>214</v>
      </c>
      <c r="M40" s="588">
        <v>39</v>
      </c>
      <c r="N40" s="588">
        <v>175</v>
      </c>
      <c r="O40" s="588" t="s">
        <v>141</v>
      </c>
      <c r="P40" s="588" t="s">
        <v>141</v>
      </c>
    </row>
    <row r="41" spans="1:16" s="259" customFormat="1" ht="15.75" customHeight="1">
      <c r="A41" s="264"/>
      <c r="B41" s="264"/>
      <c r="C41" s="268" t="s">
        <v>59</v>
      </c>
      <c r="D41" s="1026" t="s">
        <v>60</v>
      </c>
      <c r="E41" s="1026"/>
      <c r="F41" s="1026"/>
      <c r="G41" s="1026"/>
      <c r="H41" s="266"/>
      <c r="I41" s="587">
        <v>3230</v>
      </c>
      <c r="J41" s="587">
        <v>3103</v>
      </c>
      <c r="K41" s="588">
        <v>18</v>
      </c>
      <c r="L41" s="588">
        <v>105</v>
      </c>
      <c r="M41" s="588">
        <v>84</v>
      </c>
      <c r="N41" s="588">
        <v>21</v>
      </c>
      <c r="O41" s="588" t="s">
        <v>141</v>
      </c>
      <c r="P41" s="588">
        <v>4</v>
      </c>
    </row>
    <row r="42" spans="1:16" s="259" customFormat="1" ht="15.75" customHeight="1">
      <c r="A42" s="264"/>
      <c r="B42" s="264"/>
      <c r="C42" s="268" t="s">
        <v>61</v>
      </c>
      <c r="D42" s="1026" t="s">
        <v>458</v>
      </c>
      <c r="E42" s="1026"/>
      <c r="F42" s="1026"/>
      <c r="G42" s="1026"/>
      <c r="H42" s="266"/>
      <c r="I42" s="588" t="s">
        <v>141</v>
      </c>
      <c r="J42" s="588" t="s">
        <v>141</v>
      </c>
      <c r="K42" s="588" t="s">
        <v>141</v>
      </c>
      <c r="L42" s="588" t="s">
        <v>141</v>
      </c>
      <c r="M42" s="588" t="s">
        <v>141</v>
      </c>
      <c r="N42" s="588" t="s">
        <v>141</v>
      </c>
      <c r="O42" s="588" t="s">
        <v>141</v>
      </c>
      <c r="P42" s="588" t="s">
        <v>141</v>
      </c>
    </row>
    <row r="43" spans="1:16" s="259" customFormat="1" ht="15.75" customHeight="1" thickBot="1">
      <c r="A43" s="273"/>
      <c r="B43" s="273" t="s">
        <v>62</v>
      </c>
      <c r="C43" s="1036" t="s">
        <v>63</v>
      </c>
      <c r="D43" s="1036"/>
      <c r="E43" s="1036"/>
      <c r="F43" s="1036"/>
      <c r="G43" s="1036"/>
      <c r="H43" s="274"/>
      <c r="I43" s="603" t="s">
        <v>141</v>
      </c>
      <c r="J43" s="603" t="s">
        <v>141</v>
      </c>
      <c r="K43" s="603" t="s">
        <v>141</v>
      </c>
      <c r="L43" s="603" t="s">
        <v>141</v>
      </c>
      <c r="M43" s="603" t="s">
        <v>141</v>
      </c>
      <c r="N43" s="603" t="s">
        <v>141</v>
      </c>
      <c r="O43" s="603" t="s">
        <v>141</v>
      </c>
      <c r="P43" s="603" t="s">
        <v>141</v>
      </c>
    </row>
    <row r="44" spans="1:16" s="278" customFormat="1" ht="18" customHeight="1" thickTop="1">
      <c r="A44" s="172" t="s">
        <v>387</v>
      </c>
      <c r="B44" s="275"/>
      <c r="C44" s="275"/>
      <c r="D44" s="275"/>
      <c r="E44" s="275"/>
      <c r="F44" s="275"/>
      <c r="G44" s="275"/>
      <c r="H44" s="275"/>
    </row>
    <row r="45" spans="1:16" s="278" customFormat="1" ht="18" customHeight="1">
      <c r="A45" s="172"/>
      <c r="B45" s="275"/>
      <c r="C45" s="275"/>
      <c r="D45" s="275"/>
      <c r="E45" s="275"/>
      <c r="F45" s="275"/>
      <c r="G45" s="275"/>
      <c r="H45" s="275"/>
    </row>
    <row r="46" spans="1:16" s="278" customFormat="1" ht="18" customHeight="1">
      <c r="A46" s="172"/>
      <c r="B46" s="275"/>
      <c r="C46" s="275"/>
      <c r="D46" s="275"/>
      <c r="E46" s="275"/>
      <c r="F46" s="275"/>
      <c r="G46" s="275"/>
      <c r="H46" s="275"/>
    </row>
    <row r="47" spans="1:16" s="278" customFormat="1" ht="18" customHeight="1">
      <c r="A47" s="172"/>
      <c r="B47" s="275"/>
      <c r="C47" s="275"/>
      <c r="D47" s="275"/>
      <c r="E47" s="275"/>
      <c r="F47" s="275"/>
      <c r="G47" s="275"/>
      <c r="H47" s="275"/>
    </row>
    <row r="48" spans="1:16" ht="12" customHeight="1"/>
    <row r="49" ht="12" customHeight="1"/>
    <row r="50" ht="12" customHeight="1"/>
    <row r="51" ht="12" customHeight="1"/>
    <row r="52" ht="12" customHeight="1"/>
    <row r="53" ht="8.1" customHeight="1"/>
    <row r="54" ht="12" customHeight="1"/>
    <row r="55" ht="12" customHeight="1"/>
    <row r="56" ht="12" customHeight="1"/>
    <row r="57" ht="12" customHeight="1"/>
    <row r="58" ht="8.1" customHeight="1"/>
    <row r="59" ht="12" customHeight="1"/>
    <row r="60" ht="8.1" customHeight="1"/>
    <row r="61" ht="12" customHeight="1"/>
    <row r="62" ht="8.1" customHeight="1"/>
    <row r="63" ht="12" customHeight="1"/>
    <row r="64" ht="7.5" customHeight="1"/>
    <row r="65" ht="7.5" customHeight="1"/>
    <row r="66" ht="12" customHeight="1"/>
    <row r="67" ht="12" customHeight="1"/>
    <row r="68" ht="12" customHeight="1"/>
    <row r="69" ht="12" customHeight="1"/>
    <row r="70" ht="12" customHeight="1"/>
    <row r="71" ht="9" customHeight="1"/>
    <row r="72" ht="17.25" customHeight="1"/>
    <row r="73" ht="11.25"/>
    <row r="74" ht="11.25"/>
    <row r="75" ht="11.25"/>
    <row r="76" ht="11.25"/>
    <row r="77" ht="8.25" customHeight="1"/>
    <row r="78" ht="14.1" customHeight="1"/>
    <row r="79" ht="12" customHeight="1"/>
    <row r="80" ht="27.75" customHeight="1"/>
    <row r="81" ht="26.25" customHeight="1"/>
    <row r="82" ht="7.5" customHeight="1"/>
    <row r="83" ht="12" customHeight="1"/>
    <row r="84" ht="7.5" customHeight="1"/>
    <row r="85" ht="12" customHeight="1"/>
    <row r="86" ht="8.1" customHeight="1"/>
    <row r="87" ht="12" customHeight="1"/>
    <row r="88" ht="8.1" customHeight="1"/>
    <row r="89" ht="12" customHeight="1"/>
    <row r="90" ht="8.1" customHeight="1"/>
    <row r="91" ht="12" customHeight="1"/>
    <row r="92" ht="12" customHeight="1"/>
    <row r="93" ht="12" customHeight="1"/>
    <row r="94" ht="12" customHeight="1"/>
    <row r="95" ht="12" customHeight="1"/>
    <row r="96" ht="12" customHeight="1"/>
    <row r="97" ht="8.1" customHeight="1"/>
    <row r="98" ht="12" customHeight="1"/>
    <row r="99" ht="12" customHeight="1"/>
    <row r="100" ht="12" customHeight="1"/>
    <row r="101" ht="8.1" customHeight="1"/>
    <row r="102" ht="12" customHeight="1"/>
    <row r="103" ht="12" customHeight="1"/>
    <row r="104" ht="12" customHeight="1"/>
    <row r="105" ht="12" customHeight="1"/>
    <row r="106" ht="8.1" customHeight="1"/>
    <row r="107" ht="12" customHeight="1"/>
    <row r="108" ht="12" customHeight="1"/>
    <row r="109" ht="12" customHeight="1"/>
    <row r="110" ht="8.1" customHeight="1"/>
    <row r="111" ht="12" customHeight="1"/>
    <row r="112" ht="12" customHeight="1"/>
    <row r="113" ht="12" customHeight="1"/>
    <row r="114" ht="12" customHeight="1"/>
    <row r="115" ht="12" customHeight="1"/>
    <row r="116" ht="12" customHeight="1"/>
    <row r="117" ht="12" customHeight="1"/>
    <row r="118" ht="8.1" customHeight="1"/>
    <row r="119" ht="12" customHeight="1"/>
    <row r="120" ht="12" customHeight="1"/>
    <row r="121" ht="12" customHeight="1"/>
    <row r="122" ht="12" customHeight="1"/>
    <row r="123" ht="12" customHeight="1"/>
    <row r="124" ht="8.1" customHeight="1"/>
    <row r="125" ht="12" customHeight="1"/>
    <row r="126" ht="12" customHeight="1"/>
    <row r="127" ht="12" customHeight="1"/>
    <row r="128" ht="12" customHeight="1"/>
    <row r="129" ht="8.1" customHeight="1"/>
    <row r="130" ht="12" customHeight="1"/>
    <row r="131" ht="8.1" customHeight="1"/>
    <row r="132" ht="12" customHeight="1"/>
    <row r="133" ht="8.1" customHeight="1"/>
    <row r="134" ht="12" customHeight="1"/>
    <row r="135" ht="7.5" customHeight="1"/>
    <row r="136" ht="7.5" customHeight="1"/>
    <row r="137" ht="12" customHeight="1"/>
    <row r="138" ht="12" customHeight="1"/>
    <row r="139" ht="12" customHeight="1"/>
    <row r="140" ht="12" customHeight="1"/>
    <row r="141" ht="12" customHeight="1"/>
    <row r="142" ht="9" customHeight="1"/>
    <row r="143" ht="17.25" customHeight="1"/>
    <row r="144" ht="11.25"/>
    <row r="145" ht="11.25"/>
    <row r="146" ht="11.25"/>
    <row r="147" ht="11.25"/>
    <row r="148" ht="8.25" customHeight="1"/>
    <row r="149" ht="14.1" customHeight="1"/>
    <row r="150" ht="12" customHeight="1"/>
    <row r="151" ht="27.75" customHeight="1"/>
    <row r="152" ht="26.25" customHeight="1"/>
    <row r="153" ht="7.5" customHeight="1"/>
    <row r="154" ht="12" customHeight="1"/>
    <row r="155" ht="7.5" customHeight="1"/>
    <row r="156" ht="12" customHeight="1"/>
    <row r="157" ht="8.1" customHeight="1"/>
    <row r="158" ht="12" customHeight="1"/>
    <row r="159" ht="8.1" customHeight="1"/>
    <row r="160" ht="12" customHeight="1"/>
    <row r="161" ht="8.1" customHeight="1"/>
    <row r="162" ht="12" customHeight="1"/>
    <row r="163" ht="12" customHeight="1"/>
    <row r="164" ht="12" customHeight="1"/>
    <row r="165" ht="12" customHeight="1"/>
    <row r="166" ht="12" customHeight="1"/>
    <row r="167" ht="12" customHeight="1"/>
    <row r="168" ht="8.1" customHeight="1"/>
    <row r="169" ht="12" customHeight="1"/>
    <row r="170" ht="12" customHeight="1"/>
    <row r="171" ht="12" customHeight="1"/>
    <row r="172" ht="8.1" customHeight="1"/>
    <row r="173" ht="12" customHeight="1"/>
    <row r="174" ht="12" customHeight="1"/>
    <row r="175" ht="12" customHeight="1"/>
    <row r="176" ht="12" customHeight="1"/>
    <row r="177" ht="8.1" customHeight="1"/>
    <row r="178" ht="12" customHeight="1"/>
    <row r="179" ht="12" customHeight="1"/>
    <row r="180" ht="12" customHeight="1"/>
    <row r="181" ht="8.1" customHeight="1"/>
    <row r="182" ht="12" customHeight="1"/>
    <row r="183" ht="12" customHeight="1"/>
    <row r="184" ht="12" customHeight="1"/>
    <row r="185" ht="12" customHeight="1"/>
    <row r="186" ht="12" customHeight="1"/>
    <row r="187" ht="12" customHeight="1"/>
    <row r="188" ht="12" customHeight="1"/>
    <row r="189" ht="8.1" customHeight="1"/>
    <row r="190" ht="12" customHeight="1"/>
    <row r="191" ht="12" customHeight="1"/>
    <row r="192" ht="12" customHeight="1"/>
    <row r="193" ht="12" customHeight="1"/>
    <row r="194" ht="12" customHeight="1"/>
    <row r="195" ht="8.1" customHeight="1"/>
    <row r="196" ht="12" customHeight="1"/>
    <row r="197" ht="12" customHeight="1"/>
    <row r="198" ht="12" customHeight="1"/>
    <row r="199" ht="12" customHeight="1"/>
    <row r="200" ht="8.1" customHeight="1"/>
    <row r="201" ht="12" customHeight="1"/>
    <row r="202" ht="8.1" customHeight="1"/>
    <row r="203" ht="12" customHeight="1"/>
    <row r="204" ht="8.1" customHeight="1"/>
    <row r="205" ht="12" customHeight="1"/>
    <row r="206" ht="7.5" customHeight="1"/>
    <row r="207" ht="7.5" customHeight="1"/>
    <row r="208" ht="12" customHeight="1"/>
    <row r="209" ht="12" customHeight="1"/>
    <row r="210" ht="12" customHeight="1"/>
    <row r="211" ht="12" customHeight="1"/>
    <row r="212" ht="12" customHeight="1"/>
    <row r="213" ht="9" customHeight="1"/>
    <row r="214" ht="17.25" customHeight="1"/>
    <row r="215" ht="11.25"/>
    <row r="216" ht="11.25"/>
    <row r="217" ht="11.25"/>
    <row r="218" ht="11.25"/>
    <row r="219" ht="8.25" customHeight="1"/>
    <row r="220" ht="14.1" customHeight="1"/>
    <row r="221" ht="12" customHeight="1"/>
    <row r="222" ht="27.75" customHeight="1"/>
    <row r="223" ht="26.25" customHeight="1"/>
    <row r="224" ht="7.5" customHeight="1"/>
    <row r="225" ht="12" customHeight="1"/>
    <row r="226" ht="7.5" customHeight="1"/>
    <row r="227" ht="12" customHeight="1"/>
    <row r="228" ht="8.1" customHeight="1"/>
    <row r="229" ht="12" customHeight="1"/>
    <row r="230" ht="8.1" customHeight="1"/>
    <row r="231" ht="12" customHeight="1"/>
    <row r="232" ht="8.1" customHeight="1"/>
    <row r="233" ht="12" customHeight="1"/>
    <row r="234" ht="12" customHeight="1"/>
    <row r="235" ht="12" customHeight="1"/>
    <row r="236" ht="12" customHeight="1"/>
    <row r="237" ht="12" customHeight="1"/>
    <row r="238" ht="12" customHeight="1"/>
    <row r="239" ht="8.1" customHeight="1"/>
    <row r="240" ht="12" customHeight="1"/>
    <row r="241" ht="12" customHeight="1"/>
    <row r="242" ht="12" customHeight="1"/>
    <row r="243" ht="8.1" customHeight="1"/>
    <row r="244" ht="12" customHeight="1"/>
    <row r="245" ht="12" customHeight="1"/>
    <row r="246" ht="12" customHeight="1"/>
    <row r="247" ht="12" customHeight="1"/>
    <row r="248" ht="8.1" customHeight="1"/>
    <row r="249" ht="12" customHeight="1"/>
    <row r="250" ht="12" customHeight="1"/>
    <row r="251" ht="12" customHeight="1"/>
    <row r="252" ht="8.1" customHeight="1"/>
    <row r="253" ht="12" customHeight="1"/>
    <row r="254" ht="12" customHeight="1"/>
    <row r="255" ht="12" customHeight="1"/>
    <row r="256" ht="12" customHeight="1"/>
    <row r="257" ht="12" customHeight="1"/>
    <row r="258" ht="12" customHeight="1"/>
    <row r="259" ht="12" customHeight="1"/>
    <row r="260" ht="8.1" customHeight="1"/>
    <row r="261" ht="12" customHeight="1"/>
    <row r="262" ht="12" customHeight="1"/>
    <row r="263" ht="12" customHeight="1"/>
    <row r="264" ht="12" customHeight="1"/>
    <row r="265" ht="12" customHeight="1"/>
    <row r="266" ht="8.1" customHeight="1"/>
    <row r="267" ht="12" customHeight="1"/>
    <row r="268" ht="12" customHeight="1"/>
    <row r="269" ht="12" customHeight="1"/>
    <row r="270" ht="12" customHeight="1"/>
    <row r="271" ht="8.1" customHeight="1"/>
    <row r="272" ht="12" customHeight="1"/>
    <row r="273" ht="8.1" customHeight="1"/>
    <row r="274" ht="12" customHeight="1"/>
    <row r="275" ht="8.1" customHeight="1"/>
    <row r="276" ht="12" customHeight="1"/>
    <row r="277" ht="7.5" customHeight="1"/>
    <row r="278" ht="7.5" customHeight="1"/>
    <row r="279" ht="12" customHeight="1"/>
    <row r="280" ht="12" customHeight="1"/>
    <row r="281" ht="12" customHeight="1"/>
    <row r="282" ht="12" customHeight="1"/>
    <row r="283" ht="12" customHeight="1"/>
    <row r="284" ht="9" customHeight="1"/>
    <row r="285" ht="17.25" customHeight="1"/>
    <row r="286" ht="11.25"/>
    <row r="287" ht="11.25"/>
    <row r="288" ht="11.25"/>
    <row r="289" ht="11.25"/>
    <row r="290" ht="8.25" customHeight="1"/>
    <row r="291" ht="14.1" customHeight="1"/>
    <row r="292" ht="12" customHeight="1"/>
    <row r="293" ht="27.75" customHeight="1"/>
    <row r="294" ht="26.25" customHeight="1"/>
    <row r="295" ht="7.5" customHeight="1"/>
    <row r="296" ht="12" customHeight="1"/>
    <row r="297" ht="7.5" customHeight="1"/>
    <row r="298" ht="12" customHeight="1"/>
    <row r="299" ht="8.1" customHeight="1"/>
    <row r="300" ht="12" customHeight="1"/>
    <row r="301" ht="8.1" customHeight="1"/>
    <row r="302" ht="12" customHeight="1"/>
    <row r="303" ht="8.1" customHeight="1"/>
    <row r="304" ht="12" customHeight="1"/>
    <row r="305" ht="12" customHeight="1"/>
    <row r="306" ht="12" customHeight="1"/>
    <row r="307" ht="12" customHeight="1"/>
    <row r="308" ht="12" customHeight="1"/>
    <row r="309" ht="12" customHeight="1"/>
    <row r="310" ht="8.1" customHeight="1"/>
    <row r="311" ht="12" customHeight="1"/>
    <row r="312" ht="12" customHeight="1"/>
    <row r="313" ht="12" customHeight="1"/>
    <row r="314" ht="8.1" customHeight="1"/>
    <row r="315" ht="12" customHeight="1"/>
    <row r="316" ht="12" customHeight="1"/>
    <row r="317" ht="12" customHeight="1"/>
    <row r="318" ht="12" customHeight="1"/>
    <row r="319" ht="8.1" customHeight="1"/>
    <row r="320" ht="12" customHeight="1"/>
    <row r="321" ht="12" customHeight="1"/>
    <row r="322" ht="12" customHeight="1"/>
    <row r="323" ht="8.1" customHeight="1"/>
    <row r="324" ht="12" customHeight="1"/>
    <row r="325" ht="12" customHeight="1"/>
    <row r="326" ht="12" customHeight="1"/>
    <row r="327" ht="12" customHeight="1"/>
    <row r="328" ht="12" customHeight="1"/>
    <row r="329" ht="12" customHeight="1"/>
    <row r="330" ht="12" customHeight="1"/>
    <row r="331" ht="8.1" customHeight="1"/>
    <row r="332" ht="12" customHeight="1"/>
    <row r="333" ht="12" customHeight="1"/>
    <row r="334" ht="12" customHeight="1"/>
    <row r="335" ht="12" customHeight="1"/>
    <row r="336" ht="12" customHeight="1"/>
    <row r="337" ht="8.1" customHeight="1"/>
    <row r="338" ht="12" customHeight="1"/>
    <row r="339" ht="12" customHeight="1"/>
    <row r="340" ht="12" customHeight="1"/>
    <row r="341" ht="12" customHeight="1"/>
    <row r="342" ht="8.1" customHeight="1"/>
    <row r="343" ht="12" customHeight="1"/>
    <row r="344" ht="8.1" customHeight="1"/>
    <row r="345" ht="12" customHeight="1"/>
    <row r="346" ht="8.1" customHeight="1"/>
    <row r="347" ht="12" customHeight="1"/>
    <row r="348" ht="7.5" customHeight="1"/>
    <row r="349" ht="7.5" customHeight="1"/>
    <row r="350" ht="12" customHeight="1"/>
    <row r="351" ht="12" customHeight="1"/>
    <row r="352" ht="12" customHeight="1"/>
    <row r="353" ht="12" customHeight="1"/>
    <row r="354" ht="12" customHeight="1"/>
    <row r="355" ht="9" customHeight="1"/>
    <row r="356" ht="17.25" customHeight="1"/>
    <row r="357" ht="11.25"/>
    <row r="358" ht="11.25"/>
    <row r="359" ht="11.25"/>
    <row r="360" ht="11.25"/>
    <row r="361" ht="8.25" customHeight="1"/>
    <row r="362" ht="14.1" customHeight="1"/>
    <row r="363" ht="12" customHeight="1"/>
    <row r="364" ht="27.75" customHeight="1"/>
    <row r="365" ht="26.25" customHeight="1"/>
    <row r="366" ht="7.5" customHeight="1"/>
    <row r="367" ht="12" customHeight="1"/>
    <row r="368" ht="7.5" customHeight="1"/>
    <row r="369" ht="12" customHeight="1"/>
    <row r="370" ht="8.1" customHeight="1"/>
    <row r="371" ht="12" customHeight="1"/>
    <row r="372" ht="8.1" customHeight="1"/>
    <row r="373" ht="12" customHeight="1"/>
    <row r="374" ht="8.1" customHeight="1"/>
    <row r="375" ht="12" customHeight="1"/>
    <row r="376" ht="12" customHeight="1"/>
    <row r="377" ht="12" customHeight="1"/>
    <row r="378" ht="12" customHeight="1"/>
    <row r="379" ht="12" customHeight="1"/>
    <row r="380" ht="12" customHeight="1"/>
    <row r="381" ht="8.1" customHeight="1"/>
    <row r="382" ht="12" customHeight="1"/>
    <row r="383" ht="12" customHeight="1"/>
    <row r="384" ht="12" customHeight="1"/>
    <row r="385" ht="8.1" customHeight="1"/>
    <row r="386" ht="12" customHeight="1"/>
    <row r="387" ht="12" customHeight="1"/>
    <row r="388" ht="12" customHeight="1"/>
    <row r="389" ht="12" customHeight="1"/>
    <row r="390" ht="8.1" customHeight="1"/>
    <row r="391" ht="12" customHeight="1"/>
    <row r="392" ht="12" customHeight="1"/>
    <row r="393" ht="12" customHeight="1"/>
    <row r="394" ht="8.1" customHeight="1"/>
    <row r="395" ht="12" customHeight="1"/>
    <row r="396" ht="12" customHeight="1"/>
    <row r="397" ht="12" customHeight="1"/>
    <row r="398" ht="12" customHeight="1"/>
    <row r="399" ht="12" customHeight="1"/>
    <row r="400" ht="12" customHeight="1"/>
    <row r="401" ht="12" customHeight="1"/>
    <row r="402" ht="8.1" customHeight="1"/>
    <row r="403" ht="12" customHeight="1"/>
    <row r="404" ht="12" customHeight="1"/>
    <row r="405" ht="12" customHeight="1"/>
    <row r="406" ht="12" customHeight="1"/>
    <row r="407" ht="12" customHeight="1"/>
    <row r="408" ht="8.1" customHeight="1"/>
    <row r="409" ht="12" customHeight="1"/>
    <row r="410" ht="12" customHeight="1"/>
    <row r="411" ht="12" customHeight="1"/>
    <row r="412" ht="12" customHeight="1"/>
    <row r="413" ht="8.1" customHeight="1"/>
    <row r="414" ht="12" customHeight="1"/>
    <row r="415" ht="8.1" customHeight="1"/>
    <row r="416" ht="12" customHeight="1"/>
    <row r="417" ht="8.1" customHeight="1"/>
    <row r="418" ht="12" customHeight="1"/>
    <row r="419" ht="7.5" customHeight="1"/>
    <row r="420" ht="7.5" customHeight="1"/>
    <row r="421" ht="12" customHeight="1"/>
    <row r="422" ht="12" customHeight="1"/>
    <row r="423" ht="12" customHeight="1"/>
    <row r="424" ht="12" customHeight="1"/>
    <row r="425" ht="12" customHeight="1"/>
    <row r="426" ht="9" customHeight="1"/>
    <row r="427" ht="17.25" customHeight="1"/>
    <row r="428" ht="11.25"/>
    <row r="429" ht="11.25"/>
    <row r="430" ht="11.25"/>
    <row r="431" ht="11.25"/>
    <row r="432" ht="8.25" customHeight="1"/>
    <row r="433" ht="14.1" customHeight="1"/>
    <row r="434" ht="12" customHeight="1"/>
    <row r="435" ht="27.75" customHeight="1"/>
    <row r="436" ht="26.25" customHeight="1"/>
    <row r="437" ht="7.5" customHeight="1"/>
    <row r="438" ht="12" customHeight="1"/>
    <row r="439" ht="7.5" customHeight="1"/>
    <row r="440" ht="12" customHeight="1"/>
    <row r="441" ht="8.1" customHeight="1"/>
    <row r="442" ht="12" customHeight="1"/>
    <row r="443" ht="8.1" customHeight="1"/>
    <row r="444" ht="12" customHeight="1"/>
    <row r="445" ht="8.1" customHeight="1"/>
    <row r="446" ht="12" customHeight="1"/>
    <row r="447" ht="12" customHeight="1"/>
    <row r="448" ht="12" customHeight="1"/>
    <row r="449" ht="12" customHeight="1"/>
    <row r="450" ht="12" customHeight="1"/>
    <row r="451" ht="12" customHeight="1"/>
    <row r="452" ht="8.1" customHeight="1"/>
    <row r="453" ht="12" customHeight="1"/>
    <row r="454" ht="12" customHeight="1"/>
    <row r="455" ht="12" customHeight="1"/>
    <row r="456" ht="8.1" customHeight="1"/>
    <row r="457" ht="12" customHeight="1"/>
    <row r="458" ht="12" customHeight="1"/>
    <row r="459" ht="12" customHeight="1"/>
    <row r="460" ht="12" customHeight="1"/>
    <row r="461" ht="8.1" customHeight="1"/>
    <row r="462" ht="12" customHeight="1"/>
    <row r="463" ht="12" customHeight="1"/>
    <row r="464" ht="12" customHeight="1"/>
    <row r="465" ht="8.1" customHeight="1"/>
    <row r="466" ht="12" customHeight="1"/>
    <row r="467" ht="12" customHeight="1"/>
    <row r="468" ht="12" customHeight="1"/>
    <row r="469" ht="12" customHeight="1"/>
    <row r="470" ht="12" customHeight="1"/>
    <row r="471" ht="12" customHeight="1"/>
    <row r="472" ht="12" customHeight="1"/>
    <row r="473" ht="8.1" customHeight="1"/>
    <row r="474" ht="12" customHeight="1"/>
    <row r="475" ht="12" customHeight="1"/>
    <row r="476" ht="12" customHeight="1"/>
    <row r="477" ht="12" customHeight="1"/>
    <row r="478" ht="12" customHeight="1"/>
    <row r="479" ht="8.1" customHeight="1"/>
    <row r="480" ht="12" customHeight="1"/>
    <row r="481" ht="12" customHeight="1"/>
    <row r="482" ht="12" customHeight="1"/>
    <row r="483" ht="12" customHeight="1"/>
    <row r="484" ht="8.1" customHeight="1"/>
    <row r="485" ht="12" customHeight="1"/>
    <row r="486" ht="8.1" customHeight="1"/>
    <row r="487" ht="12" customHeight="1"/>
    <row r="488" ht="8.1" customHeight="1"/>
    <row r="489" ht="12" customHeight="1"/>
    <row r="490" ht="7.5" customHeight="1"/>
    <row r="491" ht="7.5" customHeight="1"/>
    <row r="492" ht="12" customHeight="1"/>
    <row r="493" ht="12" customHeight="1"/>
    <row r="494" ht="12" customHeight="1"/>
    <row r="495" ht="12" customHeight="1"/>
    <row r="496" ht="12" customHeight="1"/>
    <row r="497" ht="9" customHeight="1"/>
    <row r="498" ht="17.25" customHeight="1"/>
    <row r="499" ht="11.25"/>
    <row r="500" ht="11.25"/>
    <row r="501" ht="11.25"/>
    <row r="502" ht="11.25"/>
    <row r="503" ht="8.25" customHeight="1"/>
    <row r="504" ht="14.1" customHeight="1"/>
    <row r="505" ht="12" customHeight="1"/>
    <row r="506" ht="27.75" customHeight="1"/>
    <row r="507" ht="26.25" customHeight="1"/>
    <row r="508" ht="7.5" customHeight="1"/>
    <row r="509" ht="12" customHeight="1"/>
    <row r="510" ht="7.5" customHeight="1"/>
    <row r="511" ht="12" customHeight="1"/>
    <row r="512" ht="8.1" customHeight="1"/>
    <row r="513" ht="12" customHeight="1"/>
    <row r="514" ht="8.1" customHeight="1"/>
    <row r="515" ht="12" customHeight="1"/>
    <row r="516" ht="8.1" customHeight="1"/>
    <row r="517" ht="12" customHeight="1"/>
    <row r="518" ht="12" customHeight="1"/>
    <row r="519" ht="12" customHeight="1"/>
    <row r="520" ht="12" customHeight="1"/>
    <row r="521" ht="12" customHeight="1"/>
    <row r="522" ht="12" customHeight="1"/>
    <row r="523" ht="8.1" customHeight="1"/>
    <row r="524" ht="12" customHeight="1"/>
    <row r="525" ht="12" customHeight="1"/>
    <row r="526" ht="12" customHeight="1"/>
    <row r="527" ht="8.1" customHeight="1"/>
    <row r="528" ht="12" customHeight="1"/>
    <row r="529" ht="12" customHeight="1"/>
    <row r="530" ht="12" customHeight="1"/>
    <row r="531" ht="12" customHeight="1"/>
    <row r="532" ht="8.1" customHeight="1"/>
    <row r="533" ht="12" customHeight="1"/>
    <row r="534" ht="12" customHeight="1"/>
    <row r="535" ht="12" customHeight="1"/>
    <row r="536" ht="8.1" customHeight="1"/>
    <row r="537" ht="12" customHeight="1"/>
    <row r="538" ht="12" customHeight="1"/>
    <row r="539" ht="12" customHeight="1"/>
    <row r="540" ht="12" customHeight="1"/>
    <row r="541" ht="12" customHeight="1"/>
    <row r="542" ht="12" customHeight="1"/>
    <row r="543" ht="12" customHeight="1"/>
    <row r="544" ht="8.1" customHeight="1"/>
    <row r="545" ht="12" customHeight="1"/>
    <row r="546" ht="12" customHeight="1"/>
    <row r="547" ht="12" customHeight="1"/>
    <row r="548" ht="12" customHeight="1"/>
    <row r="549" ht="12" customHeight="1"/>
    <row r="550" ht="8.1" customHeight="1"/>
    <row r="551" ht="12" customHeight="1"/>
    <row r="552" ht="12" customHeight="1"/>
    <row r="553" ht="12" customHeight="1"/>
    <row r="554" ht="12" customHeight="1"/>
    <row r="555" ht="8.1" customHeight="1"/>
    <row r="556" ht="12" customHeight="1"/>
    <row r="557" ht="8.1" customHeight="1"/>
    <row r="558" ht="12" customHeight="1"/>
    <row r="559" ht="8.1" customHeight="1"/>
    <row r="560" ht="12" customHeight="1"/>
    <row r="561" ht="7.5" customHeight="1"/>
    <row r="562" ht="7.5" customHeight="1"/>
    <row r="563" ht="12" customHeight="1"/>
    <row r="564" ht="12" customHeight="1"/>
    <row r="565" ht="12" customHeight="1"/>
    <row r="566" ht="12" customHeight="1"/>
    <row r="567" ht="12" customHeight="1"/>
    <row r="568" ht="9" customHeight="1"/>
    <row r="569" ht="17.25" customHeight="1"/>
    <row r="570" ht="11.25"/>
    <row r="571" ht="11.25"/>
    <row r="572" ht="11.25"/>
    <row r="573" ht="11.25"/>
    <row r="574" ht="8.25" customHeight="1"/>
    <row r="575" ht="14.1" customHeight="1"/>
    <row r="576" ht="12" customHeight="1"/>
    <row r="577" ht="27.75" customHeight="1"/>
    <row r="578" ht="26.25" customHeight="1"/>
    <row r="579" ht="7.5" customHeight="1"/>
    <row r="580" ht="12" customHeight="1"/>
    <row r="581" ht="7.5" customHeight="1"/>
    <row r="582" ht="12" customHeight="1"/>
    <row r="583" ht="8.1" customHeight="1"/>
    <row r="584" ht="12" customHeight="1"/>
    <row r="585" ht="8.1" customHeight="1"/>
    <row r="586" ht="12" customHeight="1"/>
    <row r="587" ht="8.1" customHeight="1"/>
    <row r="588" ht="12" customHeight="1"/>
    <row r="589" ht="12" customHeight="1"/>
    <row r="590" ht="12" customHeight="1"/>
    <row r="591" ht="12" customHeight="1"/>
    <row r="592" ht="12" customHeight="1"/>
    <row r="593" ht="12" customHeight="1"/>
    <row r="594" ht="8.1" customHeight="1"/>
    <row r="595" ht="12" customHeight="1"/>
    <row r="596" ht="12" customHeight="1"/>
    <row r="597" ht="12" customHeight="1"/>
    <row r="598" ht="8.1" customHeight="1"/>
    <row r="599" ht="12" customHeight="1"/>
    <row r="600" ht="12" customHeight="1"/>
    <row r="601" ht="12" customHeight="1"/>
    <row r="602" ht="12" customHeight="1"/>
    <row r="603" ht="8.1" customHeight="1"/>
    <row r="604" ht="12" customHeight="1"/>
    <row r="605" ht="12" customHeight="1"/>
    <row r="606" ht="12" customHeight="1"/>
    <row r="607" ht="8.1" customHeight="1"/>
    <row r="608" ht="12" customHeight="1"/>
    <row r="609" ht="12" customHeight="1"/>
    <row r="610" ht="12" customHeight="1"/>
    <row r="611" ht="12" customHeight="1"/>
    <row r="612" ht="12" customHeight="1"/>
    <row r="613" ht="12" customHeight="1"/>
    <row r="614" ht="12" customHeight="1"/>
    <row r="615" ht="8.1" customHeight="1"/>
    <row r="616" ht="12" customHeight="1"/>
    <row r="617" ht="12" customHeight="1"/>
    <row r="618" ht="12" customHeight="1"/>
    <row r="619" ht="12" customHeight="1"/>
    <row r="620" ht="12" customHeight="1"/>
    <row r="621" ht="8.1" customHeight="1"/>
    <row r="622" ht="12" customHeight="1"/>
    <row r="623" ht="12" customHeight="1"/>
    <row r="624" ht="12" customHeight="1"/>
    <row r="625" ht="12" customHeight="1"/>
    <row r="626" ht="8.1" customHeight="1"/>
    <row r="627" ht="12" customHeight="1"/>
    <row r="628" ht="8.1" customHeight="1"/>
    <row r="629" ht="12" customHeight="1"/>
    <row r="630" ht="8.1" customHeight="1"/>
    <row r="631" ht="12" customHeight="1"/>
    <row r="632" ht="7.5" customHeight="1"/>
    <row r="633" ht="7.5" customHeight="1"/>
    <row r="634" ht="12" customHeight="1"/>
    <row r="635" ht="12" customHeight="1"/>
    <row r="636" ht="12" customHeight="1"/>
    <row r="637" ht="12" customHeight="1"/>
    <row r="638" ht="12" customHeight="1"/>
    <row r="639" ht="9" customHeight="1"/>
    <row r="640" ht="17.25" customHeight="1"/>
    <row r="641" ht="11.25"/>
    <row r="642" ht="11.25"/>
    <row r="643" ht="11.25"/>
    <row r="644" ht="11.25"/>
    <row r="645" ht="8.25" customHeight="1"/>
    <row r="646" ht="14.1" customHeight="1"/>
    <row r="647" ht="12" customHeight="1"/>
    <row r="648" ht="27.75" customHeight="1"/>
    <row r="649" ht="26.25" customHeight="1"/>
    <row r="650" ht="7.5" customHeight="1"/>
    <row r="651" ht="12" customHeight="1"/>
    <row r="652" ht="7.5" customHeight="1"/>
    <row r="653" ht="12" customHeight="1"/>
    <row r="654" ht="8.1" customHeight="1"/>
    <row r="655" ht="12" customHeight="1"/>
    <row r="656" ht="8.1" customHeight="1"/>
    <row r="657" ht="12" customHeight="1"/>
    <row r="658" ht="8.1" customHeight="1"/>
    <row r="659" ht="12" customHeight="1"/>
    <row r="660" ht="12" customHeight="1"/>
    <row r="661" ht="12" customHeight="1"/>
    <row r="662" ht="12" customHeight="1"/>
    <row r="663" ht="12" customHeight="1"/>
    <row r="664" ht="12" customHeight="1"/>
    <row r="665" ht="8.1" customHeight="1"/>
    <row r="666" ht="12" customHeight="1"/>
    <row r="667" ht="12" customHeight="1"/>
    <row r="668" ht="12" customHeight="1"/>
    <row r="669" ht="8.1" customHeight="1"/>
    <row r="670" ht="12" customHeight="1"/>
    <row r="671" ht="12" customHeight="1"/>
    <row r="672" ht="12" customHeight="1"/>
    <row r="673" ht="12" customHeight="1"/>
    <row r="674" ht="8.1" customHeight="1"/>
    <row r="675" ht="12" customHeight="1"/>
    <row r="676" ht="12" customHeight="1"/>
    <row r="677" ht="12" customHeight="1"/>
    <row r="678" ht="8.1" customHeight="1"/>
    <row r="679" ht="12" customHeight="1"/>
    <row r="680" ht="12" customHeight="1"/>
    <row r="681" ht="12" customHeight="1"/>
    <row r="682" ht="12" customHeight="1"/>
    <row r="683" ht="12" customHeight="1"/>
    <row r="684" ht="12" customHeight="1"/>
    <row r="685" ht="12" customHeight="1"/>
    <row r="686" ht="8.1" customHeight="1"/>
    <row r="687" ht="12" customHeight="1"/>
    <row r="688" ht="12" customHeight="1"/>
    <row r="689" ht="12" customHeight="1"/>
    <row r="690" ht="12" customHeight="1"/>
    <row r="691" ht="12" customHeight="1"/>
    <row r="692" ht="8.1" customHeight="1"/>
    <row r="693" ht="12" customHeight="1"/>
    <row r="694" ht="12" customHeight="1"/>
    <row r="695" ht="12" customHeight="1"/>
    <row r="696" ht="12" customHeight="1"/>
    <row r="697" ht="8.1" customHeight="1"/>
    <row r="698" ht="12" customHeight="1"/>
    <row r="699" ht="8.1" customHeight="1"/>
    <row r="700" ht="12" customHeight="1"/>
    <row r="701" ht="8.1" customHeight="1"/>
    <row r="702" ht="12" customHeight="1"/>
    <row r="703" ht="7.5" customHeight="1"/>
    <row r="704" ht="7.5" customHeight="1"/>
    <row r="705" ht="12" customHeight="1"/>
    <row r="706" ht="12" customHeight="1"/>
    <row r="707" ht="12" customHeight="1"/>
    <row r="708" ht="12" customHeight="1"/>
    <row r="709" ht="12" customHeight="1"/>
    <row r="710" ht="9" customHeight="1"/>
    <row r="711" ht="17.25" customHeight="1"/>
    <row r="712" ht="11.25"/>
    <row r="713" ht="11.25"/>
    <row r="714" ht="11.25"/>
    <row r="715" ht="11.25"/>
    <row r="716" ht="8.25" customHeight="1"/>
    <row r="717" ht="14.1" customHeight="1"/>
    <row r="718" ht="12" customHeight="1"/>
    <row r="719" ht="27.75" customHeight="1"/>
    <row r="720" ht="26.25" customHeight="1"/>
    <row r="721" ht="7.5" customHeight="1"/>
    <row r="722" ht="12" customHeight="1"/>
    <row r="723" ht="7.5" customHeight="1"/>
    <row r="724" ht="12" customHeight="1"/>
    <row r="725" ht="8.1" customHeight="1"/>
    <row r="726" ht="12" customHeight="1"/>
    <row r="727" ht="8.1" customHeight="1"/>
    <row r="728" ht="12" customHeight="1"/>
    <row r="729" ht="8.1" customHeight="1"/>
    <row r="730" ht="12" customHeight="1"/>
    <row r="731" ht="12" customHeight="1"/>
    <row r="732" ht="12" customHeight="1"/>
    <row r="733" ht="12" customHeight="1"/>
    <row r="734" ht="12" customHeight="1"/>
    <row r="735" ht="12" customHeight="1"/>
    <row r="736" ht="8.1" customHeight="1"/>
    <row r="737" ht="12" customHeight="1"/>
    <row r="738" ht="12" customHeight="1"/>
    <row r="739" ht="12" customHeight="1"/>
    <row r="740" ht="8.1" customHeight="1"/>
    <row r="741" ht="12" customHeight="1"/>
    <row r="742" ht="12" customHeight="1"/>
    <row r="743" ht="12" customHeight="1"/>
    <row r="744" ht="12" customHeight="1"/>
    <row r="745" ht="8.1" customHeight="1"/>
    <row r="746" ht="12" customHeight="1"/>
    <row r="747" ht="12" customHeight="1"/>
    <row r="748" ht="12" customHeight="1"/>
    <row r="749" ht="8.1" customHeight="1"/>
    <row r="750" ht="12" customHeight="1"/>
    <row r="751" ht="12" customHeight="1"/>
    <row r="752" ht="12" customHeight="1"/>
    <row r="753" ht="12" customHeight="1"/>
    <row r="754" ht="12" customHeight="1"/>
    <row r="755" ht="12" customHeight="1"/>
    <row r="756" ht="12" customHeight="1"/>
    <row r="757" ht="8.1" customHeight="1"/>
    <row r="758" ht="12" customHeight="1"/>
    <row r="759" ht="12" customHeight="1"/>
    <row r="760" ht="12" customHeight="1"/>
    <row r="761" ht="12" customHeight="1"/>
    <row r="762" ht="12" customHeight="1"/>
    <row r="763" ht="8.1" customHeight="1"/>
    <row r="764" ht="12" customHeight="1"/>
    <row r="765" ht="12" customHeight="1"/>
    <row r="766" ht="12" customHeight="1"/>
    <row r="767" ht="12" customHeight="1"/>
    <row r="768" ht="8.1" customHeight="1"/>
    <row r="769" ht="12" customHeight="1"/>
    <row r="770" ht="8.1" customHeight="1"/>
    <row r="771" ht="12" customHeight="1"/>
    <row r="772" ht="8.1" customHeight="1"/>
    <row r="773" ht="12" customHeight="1"/>
    <row r="774" ht="7.5" customHeight="1"/>
    <row r="775" ht="7.5" customHeight="1"/>
    <row r="776" ht="12" customHeight="1"/>
    <row r="777" ht="12" customHeight="1"/>
    <row r="778" ht="12" customHeight="1"/>
    <row r="779" ht="12" customHeight="1"/>
    <row r="780" ht="12" customHeight="1"/>
    <row r="781" ht="9" customHeight="1"/>
    <row r="782" ht="17.25" customHeight="1"/>
    <row r="783" ht="11.25"/>
    <row r="784" ht="11.25"/>
    <row r="785" ht="11.25"/>
    <row r="786" ht="11.25"/>
    <row r="787" ht="8.25" customHeight="1"/>
    <row r="788" ht="14.1" customHeight="1"/>
    <row r="789" ht="12" customHeight="1"/>
    <row r="790" ht="27.75" customHeight="1"/>
    <row r="791" ht="26.25" customHeight="1"/>
    <row r="792" ht="7.5" customHeight="1"/>
    <row r="793" ht="12" customHeight="1"/>
    <row r="794" ht="7.5" customHeight="1"/>
    <row r="795" ht="12" customHeight="1"/>
    <row r="796" ht="8.1" customHeight="1"/>
    <row r="797" ht="12" customHeight="1"/>
    <row r="798" ht="8.1" customHeight="1"/>
    <row r="799" ht="12" customHeight="1"/>
    <row r="800" ht="8.1" customHeight="1"/>
    <row r="801" ht="12" customHeight="1"/>
    <row r="802" ht="12" customHeight="1"/>
    <row r="803" ht="12" customHeight="1"/>
    <row r="804" ht="12" customHeight="1"/>
    <row r="805" ht="12" customHeight="1"/>
    <row r="806" ht="12" customHeight="1"/>
    <row r="807" ht="8.1" customHeight="1"/>
    <row r="808" ht="12" customHeight="1"/>
    <row r="809" ht="12" customHeight="1"/>
    <row r="810" ht="12" customHeight="1"/>
    <row r="811" ht="8.1" customHeight="1"/>
    <row r="812" ht="12" customHeight="1"/>
    <row r="813" ht="12" customHeight="1"/>
    <row r="814" ht="12" customHeight="1"/>
    <row r="815" ht="12" customHeight="1"/>
    <row r="816" ht="8.1" customHeight="1"/>
    <row r="817" ht="12" customHeight="1"/>
    <row r="818" ht="12" customHeight="1"/>
    <row r="819" ht="12" customHeight="1"/>
    <row r="820" ht="8.1" customHeight="1"/>
    <row r="821" ht="12" customHeight="1"/>
    <row r="822" ht="12" customHeight="1"/>
    <row r="823" ht="12" customHeight="1"/>
    <row r="824" ht="12" customHeight="1"/>
    <row r="825" ht="12" customHeight="1"/>
    <row r="826" ht="12" customHeight="1"/>
    <row r="827" ht="12" customHeight="1"/>
    <row r="828" ht="8.1" customHeight="1"/>
    <row r="829" ht="12" customHeight="1"/>
    <row r="830" ht="12" customHeight="1"/>
    <row r="831" ht="12" customHeight="1"/>
    <row r="832" ht="12" customHeight="1"/>
    <row r="833" ht="12" customHeight="1"/>
    <row r="834" ht="8.1" customHeight="1"/>
    <row r="835" ht="12" customHeight="1"/>
    <row r="836" ht="12" customHeight="1"/>
    <row r="837" ht="12" customHeight="1"/>
    <row r="838" ht="12" customHeight="1"/>
    <row r="839" ht="8.1" customHeight="1"/>
    <row r="840" ht="12" customHeight="1"/>
    <row r="841" ht="8.1" customHeight="1"/>
    <row r="842" ht="12" customHeight="1"/>
    <row r="843" ht="8.1" customHeight="1"/>
    <row r="844" ht="12" customHeight="1"/>
    <row r="845" ht="7.5" customHeight="1"/>
    <row r="846" ht="7.5" customHeight="1"/>
    <row r="847" ht="12" customHeight="1"/>
    <row r="848" ht="12" customHeight="1"/>
    <row r="849" ht="12" customHeight="1"/>
    <row r="850" ht="12" customHeight="1"/>
    <row r="851" ht="12" customHeight="1"/>
    <row r="852" ht="9" customHeight="1"/>
    <row r="853" ht="17.25" customHeight="1"/>
    <row r="854" ht="11.25"/>
    <row r="855" ht="11.25"/>
    <row r="856" ht="11.25"/>
    <row r="857" ht="11.25"/>
    <row r="858" ht="8.25" customHeight="1"/>
    <row r="859" ht="14.1" customHeight="1"/>
    <row r="860" ht="12" customHeight="1"/>
    <row r="861" ht="27.75" customHeight="1"/>
    <row r="862" ht="26.25" customHeight="1"/>
    <row r="863" ht="7.5" customHeight="1"/>
    <row r="864" ht="12" customHeight="1"/>
    <row r="865" ht="7.5" customHeight="1"/>
    <row r="866" ht="12" customHeight="1"/>
    <row r="867" ht="8.1" customHeight="1"/>
    <row r="868" ht="12" customHeight="1"/>
    <row r="869" ht="8.1" customHeight="1"/>
    <row r="870" ht="12" customHeight="1"/>
    <row r="871" ht="8.1" customHeight="1"/>
    <row r="872" ht="12" customHeight="1"/>
    <row r="873" ht="12" customHeight="1"/>
    <row r="874" ht="12" customHeight="1"/>
    <row r="875" ht="12" customHeight="1"/>
    <row r="876" ht="12" customHeight="1"/>
    <row r="877" ht="12" customHeight="1"/>
    <row r="878" ht="8.1" customHeight="1"/>
    <row r="879" ht="12" customHeight="1"/>
    <row r="880" ht="12" customHeight="1"/>
    <row r="881" ht="12" customHeight="1"/>
    <row r="882" ht="8.1" customHeight="1"/>
    <row r="883" ht="12" customHeight="1"/>
    <row r="884" ht="12" customHeight="1"/>
    <row r="885" ht="12" customHeight="1"/>
    <row r="886" ht="12" customHeight="1"/>
    <row r="887" ht="8.1" customHeight="1"/>
    <row r="888" ht="12" customHeight="1"/>
    <row r="889" ht="12" customHeight="1"/>
    <row r="890" ht="12" customHeight="1"/>
    <row r="891" ht="8.1" customHeight="1"/>
    <row r="892" ht="12" customHeight="1"/>
    <row r="893" ht="12" customHeight="1"/>
    <row r="894" ht="12" customHeight="1"/>
    <row r="895" ht="12" customHeight="1"/>
    <row r="896" ht="12" customHeight="1"/>
    <row r="897" ht="12" customHeight="1"/>
    <row r="898" ht="12" customHeight="1"/>
    <row r="899" ht="8.1" customHeight="1"/>
    <row r="900" ht="12" customHeight="1"/>
    <row r="901" ht="12" customHeight="1"/>
    <row r="902" ht="12" customHeight="1"/>
    <row r="903" ht="12" customHeight="1"/>
    <row r="904" ht="12" customHeight="1"/>
    <row r="905" ht="8.1" customHeight="1"/>
    <row r="906" ht="12" customHeight="1"/>
    <row r="907" ht="12" customHeight="1"/>
    <row r="908" ht="12" customHeight="1"/>
    <row r="909" ht="12" customHeight="1"/>
    <row r="910" ht="8.1" customHeight="1"/>
    <row r="911" ht="12" customHeight="1"/>
    <row r="912" ht="8.1" customHeight="1"/>
    <row r="913" ht="12" customHeight="1"/>
    <row r="914" ht="8.1" customHeight="1"/>
    <row r="915" ht="12" customHeight="1"/>
    <row r="916" ht="7.5" customHeight="1"/>
    <row r="917" ht="7.5" customHeight="1"/>
    <row r="918" ht="12" customHeight="1"/>
    <row r="919" ht="12" customHeight="1"/>
    <row r="920" ht="12" customHeight="1"/>
    <row r="921" ht="12" customHeight="1"/>
    <row r="922" ht="12" customHeight="1"/>
    <row r="923" ht="9" customHeight="1"/>
    <row r="924" ht="17.25" customHeight="1"/>
    <row r="925" ht="11.25"/>
    <row r="926" ht="11.25"/>
    <row r="927" ht="11.25"/>
    <row r="928" ht="11.25"/>
    <row r="929" ht="8.25" customHeight="1"/>
    <row r="930" ht="14.1" customHeight="1"/>
    <row r="931" ht="12" customHeight="1"/>
    <row r="932" ht="27.75" customHeight="1"/>
    <row r="933" ht="26.25" customHeight="1"/>
    <row r="934" ht="7.5" customHeight="1"/>
    <row r="935" ht="12" customHeight="1"/>
    <row r="936" ht="7.5" customHeight="1"/>
    <row r="937" ht="12" customHeight="1"/>
    <row r="938" ht="8.1" customHeight="1"/>
    <row r="939" ht="12" customHeight="1"/>
    <row r="940" ht="8.1" customHeight="1"/>
    <row r="941" ht="12" customHeight="1"/>
    <row r="942" ht="8.1" customHeight="1"/>
    <row r="943" ht="12" customHeight="1"/>
    <row r="944" ht="12" customHeight="1"/>
    <row r="945" ht="12" customHeight="1"/>
    <row r="946" ht="12" customHeight="1"/>
    <row r="947" ht="12" customHeight="1"/>
    <row r="948" ht="12" customHeight="1"/>
    <row r="949" ht="8.1" customHeight="1"/>
    <row r="950" ht="12" customHeight="1"/>
    <row r="951" ht="12" customHeight="1"/>
    <row r="952" ht="12" customHeight="1"/>
    <row r="953" ht="8.1" customHeight="1"/>
    <row r="954" ht="12" customHeight="1"/>
    <row r="955" ht="12" customHeight="1"/>
    <row r="956" ht="12" customHeight="1"/>
    <row r="957" ht="12" customHeight="1"/>
    <row r="958" ht="8.1" customHeight="1"/>
    <row r="959" ht="12" customHeight="1"/>
    <row r="960" ht="12" customHeight="1"/>
    <row r="961" ht="12" customHeight="1"/>
    <row r="962" ht="8.1" customHeight="1"/>
    <row r="963" ht="12" customHeight="1"/>
    <row r="964" ht="12" customHeight="1"/>
    <row r="965" ht="12" customHeight="1"/>
    <row r="966" ht="12" customHeight="1"/>
    <row r="967" ht="12" customHeight="1"/>
    <row r="968" ht="12" customHeight="1"/>
    <row r="969" ht="12" customHeight="1"/>
    <row r="970" ht="8.1" customHeight="1"/>
    <row r="971" ht="12" customHeight="1"/>
    <row r="972" ht="12" customHeight="1"/>
    <row r="973" ht="12" customHeight="1"/>
    <row r="974" ht="12" customHeight="1"/>
    <row r="975" ht="12" customHeight="1"/>
    <row r="976" ht="8.1" customHeight="1"/>
    <row r="977" ht="12" customHeight="1"/>
    <row r="978" ht="12" customHeight="1"/>
    <row r="979" ht="12" customHeight="1"/>
    <row r="980" ht="12" customHeight="1"/>
    <row r="981" ht="8.1" customHeight="1"/>
    <row r="982" ht="12" customHeight="1"/>
    <row r="983" ht="8.1" customHeight="1"/>
    <row r="984" ht="12" customHeight="1"/>
    <row r="985" ht="8.1" customHeight="1"/>
    <row r="986" ht="12" customHeight="1"/>
    <row r="987" ht="7.5" customHeight="1"/>
    <row r="988" ht="7.5" customHeight="1"/>
    <row r="989" ht="12" customHeight="1"/>
    <row r="990" ht="12" customHeight="1"/>
    <row r="991" ht="12" customHeight="1"/>
    <row r="992" ht="12" customHeight="1"/>
    <row r="993" ht="12" customHeight="1"/>
    <row r="994" ht="9" customHeight="1"/>
    <row r="995" ht="17.25" customHeight="1"/>
    <row r="996" ht="11.25"/>
    <row r="997" ht="11.25"/>
    <row r="998" ht="11.25"/>
    <row r="999" ht="11.25"/>
    <row r="1000" ht="8.25" customHeight="1"/>
    <row r="1001" ht="14.1" customHeight="1"/>
    <row r="1002" ht="12" customHeight="1"/>
    <row r="1003" ht="27.75" customHeight="1"/>
    <row r="1004" ht="26.25" customHeight="1"/>
    <row r="1005" ht="7.5" customHeight="1"/>
    <row r="1006" ht="12" customHeight="1"/>
    <row r="1007" ht="7.5" customHeight="1"/>
    <row r="1008" ht="12" customHeight="1"/>
    <row r="1009" ht="8.1" customHeight="1"/>
    <row r="1010" ht="12" customHeight="1"/>
    <row r="1011" ht="8.1" customHeight="1"/>
    <row r="1012" ht="12" customHeight="1"/>
    <row r="1013" ht="8.1" customHeight="1"/>
    <row r="1014" ht="12" customHeight="1"/>
    <row r="1015" ht="12" customHeight="1"/>
    <row r="1016" ht="12" customHeight="1"/>
    <row r="1017" ht="12" customHeight="1"/>
    <row r="1018" ht="12" customHeight="1"/>
    <row r="1019" ht="12" customHeight="1"/>
    <row r="1020" ht="8.1" customHeight="1"/>
    <row r="1021" ht="12" customHeight="1"/>
    <row r="1022" ht="12" customHeight="1"/>
    <row r="1023" ht="12" customHeight="1"/>
    <row r="1024" ht="8.1" customHeight="1"/>
    <row r="1025" ht="12" customHeight="1"/>
    <row r="1026" ht="12" customHeight="1"/>
    <row r="1027" ht="12" customHeight="1"/>
    <row r="1028" ht="12" customHeight="1"/>
    <row r="1029" ht="8.1" customHeight="1"/>
    <row r="1030" ht="12" customHeight="1"/>
    <row r="1031" ht="12" customHeight="1"/>
    <row r="1032" ht="12" customHeight="1"/>
    <row r="1033" ht="8.1" customHeight="1"/>
    <row r="1034" ht="12" customHeight="1"/>
    <row r="1035" ht="12" customHeight="1"/>
    <row r="1036" ht="12" customHeight="1"/>
    <row r="1037" ht="12" customHeight="1"/>
    <row r="1038" ht="12" customHeight="1"/>
    <row r="1039" ht="12" customHeight="1"/>
    <row r="1040" ht="12" customHeight="1"/>
    <row r="1041" ht="8.1" customHeight="1"/>
    <row r="1042" ht="12" customHeight="1"/>
    <row r="1043" ht="12" customHeight="1"/>
    <row r="1044" ht="12" customHeight="1"/>
    <row r="1045" ht="12" customHeight="1"/>
    <row r="1046" ht="12" customHeight="1"/>
    <row r="1047" ht="8.1" customHeight="1"/>
    <row r="1048" ht="12" customHeight="1"/>
    <row r="1049" ht="12" customHeight="1"/>
    <row r="1050" ht="12" customHeight="1"/>
    <row r="1051" ht="12" customHeight="1"/>
    <row r="1052" ht="8.1" customHeight="1"/>
    <row r="1053" ht="12" customHeight="1"/>
    <row r="1054" ht="8.1" customHeight="1"/>
    <row r="1055" ht="12" customHeight="1"/>
    <row r="1056" ht="8.1" customHeight="1"/>
    <row r="1057" ht="12" customHeight="1"/>
    <row r="1058" ht="7.5" customHeight="1"/>
    <row r="1059" ht="7.5" customHeight="1"/>
    <row r="1060" ht="12" customHeight="1"/>
    <row r="1061" ht="12" customHeight="1"/>
    <row r="1062" ht="12" customHeight="1"/>
    <row r="1063" ht="12" customHeight="1"/>
    <row r="1064" ht="12" customHeight="1"/>
    <row r="1065" ht="9" customHeight="1"/>
    <row r="1066" ht="17.25" customHeight="1"/>
    <row r="1067" ht="11.25"/>
    <row r="1068" ht="11.25"/>
    <row r="1069" ht="11.25"/>
    <row r="1070" ht="11.25"/>
    <row r="1071" ht="8.25" customHeight="1"/>
    <row r="1072" ht="14.1" customHeight="1"/>
    <row r="1073" ht="12" customHeight="1"/>
    <row r="1074" ht="27.75" customHeight="1"/>
    <row r="1075" ht="26.25" customHeight="1"/>
    <row r="1076" ht="7.5" customHeight="1"/>
    <row r="1077" ht="12" customHeight="1"/>
    <row r="1078" ht="7.5" customHeight="1"/>
    <row r="1079" ht="12" customHeight="1"/>
    <row r="1080" ht="8.1" customHeight="1"/>
    <row r="1081" ht="12" customHeight="1"/>
    <row r="1082" ht="8.1" customHeight="1"/>
    <row r="1083" ht="12" customHeight="1"/>
    <row r="1084" ht="8.1" customHeight="1"/>
    <row r="1085" ht="12" customHeight="1"/>
    <row r="1086" ht="12" customHeight="1"/>
    <row r="1087" ht="12" customHeight="1"/>
    <row r="1088" ht="12" customHeight="1"/>
    <row r="1089" ht="12" customHeight="1"/>
    <row r="1090" ht="12" customHeight="1"/>
    <row r="1091" ht="8.1" customHeight="1"/>
    <row r="1092" ht="12" customHeight="1"/>
    <row r="1093" ht="12" customHeight="1"/>
    <row r="1094" ht="12" customHeight="1"/>
    <row r="1095" ht="8.1" customHeight="1"/>
    <row r="1096" ht="12" customHeight="1"/>
    <row r="1097" ht="12" customHeight="1"/>
    <row r="1098" ht="12" customHeight="1"/>
    <row r="1099" ht="12" customHeight="1"/>
    <row r="1100" ht="8.1" customHeight="1"/>
    <row r="1101" ht="12" customHeight="1"/>
    <row r="1102" ht="12" customHeight="1"/>
    <row r="1103" ht="12" customHeight="1"/>
    <row r="1104" ht="8.1" customHeight="1"/>
    <row r="1105" ht="12" customHeight="1"/>
    <row r="1106" ht="12" customHeight="1"/>
    <row r="1107" ht="12" customHeight="1"/>
    <row r="1108" ht="12" customHeight="1"/>
    <row r="1109" ht="12" customHeight="1"/>
    <row r="1110" ht="12" customHeight="1"/>
    <row r="1111" ht="12" customHeight="1"/>
    <row r="1112" ht="8.1" customHeight="1"/>
    <row r="1113" ht="12" customHeight="1"/>
    <row r="1114" ht="12" customHeight="1"/>
    <row r="1115" ht="12" customHeight="1"/>
    <row r="1116" ht="12" customHeight="1"/>
    <row r="1117" ht="12" customHeight="1"/>
    <row r="1118" ht="8.1" customHeight="1"/>
    <row r="1119" ht="12" customHeight="1"/>
    <row r="1120" ht="12" customHeight="1"/>
    <row r="1121" ht="12" customHeight="1"/>
    <row r="1122" ht="12" customHeight="1"/>
    <row r="1123" ht="8.1" customHeight="1"/>
    <row r="1124" ht="12" customHeight="1"/>
    <row r="1125" ht="8.1" customHeight="1"/>
    <row r="1126" ht="12" customHeight="1"/>
    <row r="1127" ht="8.1" customHeight="1"/>
    <row r="1128" ht="12" customHeight="1"/>
    <row r="1129" ht="7.5" customHeight="1"/>
    <row r="1130" ht="7.5" customHeight="1"/>
    <row r="1131" ht="12" customHeight="1"/>
    <row r="1132" ht="12" customHeight="1"/>
    <row r="1133" ht="12" customHeight="1"/>
    <row r="1134" ht="12" customHeight="1"/>
    <row r="1135" ht="12" customHeight="1"/>
    <row r="1136" ht="9" customHeight="1"/>
    <row r="1137" ht="17.25" customHeight="1"/>
    <row r="1138" ht="11.25"/>
    <row r="1139" ht="11.25"/>
    <row r="1140" ht="11.25"/>
    <row r="1141" ht="11.25"/>
    <row r="1142" ht="8.25" customHeight="1"/>
    <row r="1143" ht="14.1" customHeight="1"/>
    <row r="1144" ht="12" customHeight="1"/>
    <row r="1145" ht="27.75" customHeight="1"/>
    <row r="1146" ht="26.25" customHeight="1"/>
    <row r="1147" ht="7.5" customHeight="1"/>
    <row r="1148" ht="12" customHeight="1"/>
    <row r="1149" ht="7.5" customHeight="1"/>
    <row r="1150" ht="12" customHeight="1"/>
    <row r="1151" ht="8.1" customHeight="1"/>
    <row r="1152" ht="12" customHeight="1"/>
    <row r="1153" ht="8.1" customHeight="1"/>
    <row r="1154" ht="12" customHeight="1"/>
    <row r="1155" ht="8.1" customHeight="1"/>
    <row r="1156" ht="12" customHeight="1"/>
    <row r="1157" ht="12" customHeight="1"/>
    <row r="1158" ht="12" customHeight="1"/>
    <row r="1159" ht="12" customHeight="1"/>
    <row r="1160" ht="12" customHeight="1"/>
    <row r="1161" ht="12" customHeight="1"/>
    <row r="1162" ht="8.1" customHeight="1"/>
    <row r="1163" ht="12" customHeight="1"/>
    <row r="1164" ht="12" customHeight="1"/>
    <row r="1165" ht="12" customHeight="1"/>
    <row r="1166" ht="8.1" customHeight="1"/>
    <row r="1167" ht="12" customHeight="1"/>
    <row r="1168" ht="12" customHeight="1"/>
    <row r="1169" ht="12" customHeight="1"/>
    <row r="1170" ht="12" customHeight="1"/>
    <row r="1171" ht="8.1" customHeight="1"/>
    <row r="1172" ht="12" customHeight="1"/>
    <row r="1173" ht="12" customHeight="1"/>
    <row r="1174" ht="12" customHeight="1"/>
    <row r="1175" ht="8.1" customHeight="1"/>
    <row r="1176" ht="12" customHeight="1"/>
    <row r="1177" ht="12" customHeight="1"/>
    <row r="1178" ht="12" customHeight="1"/>
    <row r="1179" ht="12" customHeight="1"/>
    <row r="1180" ht="12" customHeight="1"/>
    <row r="1181" ht="12" customHeight="1"/>
    <row r="1182" ht="12" customHeight="1"/>
    <row r="1183" ht="8.1" customHeight="1"/>
    <row r="1184" ht="12" customHeight="1"/>
    <row r="1185" ht="12" customHeight="1"/>
    <row r="1186" ht="12" customHeight="1"/>
    <row r="1187" ht="12" customHeight="1"/>
    <row r="1188" ht="12" customHeight="1"/>
    <row r="1189" ht="8.1" customHeight="1"/>
    <row r="1190" ht="12" customHeight="1"/>
    <row r="1191" ht="12" customHeight="1"/>
    <row r="1192" ht="12" customHeight="1"/>
    <row r="1193" ht="12" customHeight="1"/>
    <row r="1194" ht="8.1" customHeight="1"/>
    <row r="1195" ht="12" customHeight="1"/>
    <row r="1196" ht="8.1" customHeight="1"/>
    <row r="1197" ht="12" customHeight="1"/>
    <row r="1198" ht="8.1" customHeight="1"/>
    <row r="1199" ht="12" customHeight="1"/>
    <row r="1200" ht="7.5" customHeight="1"/>
    <row r="1201" ht="7.5" customHeight="1"/>
    <row r="1202" ht="12" customHeight="1"/>
    <row r="1203" ht="12" customHeight="1"/>
    <row r="1204" ht="12" customHeight="1"/>
    <row r="1205" ht="12" customHeight="1"/>
    <row r="1206" ht="12" customHeight="1"/>
    <row r="1207" ht="9" customHeight="1"/>
    <row r="1208" ht="17.25" customHeight="1"/>
    <row r="1209" ht="11.25"/>
    <row r="1210" ht="11.25"/>
    <row r="1211" ht="11.25"/>
    <row r="1212" ht="11.25"/>
    <row r="1213" ht="8.25" customHeight="1"/>
    <row r="1214" ht="14.1" customHeight="1"/>
    <row r="1215" ht="12" customHeight="1"/>
    <row r="1216" ht="27.75" customHeight="1"/>
    <row r="1217" ht="26.25" customHeight="1"/>
    <row r="1218" ht="7.5" customHeight="1"/>
    <row r="1219" ht="12" customHeight="1"/>
    <row r="1220" ht="7.5" customHeight="1"/>
    <row r="1221" ht="12" customHeight="1"/>
    <row r="1222" ht="8.1" customHeight="1"/>
    <row r="1223" ht="12" customHeight="1"/>
    <row r="1224" ht="8.1" customHeight="1"/>
    <row r="1225" ht="12" customHeight="1"/>
    <row r="1226" ht="8.1" customHeight="1"/>
    <row r="1227" ht="12" customHeight="1"/>
    <row r="1228" ht="12" customHeight="1"/>
    <row r="1229" ht="12" customHeight="1"/>
    <row r="1230" ht="12" customHeight="1"/>
    <row r="1231" ht="12" customHeight="1"/>
    <row r="1232" ht="12" customHeight="1"/>
    <row r="1233" ht="8.1" customHeight="1"/>
    <row r="1234" ht="12" customHeight="1"/>
    <row r="1235" ht="12" customHeight="1"/>
    <row r="1236" ht="12" customHeight="1"/>
    <row r="1237" ht="8.1" customHeight="1"/>
    <row r="1238" ht="12" customHeight="1"/>
    <row r="1239" ht="12" customHeight="1"/>
    <row r="1240" ht="12" customHeight="1"/>
    <row r="1241" ht="12" customHeight="1"/>
    <row r="1242" ht="8.1" customHeight="1"/>
    <row r="1243" ht="12" customHeight="1"/>
    <row r="1244" ht="12" customHeight="1"/>
    <row r="1245" ht="12" customHeight="1"/>
    <row r="1246" ht="8.1" customHeight="1"/>
    <row r="1247" ht="12" customHeight="1"/>
    <row r="1248" ht="12" customHeight="1"/>
    <row r="1249" ht="12" customHeight="1"/>
    <row r="1250" ht="12" customHeight="1"/>
    <row r="1251" ht="12" customHeight="1"/>
    <row r="1252" ht="12" customHeight="1"/>
    <row r="1253" ht="12" customHeight="1"/>
    <row r="1254" ht="8.1" customHeight="1"/>
    <row r="1255" ht="12" customHeight="1"/>
    <row r="1256" ht="12" customHeight="1"/>
    <row r="1257" ht="12" customHeight="1"/>
    <row r="1258" ht="12" customHeight="1"/>
    <row r="1259" ht="12" customHeight="1"/>
    <row r="1260" ht="8.1" customHeight="1"/>
    <row r="1261" ht="12" customHeight="1"/>
    <row r="1262" ht="12" customHeight="1"/>
    <row r="1263" ht="12" customHeight="1"/>
    <row r="1264" ht="12" customHeight="1"/>
    <row r="1265" ht="8.1" customHeight="1"/>
    <row r="1266" ht="12" customHeight="1"/>
    <row r="1267" ht="8.1" customHeight="1"/>
    <row r="1268" ht="12" customHeight="1"/>
    <row r="1269" ht="8.1" customHeight="1"/>
    <row r="1270" ht="12" customHeight="1"/>
    <row r="1271" ht="7.5" customHeight="1"/>
    <row r="1272" ht="7.5" customHeight="1"/>
    <row r="1273" ht="12" customHeight="1"/>
    <row r="1274" ht="12" customHeight="1"/>
    <row r="1275" ht="12" customHeight="1"/>
    <row r="1276" ht="12" customHeight="1"/>
    <row r="1277" ht="12" customHeight="1"/>
  </sheetData>
  <mergeCells count="22">
    <mergeCell ref="A1:P1"/>
    <mergeCell ref="P3:P5"/>
    <mergeCell ref="L4:L5"/>
    <mergeCell ref="L3:O3"/>
    <mergeCell ref="M4:O4"/>
    <mergeCell ref="A3:H5"/>
    <mergeCell ref="F10:G10"/>
    <mergeCell ref="F15:G15"/>
    <mergeCell ref="E18:G18"/>
    <mergeCell ref="F19:G19"/>
    <mergeCell ref="A6:F6"/>
    <mergeCell ref="C7:G7"/>
    <mergeCell ref="D8:G8"/>
    <mergeCell ref="E9:G9"/>
    <mergeCell ref="D42:G42"/>
    <mergeCell ref="C43:G43"/>
    <mergeCell ref="F22:G22"/>
    <mergeCell ref="E25:G25"/>
    <mergeCell ref="F37:G37"/>
    <mergeCell ref="D41:G41"/>
    <mergeCell ref="F32:G32"/>
    <mergeCell ref="F26:G26"/>
  </mergeCells>
  <phoneticPr fontId="30"/>
  <printOptions horizontalCentered="1" gridLinesSet="0"/>
  <pageMargins left="3.937007874015748E-2" right="0.23622047244094491" top="0.74803149606299213" bottom="0.74803149606299213" header="0.31496062992125984" footer="0.31496062992125984"/>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zoomScale="85" zoomScaleNormal="85" workbookViewId="0">
      <selection activeCell="Q14" sqref="Q14"/>
    </sheetView>
  </sheetViews>
  <sheetFormatPr defaultRowHeight="12"/>
  <cols>
    <col min="1" max="1" width="2.375" style="370" customWidth="1"/>
    <col min="2" max="2" width="21.25" style="370" customWidth="1"/>
    <col min="3" max="3" width="5.75" style="370" customWidth="1"/>
    <col min="4" max="6" width="8.625" style="370" customWidth="1"/>
    <col min="7" max="7" width="8.625" style="372" customWidth="1"/>
    <col min="8" max="8" width="8.625" style="373" customWidth="1"/>
    <col min="9" max="10" width="8.625" style="370" customWidth="1"/>
    <col min="11" max="16384" width="9" style="370"/>
  </cols>
  <sheetData>
    <row r="1" spans="1:13" ht="26.25" customHeight="1">
      <c r="A1" s="369" t="s">
        <v>716</v>
      </c>
      <c r="B1" s="362"/>
      <c r="C1" s="362"/>
      <c r="D1" s="362"/>
      <c r="E1" s="362"/>
      <c r="F1" s="362"/>
      <c r="G1" s="241"/>
      <c r="H1" s="131"/>
      <c r="I1" s="131"/>
      <c r="J1" s="131"/>
      <c r="K1" s="131"/>
      <c r="L1" s="131"/>
      <c r="M1" s="131"/>
    </row>
    <row r="2" spans="1:13" ht="18" customHeight="1" thickBot="1">
      <c r="A2" s="236"/>
      <c r="B2" s="236"/>
      <c r="C2" s="236"/>
      <c r="D2" s="236"/>
      <c r="E2" s="236"/>
      <c r="F2" s="236"/>
      <c r="G2" s="236"/>
      <c r="H2" s="236"/>
      <c r="I2" s="236"/>
      <c r="J2" s="557" t="s">
        <v>630</v>
      </c>
    </row>
    <row r="3" spans="1:13" ht="62.25" customHeight="1" thickTop="1">
      <c r="A3" s="968" t="s">
        <v>123</v>
      </c>
      <c r="B3" s="969"/>
      <c r="C3" s="969"/>
      <c r="D3" s="449" t="s">
        <v>460</v>
      </c>
      <c r="E3" s="449" t="s">
        <v>484</v>
      </c>
      <c r="F3" s="449" t="s">
        <v>485</v>
      </c>
      <c r="G3" s="449" t="s">
        <v>717</v>
      </c>
      <c r="H3" s="449" t="s">
        <v>718</v>
      </c>
      <c r="I3" s="449" t="s">
        <v>501</v>
      </c>
      <c r="J3" s="450" t="s">
        <v>502</v>
      </c>
    </row>
    <row r="4" spans="1:13" ht="23.1" customHeight="1">
      <c r="A4" s="419" t="s">
        <v>360</v>
      </c>
      <c r="B4" s="417"/>
      <c r="C4" s="420"/>
      <c r="D4" s="673">
        <v>105229</v>
      </c>
      <c r="E4" s="673">
        <v>88551</v>
      </c>
      <c r="F4" s="673">
        <v>5612</v>
      </c>
      <c r="G4" s="673">
        <v>1452</v>
      </c>
      <c r="H4" s="673">
        <v>5896</v>
      </c>
      <c r="I4" s="673">
        <v>1591</v>
      </c>
      <c r="J4" s="673">
        <v>82</v>
      </c>
    </row>
    <row r="5" spans="1:13" ht="12.75" customHeight="1">
      <c r="B5" s="252"/>
      <c r="C5" s="375"/>
      <c r="D5" s="673"/>
      <c r="E5" s="673"/>
      <c r="F5" s="673"/>
      <c r="G5" s="673"/>
      <c r="H5" s="673"/>
      <c r="I5" s="673"/>
      <c r="J5" s="673"/>
    </row>
    <row r="6" spans="1:13" ht="23.1" customHeight="1">
      <c r="A6" s="547" t="s">
        <v>558</v>
      </c>
      <c r="B6" s="1054" t="s">
        <v>719</v>
      </c>
      <c r="C6" s="1055"/>
      <c r="D6" s="674">
        <v>845</v>
      </c>
      <c r="E6" s="674">
        <v>205</v>
      </c>
      <c r="F6" s="674">
        <v>33</v>
      </c>
      <c r="G6" s="674">
        <v>50</v>
      </c>
      <c r="H6" s="674">
        <v>312</v>
      </c>
      <c r="I6" s="674">
        <v>242</v>
      </c>
      <c r="J6" s="675" t="s">
        <v>141</v>
      </c>
    </row>
    <row r="7" spans="1:13" ht="23.1" customHeight="1">
      <c r="A7" s="547" t="s">
        <v>574</v>
      </c>
      <c r="B7" s="1054" t="s">
        <v>474</v>
      </c>
      <c r="C7" s="1055"/>
      <c r="D7" s="674">
        <v>9</v>
      </c>
      <c r="E7" s="674">
        <v>5</v>
      </c>
      <c r="F7" s="674">
        <v>2</v>
      </c>
      <c r="G7" s="674">
        <v>2</v>
      </c>
      <c r="H7" s="674" t="s">
        <v>141</v>
      </c>
      <c r="I7" s="674" t="s">
        <v>141</v>
      </c>
      <c r="J7" s="675" t="s">
        <v>141</v>
      </c>
    </row>
    <row r="8" spans="1:13" ht="23.1" customHeight="1">
      <c r="A8" s="547" t="s">
        <v>575</v>
      </c>
      <c r="B8" s="1054" t="s">
        <v>475</v>
      </c>
      <c r="C8" s="1055"/>
      <c r="D8" s="674">
        <v>8</v>
      </c>
      <c r="E8" s="674">
        <v>6</v>
      </c>
      <c r="F8" s="674">
        <v>2</v>
      </c>
      <c r="G8" s="674" t="s">
        <v>141</v>
      </c>
      <c r="H8" s="675" t="s">
        <v>141</v>
      </c>
      <c r="I8" s="675" t="s">
        <v>141</v>
      </c>
      <c r="J8" s="675" t="s">
        <v>141</v>
      </c>
    </row>
    <row r="9" spans="1:13" ht="23.1" customHeight="1">
      <c r="A9" s="547" t="s">
        <v>576</v>
      </c>
      <c r="B9" s="1054" t="s">
        <v>392</v>
      </c>
      <c r="C9" s="1055"/>
      <c r="D9" s="674">
        <v>6462</v>
      </c>
      <c r="E9" s="674">
        <v>4086</v>
      </c>
      <c r="F9" s="674">
        <v>1111</v>
      </c>
      <c r="G9" s="675">
        <v>194</v>
      </c>
      <c r="H9" s="675">
        <v>823</v>
      </c>
      <c r="I9" s="675">
        <v>185</v>
      </c>
      <c r="J9" s="675" t="s">
        <v>141</v>
      </c>
    </row>
    <row r="10" spans="1:13" ht="23.1" customHeight="1">
      <c r="A10" s="547" t="s">
        <v>577</v>
      </c>
      <c r="B10" s="1054" t="s">
        <v>393</v>
      </c>
      <c r="C10" s="1055"/>
      <c r="D10" s="674">
        <v>15008</v>
      </c>
      <c r="E10" s="674">
        <v>13856</v>
      </c>
      <c r="F10" s="674">
        <v>702</v>
      </c>
      <c r="G10" s="674">
        <v>31</v>
      </c>
      <c r="H10" s="674">
        <v>198</v>
      </c>
      <c r="I10" s="674">
        <v>36</v>
      </c>
      <c r="J10" s="675">
        <v>73</v>
      </c>
    </row>
    <row r="11" spans="1:13" ht="23.1" customHeight="1">
      <c r="A11" s="547" t="s">
        <v>578</v>
      </c>
      <c r="B11" s="1054" t="s">
        <v>394</v>
      </c>
      <c r="C11" s="1055"/>
      <c r="D11" s="674">
        <v>395</v>
      </c>
      <c r="E11" s="674">
        <v>383</v>
      </c>
      <c r="F11" s="674">
        <v>7</v>
      </c>
      <c r="G11" s="674" t="s">
        <v>141</v>
      </c>
      <c r="H11" s="674">
        <v>1</v>
      </c>
      <c r="I11" s="674" t="s">
        <v>141</v>
      </c>
      <c r="J11" s="674" t="s">
        <v>141</v>
      </c>
    </row>
    <row r="12" spans="1:13" ht="23.1" customHeight="1">
      <c r="A12" s="547" t="s">
        <v>720</v>
      </c>
      <c r="B12" s="1054" t="s">
        <v>395</v>
      </c>
      <c r="C12" s="1055"/>
      <c r="D12" s="674">
        <v>5125</v>
      </c>
      <c r="E12" s="674">
        <v>4449</v>
      </c>
      <c r="F12" s="674">
        <v>360</v>
      </c>
      <c r="G12" s="675">
        <v>20</v>
      </c>
      <c r="H12" s="674">
        <v>251</v>
      </c>
      <c r="I12" s="675">
        <v>26</v>
      </c>
      <c r="J12" s="675" t="s">
        <v>141</v>
      </c>
    </row>
    <row r="13" spans="1:13" ht="23.1" customHeight="1">
      <c r="A13" s="547" t="s">
        <v>721</v>
      </c>
      <c r="B13" s="1054" t="s">
        <v>477</v>
      </c>
      <c r="C13" s="1055"/>
      <c r="D13" s="674">
        <v>5449</v>
      </c>
      <c r="E13" s="674">
        <v>5002</v>
      </c>
      <c r="F13" s="674">
        <v>180</v>
      </c>
      <c r="G13" s="674">
        <v>13</v>
      </c>
      <c r="H13" s="674">
        <v>187</v>
      </c>
      <c r="I13" s="674">
        <v>7</v>
      </c>
      <c r="J13" s="675" t="s">
        <v>141</v>
      </c>
    </row>
    <row r="14" spans="1:13" ht="23.1" customHeight="1">
      <c r="A14" s="547" t="s">
        <v>722</v>
      </c>
      <c r="B14" s="1054" t="s">
        <v>478</v>
      </c>
      <c r="C14" s="1055"/>
      <c r="D14" s="674">
        <v>17174</v>
      </c>
      <c r="E14" s="674">
        <v>15277</v>
      </c>
      <c r="F14" s="674">
        <v>934</v>
      </c>
      <c r="G14" s="674">
        <v>162</v>
      </c>
      <c r="H14" s="674">
        <v>508</v>
      </c>
      <c r="I14" s="674">
        <v>211</v>
      </c>
      <c r="J14" s="675" t="s">
        <v>141</v>
      </c>
    </row>
    <row r="15" spans="1:13" ht="23.1" customHeight="1">
      <c r="A15" s="547" t="s">
        <v>723</v>
      </c>
      <c r="B15" s="1054" t="s">
        <v>559</v>
      </c>
      <c r="C15" s="1055"/>
      <c r="D15" s="674">
        <v>2372</v>
      </c>
      <c r="E15" s="674">
        <v>2188</v>
      </c>
      <c r="F15" s="674">
        <v>118</v>
      </c>
      <c r="G15" s="674">
        <v>8</v>
      </c>
      <c r="H15" s="674">
        <v>38</v>
      </c>
      <c r="I15" s="674">
        <v>2</v>
      </c>
      <c r="J15" s="675" t="s">
        <v>141</v>
      </c>
    </row>
    <row r="16" spans="1:13" ht="23.1" customHeight="1">
      <c r="A16" s="547" t="s">
        <v>724</v>
      </c>
      <c r="B16" s="1054" t="s">
        <v>560</v>
      </c>
      <c r="C16" s="1055"/>
      <c r="D16" s="674">
        <v>2892</v>
      </c>
      <c r="E16" s="674">
        <v>1972</v>
      </c>
      <c r="F16" s="674">
        <v>453</v>
      </c>
      <c r="G16" s="674">
        <v>42</v>
      </c>
      <c r="H16" s="674">
        <v>319</v>
      </c>
      <c r="I16" s="674">
        <v>89</v>
      </c>
      <c r="J16" s="675" t="s">
        <v>141</v>
      </c>
    </row>
    <row r="17" spans="1:14" ht="23.1" customHeight="1">
      <c r="A17" s="547" t="s">
        <v>725</v>
      </c>
      <c r="B17" s="1054" t="s">
        <v>561</v>
      </c>
      <c r="C17" s="1055"/>
      <c r="D17" s="674">
        <v>5173</v>
      </c>
      <c r="E17" s="674">
        <v>3415</v>
      </c>
      <c r="F17" s="674">
        <v>529</v>
      </c>
      <c r="G17" s="674">
        <v>176</v>
      </c>
      <c r="H17" s="674">
        <v>892</v>
      </c>
      <c r="I17" s="674">
        <v>135</v>
      </c>
      <c r="J17" s="675" t="s">
        <v>141</v>
      </c>
    </row>
    <row r="18" spans="1:14" ht="23.1" customHeight="1">
      <c r="A18" s="547" t="s">
        <v>726</v>
      </c>
      <c r="B18" s="1054" t="s">
        <v>562</v>
      </c>
      <c r="C18" s="1055"/>
      <c r="D18" s="674">
        <v>5905</v>
      </c>
      <c r="E18" s="674">
        <v>5128</v>
      </c>
      <c r="F18" s="674">
        <v>134</v>
      </c>
      <c r="G18" s="674">
        <v>212</v>
      </c>
      <c r="H18" s="674">
        <v>247</v>
      </c>
      <c r="I18" s="674">
        <v>160</v>
      </c>
      <c r="J18" s="675" t="s">
        <v>141</v>
      </c>
    </row>
    <row r="19" spans="1:14" ht="23.1" customHeight="1">
      <c r="A19" s="547" t="s">
        <v>727</v>
      </c>
      <c r="B19" s="1054" t="s">
        <v>563</v>
      </c>
      <c r="C19" s="1055"/>
      <c r="D19" s="674">
        <v>4238</v>
      </c>
      <c r="E19" s="674">
        <v>3051</v>
      </c>
      <c r="F19" s="674">
        <v>237</v>
      </c>
      <c r="G19" s="674">
        <v>174</v>
      </c>
      <c r="H19" s="674">
        <v>598</v>
      </c>
      <c r="I19" s="674">
        <v>145</v>
      </c>
      <c r="J19" s="675">
        <v>1</v>
      </c>
    </row>
    <row r="20" spans="1:14" ht="23.1" customHeight="1">
      <c r="A20" s="547" t="s">
        <v>579</v>
      </c>
      <c r="B20" s="1054" t="s">
        <v>564</v>
      </c>
      <c r="C20" s="1055"/>
      <c r="D20" s="674">
        <v>5719</v>
      </c>
      <c r="E20" s="674">
        <v>4969</v>
      </c>
      <c r="F20" s="674">
        <v>140</v>
      </c>
      <c r="G20" s="674">
        <v>65</v>
      </c>
      <c r="H20" s="674">
        <v>476</v>
      </c>
      <c r="I20" s="674">
        <v>40</v>
      </c>
      <c r="J20" s="674" t="s">
        <v>141</v>
      </c>
    </row>
    <row r="21" spans="1:14" ht="23.1" customHeight="1">
      <c r="A21" s="547" t="s">
        <v>728</v>
      </c>
      <c r="B21" s="1054" t="s">
        <v>565</v>
      </c>
      <c r="C21" s="1055"/>
      <c r="D21" s="674">
        <v>13678</v>
      </c>
      <c r="E21" s="674">
        <v>12716</v>
      </c>
      <c r="F21" s="674">
        <v>250</v>
      </c>
      <c r="G21" s="674">
        <v>243</v>
      </c>
      <c r="H21" s="674">
        <v>219</v>
      </c>
      <c r="I21" s="674">
        <v>154</v>
      </c>
      <c r="J21" s="675" t="s">
        <v>141</v>
      </c>
    </row>
    <row r="22" spans="1:14" ht="23.1" customHeight="1">
      <c r="A22" s="547" t="s">
        <v>580</v>
      </c>
      <c r="B22" s="1054" t="s">
        <v>566</v>
      </c>
      <c r="C22" s="1055"/>
      <c r="D22" s="674">
        <v>399</v>
      </c>
      <c r="E22" s="674">
        <v>395</v>
      </c>
      <c r="F22" s="674">
        <v>1</v>
      </c>
      <c r="G22" s="674" t="s">
        <v>141</v>
      </c>
      <c r="H22" s="674" t="s">
        <v>141</v>
      </c>
      <c r="I22" s="674" t="s">
        <v>141</v>
      </c>
      <c r="J22" s="675" t="s">
        <v>141</v>
      </c>
    </row>
    <row r="23" spans="1:14" ht="23.1" customHeight="1">
      <c r="A23" s="548" t="s">
        <v>581</v>
      </c>
      <c r="B23" s="1054" t="s">
        <v>567</v>
      </c>
      <c r="C23" s="1055"/>
      <c r="D23" s="674">
        <v>7706</v>
      </c>
      <c r="E23" s="674">
        <v>6653</v>
      </c>
      <c r="F23" s="674">
        <v>391</v>
      </c>
      <c r="G23" s="675">
        <v>38</v>
      </c>
      <c r="H23" s="675">
        <v>504</v>
      </c>
      <c r="I23" s="675">
        <v>42</v>
      </c>
      <c r="J23" s="675">
        <v>8</v>
      </c>
    </row>
    <row r="24" spans="1:14" ht="23.1" customHeight="1">
      <c r="A24" s="547" t="s">
        <v>582</v>
      </c>
      <c r="B24" s="1054" t="s">
        <v>568</v>
      </c>
      <c r="C24" s="1055"/>
      <c r="D24" s="674">
        <v>3297</v>
      </c>
      <c r="E24" s="674">
        <v>3297</v>
      </c>
      <c r="F24" s="674" t="s">
        <v>141</v>
      </c>
      <c r="G24" s="674" t="s">
        <v>141</v>
      </c>
      <c r="H24" s="674" t="s">
        <v>141</v>
      </c>
      <c r="I24" s="674" t="s">
        <v>141</v>
      </c>
      <c r="J24" s="674" t="s">
        <v>141</v>
      </c>
    </row>
    <row r="25" spans="1:14" ht="23.1" customHeight="1">
      <c r="A25" s="547" t="s">
        <v>583</v>
      </c>
      <c r="B25" s="1054" t="s">
        <v>569</v>
      </c>
      <c r="C25" s="1055"/>
      <c r="D25" s="674">
        <v>3375</v>
      </c>
      <c r="E25" s="674">
        <v>1498</v>
      </c>
      <c r="F25" s="675">
        <v>28</v>
      </c>
      <c r="G25" s="675">
        <v>22</v>
      </c>
      <c r="H25" s="675">
        <v>323</v>
      </c>
      <c r="I25" s="675">
        <v>117</v>
      </c>
      <c r="J25" s="675" t="s">
        <v>141</v>
      </c>
    </row>
    <row r="26" spans="1:14" ht="15.75" customHeight="1">
      <c r="B26" s="252"/>
      <c r="C26" s="375"/>
      <c r="D26" s="674"/>
      <c r="E26" s="674"/>
      <c r="F26" s="674"/>
      <c r="G26" s="674"/>
      <c r="H26" s="674"/>
      <c r="I26" s="674"/>
      <c r="J26" s="675"/>
    </row>
    <row r="27" spans="1:14" ht="23.1" customHeight="1">
      <c r="A27" s="370" t="s">
        <v>481</v>
      </c>
      <c r="B27" s="252"/>
      <c r="C27" s="375"/>
      <c r="D27" s="674">
        <v>854</v>
      </c>
      <c r="E27" s="674">
        <v>210</v>
      </c>
      <c r="F27" s="674">
        <v>35</v>
      </c>
      <c r="G27" s="674">
        <v>52</v>
      </c>
      <c r="H27" s="674">
        <v>312</v>
      </c>
      <c r="I27" s="674">
        <v>242</v>
      </c>
      <c r="J27" s="675" t="s">
        <v>141</v>
      </c>
    </row>
    <row r="28" spans="1:14" ht="23.1" customHeight="1">
      <c r="A28" s="370" t="s">
        <v>482</v>
      </c>
      <c r="B28" s="252"/>
      <c r="C28" s="375"/>
      <c r="D28" s="674">
        <v>21478</v>
      </c>
      <c r="E28" s="674">
        <v>17948</v>
      </c>
      <c r="F28" s="674">
        <v>1815</v>
      </c>
      <c r="G28" s="674">
        <v>225</v>
      </c>
      <c r="H28" s="674">
        <v>1021</v>
      </c>
      <c r="I28" s="674">
        <v>221</v>
      </c>
      <c r="J28" s="674">
        <v>73</v>
      </c>
    </row>
    <row r="29" spans="1:14" ht="23.1" customHeight="1" thickBot="1">
      <c r="A29" s="236" t="s">
        <v>483</v>
      </c>
      <c r="B29" s="371"/>
      <c r="C29" s="376"/>
      <c r="D29" s="676">
        <v>79522</v>
      </c>
      <c r="E29" s="677">
        <v>68895</v>
      </c>
      <c r="F29" s="677">
        <v>3734</v>
      </c>
      <c r="G29" s="677">
        <v>1153</v>
      </c>
      <c r="H29" s="677">
        <v>4240</v>
      </c>
      <c r="I29" s="677">
        <v>1011</v>
      </c>
      <c r="J29" s="677">
        <v>9</v>
      </c>
    </row>
    <row r="30" spans="1:14" ht="18" customHeight="1" thickTop="1">
      <c r="A30" s="172" t="s">
        <v>387</v>
      </c>
      <c r="L30" s="374"/>
      <c r="M30" s="374"/>
    </row>
    <row r="31" spans="1:14" ht="18" customHeight="1">
      <c r="A31" s="172" t="s">
        <v>523</v>
      </c>
    </row>
    <row r="32" spans="1:14">
      <c r="I32" s="374"/>
      <c r="J32" s="374"/>
      <c r="N32" s="374"/>
    </row>
    <row r="34" spans="9:15">
      <c r="K34" s="374"/>
      <c r="L34" s="374"/>
      <c r="M34" s="374"/>
      <c r="N34" s="374"/>
      <c r="O34" s="374"/>
    </row>
    <row r="36" spans="9:15">
      <c r="I36" s="374"/>
      <c r="J36" s="374"/>
      <c r="N36" s="374"/>
      <c r="O36" s="374"/>
    </row>
    <row r="37" spans="9:15">
      <c r="I37" s="374"/>
      <c r="J37" s="374"/>
      <c r="N37" s="374"/>
    </row>
    <row r="38" spans="9:15">
      <c r="K38" s="374"/>
      <c r="L38" s="374"/>
      <c r="M38" s="374"/>
      <c r="N38" s="374"/>
      <c r="O38" s="374"/>
    </row>
    <row r="39" spans="9:15">
      <c r="K39" s="374"/>
      <c r="L39" s="374"/>
      <c r="M39" s="374"/>
      <c r="N39" s="374"/>
      <c r="O39" s="374"/>
    </row>
  </sheetData>
  <mergeCells count="21">
    <mergeCell ref="B15:C15"/>
    <mergeCell ref="B16:C16"/>
    <mergeCell ref="B23:C23"/>
    <mergeCell ref="B24:C24"/>
    <mergeCell ref="B25:C25"/>
    <mergeCell ref="B17:C17"/>
    <mergeCell ref="B18:C18"/>
    <mergeCell ref="B19:C19"/>
    <mergeCell ref="B20:C20"/>
    <mergeCell ref="B21:C21"/>
    <mergeCell ref="B22:C22"/>
    <mergeCell ref="B10:C10"/>
    <mergeCell ref="B11:C11"/>
    <mergeCell ref="B12:C12"/>
    <mergeCell ref="B13:C13"/>
    <mergeCell ref="B14:C14"/>
    <mergeCell ref="A3:C3"/>
    <mergeCell ref="B6:C6"/>
    <mergeCell ref="B7:C7"/>
    <mergeCell ref="B8:C8"/>
    <mergeCell ref="B9:C9"/>
  </mergeCells>
  <phoneticPr fontId="3"/>
  <printOptions horizontalCentered="1"/>
  <pageMargins left="0.23622047244094491" right="0.23622047244094491" top="0.74803149606299213" bottom="0.74803149606299213" header="0.31496062992125984" footer="0.31496062992125984"/>
  <pageSetup paperSize="9" firstPageNumber="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U836"/>
  <sheetViews>
    <sheetView zoomScale="85" zoomScaleNormal="85" workbookViewId="0"/>
  </sheetViews>
  <sheetFormatPr defaultColWidth="9.875" defaultRowHeight="14.65" customHeight="1"/>
  <cols>
    <col min="1" max="1" width="1.75" style="93" customWidth="1"/>
    <col min="2" max="2" width="7.5" style="93" bestFit="1" customWidth="1"/>
    <col min="3" max="3" width="2.25" style="93" customWidth="1"/>
    <col min="4" max="6" width="7.25" style="93" customWidth="1"/>
    <col min="7" max="7" width="6.625" style="93" customWidth="1"/>
    <col min="8" max="8" width="1" style="93" customWidth="1"/>
    <col min="9" max="9" width="10.25" style="93" customWidth="1"/>
    <col min="10" max="10" width="6.625" style="93" customWidth="1"/>
    <col min="11" max="11" width="8.5" style="93" customWidth="1"/>
    <col min="12" max="12" width="10.25" style="93" customWidth="1"/>
    <col min="13" max="13" width="7" style="93" customWidth="1"/>
    <col min="14" max="14" width="7.25" style="93" customWidth="1"/>
    <col min="15" max="19" width="10.75" style="93" customWidth="1"/>
    <col min="20" max="29" width="9.375" style="93" customWidth="1"/>
    <col min="30" max="16384" width="9.875" style="93"/>
  </cols>
  <sheetData>
    <row r="1" spans="1:47" ht="34.5" customHeight="1">
      <c r="A1" s="92" t="s">
        <v>729</v>
      </c>
      <c r="B1" s="457"/>
    </row>
    <row r="2" spans="1:47" ht="9" customHeight="1">
      <c r="A2" s="92"/>
    </row>
    <row r="3" spans="1:47" s="97" customFormat="1" ht="19.5" customHeight="1" thickBot="1">
      <c r="A3" s="299"/>
      <c r="B3" s="299"/>
      <c r="C3" s="299"/>
      <c r="D3" s="299"/>
      <c r="E3" s="299"/>
      <c r="F3" s="299"/>
      <c r="G3" s="299"/>
      <c r="H3" s="299"/>
      <c r="I3" s="299"/>
      <c r="J3" s="299"/>
      <c r="L3" s="411"/>
      <c r="M3" s="411"/>
      <c r="N3" s="563" t="s">
        <v>813</v>
      </c>
      <c r="O3" s="300"/>
      <c r="P3" s="300"/>
      <c r="Q3" s="300"/>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row>
    <row r="4" spans="1:47" s="6" customFormat="1" ht="35.25" customHeight="1" thickTop="1">
      <c r="A4" s="1056" t="s">
        <v>123</v>
      </c>
      <c r="B4" s="1057"/>
      <c r="C4" s="1057"/>
      <c r="D4" s="1057"/>
      <c r="E4" s="1057"/>
      <c r="F4" s="1057"/>
      <c r="G4" s="1057"/>
      <c r="H4" s="1057"/>
      <c r="I4" s="1060" t="s">
        <v>519</v>
      </c>
      <c r="J4" s="1061"/>
      <c r="K4" s="1062"/>
      <c r="L4" s="1063" t="s">
        <v>814</v>
      </c>
      <c r="M4" s="1064"/>
      <c r="N4" s="1065"/>
    </row>
    <row r="5" spans="1:47" s="6" customFormat="1" ht="46.5" customHeight="1">
      <c r="A5" s="1058"/>
      <c r="B5" s="1059"/>
      <c r="C5" s="1059"/>
      <c r="D5" s="1059"/>
      <c r="E5" s="1059"/>
      <c r="F5" s="1059"/>
      <c r="G5" s="1059"/>
      <c r="H5" s="1059"/>
      <c r="I5" s="698" t="s">
        <v>321</v>
      </c>
      <c r="J5" s="699" t="s">
        <v>488</v>
      </c>
      <c r="K5" s="700" t="s">
        <v>119</v>
      </c>
      <c r="L5" s="458" t="s">
        <v>321</v>
      </c>
      <c r="M5" s="459" t="s">
        <v>488</v>
      </c>
      <c r="N5" s="460" t="s">
        <v>119</v>
      </c>
    </row>
    <row r="6" spans="1:47" s="394" customFormat="1" ht="30" customHeight="1">
      <c r="A6" s="1066" t="s">
        <v>730</v>
      </c>
      <c r="B6" s="1067"/>
      <c r="C6" s="1067"/>
      <c r="D6" s="1067"/>
      <c r="E6" s="1067"/>
      <c r="F6" s="1067"/>
      <c r="G6" s="1067"/>
      <c r="H6" s="412"/>
      <c r="I6" s="219">
        <v>205985</v>
      </c>
      <c r="J6" s="220">
        <v>99837</v>
      </c>
      <c r="K6" s="220">
        <v>106148</v>
      </c>
      <c r="L6" s="219">
        <v>209334</v>
      </c>
      <c r="M6" s="220">
        <v>100515</v>
      </c>
      <c r="N6" s="220">
        <v>108819</v>
      </c>
    </row>
    <row r="7" spans="1:47" s="394" customFormat="1" ht="24.95" customHeight="1">
      <c r="A7" s="17"/>
      <c r="B7" s="1072" t="s">
        <v>489</v>
      </c>
      <c r="C7" s="1072"/>
      <c r="D7" s="1072"/>
      <c r="E7" s="1072"/>
      <c r="F7" s="1072"/>
      <c r="G7" s="1072"/>
      <c r="H7" s="377"/>
      <c r="I7" s="219">
        <v>111987</v>
      </c>
      <c r="J7" s="217">
        <v>65215</v>
      </c>
      <c r="K7" s="217">
        <v>46772</v>
      </c>
      <c r="L7" s="219">
        <v>109245</v>
      </c>
      <c r="M7" s="217">
        <v>60853</v>
      </c>
      <c r="N7" s="217">
        <v>48392</v>
      </c>
    </row>
    <row r="8" spans="1:47" s="6" customFormat="1" ht="24.95" customHeight="1">
      <c r="A8" s="381"/>
      <c r="B8" s="706"/>
      <c r="C8" s="1068" t="s">
        <v>339</v>
      </c>
      <c r="D8" s="1068"/>
      <c r="E8" s="1068"/>
      <c r="F8" s="1068"/>
      <c r="G8" s="1068"/>
      <c r="H8" s="378"/>
      <c r="I8" s="14">
        <v>107642</v>
      </c>
      <c r="J8" s="77">
        <v>62356</v>
      </c>
      <c r="K8" s="77">
        <v>45286</v>
      </c>
      <c r="L8" s="14">
        <v>105229</v>
      </c>
      <c r="M8" s="77">
        <v>58389</v>
      </c>
      <c r="N8" s="77">
        <v>46840</v>
      </c>
    </row>
    <row r="9" spans="1:47" s="6" customFormat="1" ht="24.95" customHeight="1">
      <c r="A9" s="381"/>
      <c r="B9" s="381"/>
      <c r="C9" s="381"/>
      <c r="D9" s="1073" t="s">
        <v>364</v>
      </c>
      <c r="E9" s="1073"/>
      <c r="F9" s="1073"/>
      <c r="G9" s="1073"/>
      <c r="H9" s="378"/>
      <c r="I9" s="14">
        <v>84823</v>
      </c>
      <c r="J9" s="77">
        <v>58744</v>
      </c>
      <c r="K9" s="77">
        <v>26079</v>
      </c>
      <c r="L9" s="14">
        <v>82952</v>
      </c>
      <c r="M9" s="77">
        <v>54154</v>
      </c>
      <c r="N9" s="77">
        <v>28798</v>
      </c>
    </row>
    <row r="10" spans="1:47" s="6" customFormat="1" ht="24.95" customHeight="1">
      <c r="A10" s="381"/>
      <c r="B10" s="381"/>
      <c r="C10" s="381"/>
      <c r="D10" s="1073" t="s">
        <v>121</v>
      </c>
      <c r="E10" s="1073"/>
      <c r="F10" s="1073"/>
      <c r="G10" s="1073"/>
      <c r="H10" s="379"/>
      <c r="I10" s="14">
        <v>18144</v>
      </c>
      <c r="J10" s="77">
        <v>1310</v>
      </c>
      <c r="K10" s="77">
        <v>16834</v>
      </c>
      <c r="L10" s="14">
        <v>16418</v>
      </c>
      <c r="M10" s="77">
        <v>1436</v>
      </c>
      <c r="N10" s="77">
        <v>14982</v>
      </c>
    </row>
    <row r="11" spans="1:47" s="6" customFormat="1" ht="24.95" customHeight="1">
      <c r="A11" s="381"/>
      <c r="B11" s="381"/>
      <c r="C11" s="381"/>
      <c r="D11" s="1073" t="s">
        <v>122</v>
      </c>
      <c r="E11" s="1073"/>
      <c r="F11" s="1073"/>
      <c r="G11" s="1073"/>
      <c r="H11" s="379"/>
      <c r="I11" s="380">
        <v>2785</v>
      </c>
      <c r="J11" s="138">
        <v>1365</v>
      </c>
      <c r="K11" s="138">
        <v>1420</v>
      </c>
      <c r="L11" s="380">
        <v>3221</v>
      </c>
      <c r="M11" s="138">
        <v>1530</v>
      </c>
      <c r="N11" s="138">
        <v>1691</v>
      </c>
    </row>
    <row r="12" spans="1:47" s="6" customFormat="1" ht="24.95" customHeight="1">
      <c r="A12" s="381"/>
      <c r="B12" s="381"/>
      <c r="C12" s="381"/>
      <c r="D12" s="1073" t="s">
        <v>365</v>
      </c>
      <c r="E12" s="1073"/>
      <c r="F12" s="1073"/>
      <c r="G12" s="1073"/>
      <c r="H12" s="378"/>
      <c r="I12" s="14">
        <v>1890</v>
      </c>
      <c r="J12" s="138">
        <v>937</v>
      </c>
      <c r="K12" s="77">
        <v>953</v>
      </c>
      <c r="L12" s="14">
        <v>2638</v>
      </c>
      <c r="M12" s="138">
        <v>1269</v>
      </c>
      <c r="N12" s="77">
        <v>1369</v>
      </c>
    </row>
    <row r="13" spans="1:47" s="6" customFormat="1" ht="24.95" customHeight="1">
      <c r="A13" s="381"/>
      <c r="B13" s="706"/>
      <c r="C13" s="1068" t="s">
        <v>340</v>
      </c>
      <c r="D13" s="1068"/>
      <c r="E13" s="1068"/>
      <c r="F13" s="1068"/>
      <c r="G13" s="1068"/>
      <c r="H13" s="378"/>
      <c r="I13" s="14">
        <v>4345</v>
      </c>
      <c r="J13" s="77">
        <v>2859</v>
      </c>
      <c r="K13" s="77">
        <v>1486</v>
      </c>
      <c r="L13" s="14">
        <v>4016</v>
      </c>
      <c r="M13" s="77">
        <v>2464</v>
      </c>
      <c r="N13" s="77">
        <v>1552</v>
      </c>
    </row>
    <row r="14" spans="1:47" s="394" customFormat="1" ht="24.95" customHeight="1">
      <c r="A14" s="15"/>
      <c r="B14" s="1069" t="s">
        <v>490</v>
      </c>
      <c r="C14" s="1069"/>
      <c r="D14" s="1069"/>
      <c r="E14" s="1069"/>
      <c r="F14" s="1069"/>
      <c r="G14" s="1069"/>
      <c r="H14" s="413"/>
      <c r="I14" s="218">
        <v>80383</v>
      </c>
      <c r="J14" s="707">
        <v>27139</v>
      </c>
      <c r="K14" s="217">
        <v>53244</v>
      </c>
      <c r="L14" s="218">
        <v>70000</v>
      </c>
      <c r="M14" s="707">
        <v>24285</v>
      </c>
      <c r="N14" s="217">
        <v>45715</v>
      </c>
    </row>
    <row r="15" spans="1:47" s="6" customFormat="1" ht="24.95" customHeight="1">
      <c r="A15" s="381"/>
      <c r="B15" s="381"/>
      <c r="C15" s="381"/>
      <c r="D15" s="1070" t="s">
        <v>839</v>
      </c>
      <c r="E15" s="1070"/>
      <c r="F15" s="1070"/>
      <c r="G15" s="1070"/>
      <c r="H15" s="378"/>
      <c r="I15" s="14">
        <v>35688</v>
      </c>
      <c r="J15" s="77">
        <v>3454</v>
      </c>
      <c r="K15" s="77">
        <v>32234</v>
      </c>
      <c r="L15" s="14">
        <v>29664</v>
      </c>
      <c r="M15" s="77">
        <v>3256</v>
      </c>
      <c r="N15" s="77">
        <v>26408</v>
      </c>
    </row>
    <row r="16" spans="1:47" s="6" customFormat="1" ht="24.75" customHeight="1">
      <c r="A16" s="381"/>
      <c r="B16" s="381"/>
      <c r="C16" s="381"/>
      <c r="D16" s="1070" t="s">
        <v>840</v>
      </c>
      <c r="E16" s="1070"/>
      <c r="F16" s="1070"/>
      <c r="G16" s="1070"/>
      <c r="H16" s="378"/>
      <c r="I16" s="14">
        <v>12043</v>
      </c>
      <c r="J16" s="77">
        <v>6320</v>
      </c>
      <c r="K16" s="77">
        <v>5723</v>
      </c>
      <c r="L16" s="14">
        <v>10010</v>
      </c>
      <c r="M16" s="77">
        <v>5129</v>
      </c>
      <c r="N16" s="77">
        <v>4881</v>
      </c>
    </row>
    <row r="17" spans="1:14" s="6" customFormat="1" ht="24.95" customHeight="1" thickBot="1">
      <c r="A17" s="385"/>
      <c r="B17" s="385"/>
      <c r="C17" s="385"/>
      <c r="D17" s="1071" t="s">
        <v>841</v>
      </c>
      <c r="E17" s="1071"/>
      <c r="F17" s="1071"/>
      <c r="G17" s="1071"/>
      <c r="H17" s="382"/>
      <c r="I17" s="383">
        <v>32652</v>
      </c>
      <c r="J17" s="708">
        <v>17365</v>
      </c>
      <c r="K17" s="384">
        <v>15287</v>
      </c>
      <c r="L17" s="383">
        <v>30326</v>
      </c>
      <c r="M17" s="708">
        <v>15900</v>
      </c>
      <c r="N17" s="384">
        <v>14426</v>
      </c>
    </row>
    <row r="18" spans="1:14" s="6" customFormat="1" ht="18" customHeight="1" thickTop="1">
      <c r="A18" s="18" t="s">
        <v>387</v>
      </c>
      <c r="D18" s="19"/>
    </row>
    <row r="19" spans="1:14" s="6" customFormat="1" ht="18" customHeight="1">
      <c r="A19" s="19" t="s">
        <v>511</v>
      </c>
    </row>
    <row r="20" spans="1:14" ht="12" customHeight="1"/>
    <row r="21" spans="1:14" ht="12" customHeight="1"/>
    <row r="22" spans="1:14" ht="12" customHeight="1"/>
    <row r="23" spans="1:14" ht="12" customHeight="1"/>
    <row r="24" spans="1:14" ht="7.5" customHeight="1"/>
    <row r="25" spans="1:14" ht="12" customHeight="1"/>
    <row r="26" spans="1:14" ht="12" customHeight="1"/>
    <row r="27" spans="1:14" ht="12" customHeight="1"/>
    <row r="28" spans="1:14" ht="12" customHeight="1"/>
    <row r="29" spans="1:14" ht="8.1" customHeight="1"/>
    <row r="30" spans="1:14" ht="12" customHeight="1"/>
    <row r="31" spans="1:14" ht="7.5" customHeight="1"/>
    <row r="32" spans="1:14" ht="13.5"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7.5" customHeight="1"/>
    <row r="55" ht="7.5" customHeight="1"/>
    <row r="56" ht="12" customHeight="1"/>
    <row r="57" ht="12" customHeight="1"/>
    <row r="58" ht="12" customHeight="1"/>
    <row r="59" ht="12" customHeight="1"/>
    <row r="60" ht="12" customHeight="1"/>
    <row r="61" ht="9" customHeight="1"/>
    <row r="62" ht="18.75" customHeight="1"/>
    <row r="63" ht="12" customHeight="1"/>
    <row r="64" ht="18.75" customHeight="1"/>
    <row r="65" ht="7.5" customHeight="1"/>
    <row r="66" ht="12" customHeight="1"/>
    <row r="67" ht="15" customHeight="1"/>
    <row r="68" ht="15" customHeight="1"/>
    <row r="69" ht="12" customHeight="1"/>
    <row r="70" ht="38.25" customHeight="1"/>
    <row r="71" ht="39" customHeight="1"/>
    <row r="72" ht="12" customHeight="1"/>
    <row r="73" ht="7.5" customHeight="1"/>
    <row r="74" ht="7.5" customHeight="1"/>
    <row r="75" ht="13.5" customHeight="1"/>
    <row r="76" ht="12" customHeight="1"/>
    <row r="77" ht="12" customHeight="1"/>
    <row r="78" ht="8.1" customHeight="1"/>
    <row r="79" ht="13.5" customHeight="1"/>
    <row r="80" ht="12" customHeight="1"/>
    <row r="81" ht="12" customHeight="1"/>
    <row r="82" ht="12" customHeight="1"/>
    <row r="83" ht="12" customHeight="1"/>
    <row r="84" ht="7.5" customHeight="1"/>
    <row r="85" ht="12" customHeight="1"/>
    <row r="86" ht="12" customHeight="1"/>
    <row r="87" ht="12" customHeight="1"/>
    <row r="88" ht="12" customHeight="1"/>
    <row r="89" ht="12" customHeight="1"/>
    <row r="90" ht="7.5" customHeight="1"/>
    <row r="91" ht="12" customHeight="1"/>
    <row r="92" ht="12" customHeight="1"/>
    <row r="93" ht="12" customHeight="1"/>
    <row r="94" ht="12" customHeight="1"/>
    <row r="95" ht="12" customHeight="1"/>
    <row r="96" ht="8.1" customHeight="1"/>
    <row r="97" ht="12" customHeight="1"/>
    <row r="98" ht="12" customHeight="1"/>
    <row r="99" ht="12" customHeight="1"/>
    <row r="100" ht="12" customHeight="1"/>
    <row r="101" ht="8.1" customHeight="1"/>
    <row r="102" ht="12" customHeight="1"/>
    <row r="103" ht="8.1" customHeight="1"/>
    <row r="104" ht="13.5" customHeight="1"/>
    <row r="105" ht="12" customHeight="1"/>
    <row r="106" ht="12" customHeight="1"/>
    <row r="107" ht="12" customHeight="1"/>
    <row r="108" ht="12" customHeight="1"/>
    <row r="109" ht="8.1" customHeight="1"/>
    <row r="110" ht="12" customHeight="1"/>
    <row r="111" ht="12" customHeight="1"/>
    <row r="112" ht="12" customHeight="1"/>
    <row r="113" ht="12" customHeight="1"/>
    <row r="114" ht="12" customHeight="1"/>
    <row r="115" ht="7.5" customHeight="1"/>
    <row r="116" ht="12" customHeight="1"/>
    <row r="117" ht="12" customHeight="1"/>
    <row r="118" ht="12" customHeight="1"/>
    <row r="119" ht="12" customHeight="1"/>
    <row r="120" ht="12" customHeight="1"/>
    <row r="121" ht="7.5" customHeight="1"/>
    <row r="122" ht="12" customHeight="1"/>
    <row r="123" ht="12" customHeight="1"/>
    <row r="124" ht="12" customHeight="1"/>
    <row r="125" ht="12" customHeight="1"/>
    <row r="126" ht="8.1" customHeight="1"/>
    <row r="127" ht="12" customHeight="1"/>
    <row r="128" ht="7.5" customHeight="1"/>
    <row r="129" ht="13.5"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7.5" customHeight="1"/>
    <row r="152" ht="7.5" customHeight="1"/>
    <row r="153" ht="12" customHeight="1"/>
    <row r="154" ht="12" customHeight="1"/>
    <row r="155" ht="12" customHeight="1"/>
    <row r="156" ht="12" customHeight="1"/>
    <row r="157" ht="12" customHeight="1"/>
    <row r="158" ht="9" customHeight="1"/>
    <row r="159" ht="18.75" customHeight="1"/>
    <row r="160" ht="12" customHeight="1"/>
    <row r="161" ht="18.75" customHeight="1"/>
    <row r="162" ht="7.5" customHeight="1"/>
    <row r="163" ht="12" customHeight="1"/>
    <row r="164" ht="15" customHeight="1"/>
    <row r="165" ht="15" customHeight="1"/>
    <row r="166" ht="12" customHeight="1"/>
    <row r="167" ht="38.25" customHeight="1"/>
    <row r="168" ht="39" customHeight="1"/>
    <row r="169" ht="12" customHeight="1"/>
    <row r="170" ht="7.5" customHeight="1"/>
    <row r="171" ht="7.5" customHeight="1"/>
    <row r="172" ht="13.5" customHeight="1"/>
    <row r="173" ht="12" customHeight="1"/>
    <row r="174" ht="12" customHeight="1"/>
    <row r="175" ht="8.1" customHeight="1"/>
    <row r="176" ht="13.5" customHeight="1"/>
    <row r="177" ht="12" customHeight="1"/>
    <row r="178" ht="12" customHeight="1"/>
    <row r="179" ht="12" customHeight="1"/>
    <row r="180" ht="12" customHeight="1"/>
    <row r="181" ht="7.5" customHeight="1"/>
    <row r="182" ht="12" customHeight="1"/>
    <row r="183" ht="12" customHeight="1"/>
    <row r="184" ht="12" customHeight="1"/>
    <row r="185" ht="12" customHeight="1"/>
    <row r="186" ht="12" customHeight="1"/>
    <row r="187" ht="7.5" customHeight="1"/>
    <row r="188" ht="12" customHeight="1"/>
    <row r="189" ht="12" customHeight="1"/>
    <row r="190" ht="12" customHeight="1"/>
    <row r="191" ht="12" customHeight="1"/>
    <row r="192" ht="12" customHeight="1"/>
    <row r="193" ht="8.1" customHeight="1"/>
    <row r="194" ht="12" customHeight="1"/>
    <row r="195" ht="12" customHeight="1"/>
    <row r="196" ht="12" customHeight="1"/>
    <row r="197" ht="12" customHeight="1"/>
    <row r="198" ht="8.1" customHeight="1"/>
    <row r="199" ht="12" customHeight="1"/>
    <row r="200" ht="8.1" customHeight="1"/>
    <row r="201" ht="13.5" customHeight="1"/>
    <row r="202" ht="12" customHeight="1"/>
    <row r="203" ht="12" customHeight="1"/>
    <row r="204" ht="12" customHeight="1"/>
    <row r="205" ht="12" customHeight="1"/>
    <row r="206" ht="8.1" customHeight="1"/>
    <row r="207" ht="12" customHeight="1"/>
    <row r="208" ht="12" customHeight="1"/>
    <row r="209" ht="12" customHeight="1"/>
    <row r="210" ht="12" customHeight="1"/>
    <row r="211" ht="12" customHeight="1"/>
    <row r="212" ht="7.5" customHeight="1"/>
    <row r="213" ht="12" customHeight="1"/>
    <row r="214" ht="12" customHeight="1"/>
    <row r="215" ht="12" customHeight="1"/>
    <row r="216" ht="12" customHeight="1"/>
    <row r="217" ht="12" customHeight="1"/>
    <row r="218" ht="7.5" customHeight="1"/>
    <row r="219" ht="12" customHeight="1"/>
    <row r="220" ht="12" customHeight="1"/>
    <row r="221" ht="12" customHeight="1"/>
    <row r="222" ht="12" customHeight="1"/>
    <row r="223" ht="8.1" customHeight="1"/>
    <row r="224" ht="12" customHeight="1"/>
    <row r="225" ht="7.5" customHeight="1"/>
    <row r="226" ht="13.5"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7.5" customHeight="1"/>
    <row r="249" ht="7.5" customHeight="1"/>
    <row r="250" ht="12" customHeight="1"/>
    <row r="251" ht="12" customHeight="1"/>
    <row r="252" ht="12" customHeight="1"/>
    <row r="253" ht="12" customHeight="1"/>
    <row r="254" ht="12" customHeight="1"/>
    <row r="255" ht="9" customHeight="1"/>
    <row r="256" ht="18.75" customHeight="1"/>
    <row r="257" ht="12" customHeight="1"/>
    <row r="258" ht="18.75" customHeight="1"/>
    <row r="259" ht="7.5" customHeight="1"/>
    <row r="260" ht="12" customHeight="1"/>
    <row r="261" ht="15" customHeight="1"/>
    <row r="262" ht="15" customHeight="1"/>
    <row r="263" ht="12" customHeight="1"/>
    <row r="264" ht="38.25" customHeight="1"/>
    <row r="265" ht="39" customHeight="1"/>
    <row r="266" ht="12" customHeight="1"/>
    <row r="267" ht="7.5" customHeight="1"/>
    <row r="268" ht="7.5" customHeight="1"/>
    <row r="269" ht="13.5" customHeight="1"/>
    <row r="270" ht="12" customHeight="1"/>
    <row r="271" ht="12" customHeight="1"/>
    <row r="272" ht="8.1" customHeight="1"/>
    <row r="273" ht="13.5" customHeight="1"/>
    <row r="274" ht="12" customHeight="1"/>
    <row r="275" ht="12" customHeight="1"/>
    <row r="276" ht="12" customHeight="1"/>
    <row r="277" ht="12" customHeight="1"/>
    <row r="278" ht="7.5" customHeight="1"/>
    <row r="279" ht="12" customHeight="1"/>
    <row r="280" ht="12" customHeight="1"/>
    <row r="281" ht="12" customHeight="1"/>
    <row r="282" ht="12" customHeight="1"/>
    <row r="283" ht="12" customHeight="1"/>
    <row r="284" ht="7.5" customHeight="1"/>
    <row r="285" ht="12" customHeight="1"/>
    <row r="286" ht="12" customHeight="1"/>
    <row r="287" ht="12" customHeight="1"/>
    <row r="288" ht="12" customHeight="1"/>
    <row r="289" ht="12" customHeight="1"/>
    <row r="290" ht="8.1" customHeight="1"/>
    <row r="291" ht="12" customHeight="1"/>
    <row r="292" ht="12" customHeight="1"/>
    <row r="293" ht="12" customHeight="1"/>
    <row r="294" ht="12" customHeight="1"/>
    <row r="295" ht="8.1" customHeight="1"/>
    <row r="296" ht="12" customHeight="1"/>
    <row r="297" ht="8.1" customHeight="1"/>
    <row r="298" ht="13.5" customHeight="1"/>
    <row r="299" ht="12" customHeight="1"/>
    <row r="300" ht="12" customHeight="1"/>
    <row r="301" ht="12" customHeight="1"/>
    <row r="302" ht="12" customHeight="1"/>
    <row r="303" ht="8.1" customHeight="1"/>
    <row r="304" ht="12" customHeight="1"/>
    <row r="305" ht="12" customHeight="1"/>
    <row r="306" ht="12" customHeight="1"/>
    <row r="307" ht="12" customHeight="1"/>
    <row r="308" ht="12" customHeight="1"/>
    <row r="309" ht="7.5" customHeight="1"/>
    <row r="310" ht="12" customHeight="1"/>
    <row r="311" ht="12" customHeight="1"/>
    <row r="312" ht="12" customHeight="1"/>
    <row r="313" ht="12" customHeight="1"/>
    <row r="314" ht="12" customHeight="1"/>
    <row r="315" ht="7.5" customHeight="1"/>
    <row r="316" ht="12" customHeight="1"/>
    <row r="317" ht="12" customHeight="1"/>
    <row r="318" ht="12" customHeight="1"/>
    <row r="319" ht="12" customHeight="1"/>
    <row r="320" ht="8.1" customHeight="1"/>
    <row r="321" ht="12" customHeight="1"/>
    <row r="322" ht="7.5" customHeight="1"/>
    <row r="323" ht="13.5"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7.5" customHeight="1"/>
    <row r="346" ht="7.5" customHeight="1"/>
    <row r="347" ht="12" customHeight="1"/>
    <row r="348" ht="12" customHeight="1"/>
    <row r="349" ht="12" customHeight="1"/>
    <row r="350" ht="12" customHeight="1"/>
    <row r="351" ht="12" customHeight="1"/>
    <row r="352" ht="9" customHeight="1"/>
    <row r="353" ht="18.75" customHeight="1"/>
    <row r="354" ht="12" customHeight="1"/>
    <row r="355" ht="18.75" customHeight="1"/>
    <row r="356" ht="7.5" customHeight="1"/>
    <row r="357" ht="12" customHeight="1"/>
    <row r="358" ht="15" customHeight="1"/>
    <row r="359" ht="15" customHeight="1"/>
    <row r="360" ht="12" customHeight="1"/>
    <row r="361" ht="38.25" customHeight="1"/>
    <row r="362" ht="39" customHeight="1"/>
    <row r="363" ht="12" customHeight="1"/>
    <row r="364" ht="7.5" customHeight="1"/>
    <row r="365" ht="7.5" customHeight="1"/>
    <row r="366" ht="13.5" customHeight="1"/>
    <row r="367" ht="12" customHeight="1"/>
    <row r="368" ht="12" customHeight="1"/>
    <row r="369" ht="8.1" customHeight="1"/>
    <row r="370" ht="13.5" customHeight="1"/>
    <row r="371" ht="12" customHeight="1"/>
    <row r="372" ht="12" customHeight="1"/>
    <row r="373" ht="12" customHeight="1"/>
    <row r="374" ht="12" customHeight="1"/>
    <row r="375" ht="7.5" customHeight="1"/>
    <row r="376" ht="12" customHeight="1"/>
    <row r="377" ht="12" customHeight="1"/>
    <row r="378" ht="12" customHeight="1"/>
    <row r="379" ht="12" customHeight="1"/>
    <row r="380" ht="12" customHeight="1"/>
    <row r="381" ht="7.5" customHeight="1"/>
    <row r="382" ht="12" customHeight="1"/>
    <row r="383" ht="12" customHeight="1"/>
    <row r="384" ht="12" customHeight="1"/>
    <row r="385" ht="12" customHeight="1"/>
    <row r="386" ht="12" customHeight="1"/>
    <row r="387" ht="8.1" customHeight="1"/>
    <row r="388" ht="12" customHeight="1"/>
    <row r="389" ht="12" customHeight="1"/>
    <row r="390" ht="12" customHeight="1"/>
    <row r="391" ht="12" customHeight="1"/>
    <row r="392" ht="8.1" customHeight="1"/>
    <row r="393" ht="12" customHeight="1"/>
    <row r="394" ht="8.1" customHeight="1"/>
    <row r="395" ht="13.5" customHeight="1"/>
    <row r="396" ht="12" customHeight="1"/>
    <row r="397" ht="12" customHeight="1"/>
    <row r="398" ht="12" customHeight="1"/>
    <row r="399" ht="12" customHeight="1"/>
    <row r="400" ht="8.1" customHeight="1"/>
    <row r="401" ht="12" customHeight="1"/>
    <row r="402" ht="12" customHeight="1"/>
    <row r="403" ht="12" customHeight="1"/>
    <row r="404" ht="12" customHeight="1"/>
    <row r="405" ht="12" customHeight="1"/>
    <row r="406" ht="7.5" customHeight="1"/>
    <row r="407" ht="12" customHeight="1"/>
    <row r="408" ht="12" customHeight="1"/>
    <row r="409" ht="12" customHeight="1"/>
    <row r="410" ht="12" customHeight="1"/>
    <row r="411" ht="12" customHeight="1"/>
    <row r="412" ht="7.5" customHeight="1"/>
    <row r="413" ht="12" customHeight="1"/>
    <row r="414" ht="12" customHeight="1"/>
    <row r="415" ht="12" customHeight="1"/>
    <row r="416" ht="12" customHeight="1"/>
    <row r="417" ht="8.1" customHeight="1"/>
    <row r="418" ht="12" customHeight="1"/>
    <row r="419" ht="7.5" customHeight="1"/>
    <row r="420" ht="13.5"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7.5" customHeight="1"/>
    <row r="443" ht="7.5" customHeight="1"/>
    <row r="444" ht="12" customHeight="1"/>
    <row r="445" ht="12" customHeight="1"/>
    <row r="446" ht="12" customHeight="1"/>
    <row r="447" ht="12" customHeight="1"/>
    <row r="448" ht="12" customHeight="1"/>
    <row r="449" ht="9" customHeight="1"/>
    <row r="450" ht="18.75" customHeight="1"/>
    <row r="451" ht="12" customHeight="1"/>
    <row r="452" ht="18.75" customHeight="1"/>
    <row r="453" ht="7.5" customHeight="1"/>
    <row r="454" ht="12" customHeight="1"/>
    <row r="455" ht="15" customHeight="1"/>
    <row r="456" ht="15" customHeight="1"/>
    <row r="457" ht="12" customHeight="1"/>
    <row r="458" ht="38.25" customHeight="1"/>
    <row r="459" ht="39" customHeight="1"/>
    <row r="460" ht="12" customHeight="1"/>
    <row r="461" ht="7.5" customHeight="1"/>
    <row r="462" ht="7.5" customHeight="1"/>
    <row r="463" ht="13.5" customHeight="1"/>
    <row r="464" ht="12" customHeight="1"/>
    <row r="465" ht="12" customHeight="1"/>
    <row r="466" ht="8.1" customHeight="1"/>
    <row r="467" ht="13.5" customHeight="1"/>
    <row r="468" ht="12" customHeight="1"/>
    <row r="469" ht="12" customHeight="1"/>
    <row r="470" ht="12" customHeight="1"/>
    <row r="471" ht="12" customHeight="1"/>
    <row r="472" ht="7.5" customHeight="1"/>
    <row r="473" ht="12" customHeight="1"/>
    <row r="474" ht="12" customHeight="1"/>
    <row r="475" ht="12" customHeight="1"/>
    <row r="476" ht="12" customHeight="1"/>
    <row r="477" ht="12" customHeight="1"/>
    <row r="478" ht="7.5" customHeight="1"/>
    <row r="479" ht="12" customHeight="1"/>
    <row r="480" ht="12" customHeight="1"/>
    <row r="481" ht="12" customHeight="1"/>
    <row r="482" ht="12" customHeight="1"/>
    <row r="483" ht="12" customHeight="1"/>
    <row r="484" ht="8.1" customHeight="1"/>
    <row r="485" ht="12" customHeight="1"/>
    <row r="486" ht="12" customHeight="1"/>
    <row r="487" ht="12" customHeight="1"/>
    <row r="488" ht="12" customHeight="1"/>
    <row r="489" ht="8.1" customHeight="1"/>
    <row r="490" ht="12" customHeight="1"/>
    <row r="491" ht="8.1" customHeight="1"/>
    <row r="492" ht="13.5" customHeight="1"/>
    <row r="493" ht="12" customHeight="1"/>
    <row r="494" ht="12" customHeight="1"/>
    <row r="495" ht="12" customHeight="1"/>
    <row r="496" ht="12" customHeight="1"/>
    <row r="497" ht="8.1" customHeight="1"/>
    <row r="498" ht="12" customHeight="1"/>
    <row r="499" ht="12" customHeight="1"/>
    <row r="500" ht="12" customHeight="1"/>
    <row r="501" ht="12" customHeight="1"/>
    <row r="502" ht="12" customHeight="1"/>
    <row r="503" ht="7.5" customHeight="1"/>
    <row r="504" ht="12" customHeight="1"/>
    <row r="505" ht="12" customHeight="1"/>
    <row r="506" ht="12" customHeight="1"/>
    <row r="507" ht="12" customHeight="1"/>
    <row r="508" ht="12" customHeight="1"/>
    <row r="509" ht="7.5" customHeight="1"/>
    <row r="510" ht="12" customHeight="1"/>
    <row r="511" ht="12" customHeight="1"/>
    <row r="512" ht="12" customHeight="1"/>
    <row r="513" ht="12" customHeight="1"/>
    <row r="514" ht="8.1" customHeight="1"/>
    <row r="515" ht="12" customHeight="1"/>
    <row r="516" ht="7.5" customHeight="1"/>
    <row r="517" ht="13.5"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7.5" customHeight="1"/>
    <row r="540" ht="7.5" customHeight="1"/>
    <row r="541" ht="12" customHeight="1"/>
    <row r="542" ht="12" customHeight="1"/>
    <row r="543" ht="12" customHeight="1"/>
    <row r="544" ht="12" customHeight="1"/>
    <row r="545" ht="12" customHeight="1"/>
    <row r="546" ht="9" customHeight="1"/>
    <row r="547" ht="18.75" customHeight="1"/>
    <row r="548" ht="12" customHeight="1"/>
    <row r="549" ht="18.75" customHeight="1"/>
    <row r="550" ht="7.5" customHeight="1"/>
    <row r="551" ht="12" customHeight="1"/>
    <row r="552" ht="15" customHeight="1"/>
    <row r="553" ht="15" customHeight="1"/>
    <row r="554" ht="12" customHeight="1"/>
    <row r="555" ht="38.25" customHeight="1"/>
    <row r="556" ht="39" customHeight="1"/>
    <row r="557" ht="12" customHeight="1"/>
    <row r="558" ht="7.5" customHeight="1"/>
    <row r="559" ht="7.5" customHeight="1"/>
    <row r="560" ht="13.5" customHeight="1"/>
    <row r="561" ht="12" customHeight="1"/>
    <row r="562" ht="12" customHeight="1"/>
    <row r="563" ht="8.1" customHeight="1"/>
    <row r="564" ht="13.5" customHeight="1"/>
    <row r="565" ht="12" customHeight="1"/>
    <row r="566" ht="12" customHeight="1"/>
    <row r="567" ht="12" customHeight="1"/>
    <row r="568" ht="12" customHeight="1"/>
    <row r="569" ht="7.5" customHeight="1"/>
    <row r="570" ht="12" customHeight="1"/>
    <row r="571" ht="12" customHeight="1"/>
    <row r="572" ht="12" customHeight="1"/>
    <row r="573" ht="12" customHeight="1"/>
    <row r="574" ht="12" customHeight="1"/>
    <row r="575" ht="7.5" customHeight="1"/>
    <row r="576" ht="12" customHeight="1"/>
    <row r="577" ht="12" customHeight="1"/>
    <row r="578" ht="12" customHeight="1"/>
    <row r="579" ht="12" customHeight="1"/>
    <row r="580" ht="12" customHeight="1"/>
    <row r="581" ht="8.1" customHeight="1"/>
    <row r="582" ht="12" customHeight="1"/>
    <row r="583" ht="12" customHeight="1"/>
    <row r="584" ht="12" customHeight="1"/>
    <row r="585" ht="12" customHeight="1"/>
    <row r="586" ht="8.1" customHeight="1"/>
    <row r="587" ht="12" customHeight="1"/>
    <row r="588" ht="8.1" customHeight="1"/>
    <row r="589" ht="13.5" customHeight="1"/>
    <row r="590" ht="12" customHeight="1"/>
    <row r="591" ht="12" customHeight="1"/>
    <row r="592" ht="12" customHeight="1"/>
    <row r="593" ht="12" customHeight="1"/>
    <row r="594" ht="8.1" customHeight="1"/>
    <row r="595" ht="12" customHeight="1"/>
    <row r="596" ht="12" customHeight="1"/>
    <row r="597" ht="12" customHeight="1"/>
    <row r="598" ht="12" customHeight="1"/>
    <row r="599" ht="12" customHeight="1"/>
    <row r="600" ht="7.5" customHeight="1"/>
    <row r="601" ht="12" customHeight="1"/>
    <row r="602" ht="12" customHeight="1"/>
    <row r="603" ht="12" customHeight="1"/>
    <row r="604" ht="12" customHeight="1"/>
    <row r="605" ht="12" customHeight="1"/>
    <row r="606" ht="7.5" customHeight="1"/>
    <row r="607" ht="12" customHeight="1"/>
    <row r="608" ht="12" customHeight="1"/>
    <row r="609" ht="12" customHeight="1"/>
    <row r="610" ht="12" customHeight="1"/>
    <row r="611" ht="8.1" customHeight="1"/>
    <row r="612" ht="12" customHeight="1"/>
    <row r="613" ht="7.5" customHeight="1"/>
    <row r="614" ht="13.5"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7.5" customHeight="1"/>
    <row r="637" ht="7.5" customHeight="1"/>
    <row r="638" ht="12" customHeight="1"/>
    <row r="639" ht="12" customHeight="1"/>
    <row r="640" ht="12" customHeight="1"/>
    <row r="641" ht="12" customHeight="1"/>
    <row r="642" ht="12" customHeight="1"/>
    <row r="643" ht="9" customHeight="1"/>
    <row r="644" ht="18.75" customHeight="1"/>
    <row r="645" ht="12" customHeight="1"/>
    <row r="646" ht="18.75" customHeight="1"/>
    <row r="647" ht="7.5" customHeight="1"/>
    <row r="648" ht="12" customHeight="1"/>
    <row r="649" ht="15" customHeight="1"/>
    <row r="650" ht="15" customHeight="1"/>
    <row r="651" ht="12" customHeight="1"/>
    <row r="652" ht="38.25" customHeight="1"/>
    <row r="653" ht="39" customHeight="1"/>
    <row r="654" ht="12" customHeight="1"/>
    <row r="655" ht="7.5" customHeight="1"/>
    <row r="656" ht="7.5" customHeight="1"/>
    <row r="657" ht="13.5" customHeight="1"/>
    <row r="658" ht="12" customHeight="1"/>
    <row r="659" ht="12" customHeight="1"/>
    <row r="660" ht="8.1" customHeight="1"/>
    <row r="661" ht="13.5" customHeight="1"/>
    <row r="662" ht="12" customHeight="1"/>
    <row r="663" ht="12" customHeight="1"/>
    <row r="664" ht="12" customHeight="1"/>
    <row r="665" ht="12" customHeight="1"/>
    <row r="666" ht="7.5" customHeight="1"/>
    <row r="667" ht="12" customHeight="1"/>
    <row r="668" ht="12" customHeight="1"/>
    <row r="669" ht="12" customHeight="1"/>
    <row r="670" ht="12" customHeight="1"/>
    <row r="671" ht="12" customHeight="1"/>
    <row r="672" ht="7.5" customHeight="1"/>
    <row r="673" ht="12" customHeight="1"/>
    <row r="674" ht="12" customHeight="1"/>
    <row r="675" ht="12" customHeight="1"/>
    <row r="676" ht="12" customHeight="1"/>
    <row r="677" ht="12" customHeight="1"/>
    <row r="678" ht="8.1" customHeight="1"/>
    <row r="679" ht="12" customHeight="1"/>
    <row r="680" ht="12" customHeight="1"/>
    <row r="681" ht="12" customHeight="1"/>
    <row r="682" ht="12" customHeight="1"/>
    <row r="683" ht="8.1" customHeight="1"/>
    <row r="684" ht="12" customHeight="1"/>
    <row r="685" ht="8.1" customHeight="1"/>
    <row r="686" ht="13.5" customHeight="1"/>
    <row r="687" ht="12" customHeight="1"/>
    <row r="688" ht="12" customHeight="1"/>
    <row r="689" ht="12" customHeight="1"/>
    <row r="690" ht="12" customHeight="1"/>
    <row r="691" ht="8.1" customHeight="1"/>
    <row r="692" ht="12" customHeight="1"/>
    <row r="693" ht="12" customHeight="1"/>
    <row r="694" ht="12" customHeight="1"/>
    <row r="695" ht="12" customHeight="1"/>
    <row r="696" ht="12" customHeight="1"/>
    <row r="697" ht="7.5" customHeight="1"/>
    <row r="698" ht="12" customHeight="1"/>
    <row r="699" ht="12" customHeight="1"/>
    <row r="700" ht="12" customHeight="1"/>
    <row r="701" ht="12" customHeight="1"/>
    <row r="702" ht="12" customHeight="1"/>
    <row r="703" ht="7.5" customHeight="1"/>
    <row r="704" ht="12" customHeight="1"/>
    <row r="705" ht="12" customHeight="1"/>
    <row r="706" ht="12" customHeight="1"/>
    <row r="707" ht="12" customHeight="1"/>
    <row r="708" ht="8.1" customHeight="1"/>
    <row r="709" ht="12" customHeight="1"/>
    <row r="710" ht="7.5" customHeight="1"/>
    <row r="711" ht="13.5"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7.5" customHeight="1"/>
    <row r="734" ht="7.5" customHeight="1"/>
    <row r="735" ht="12" customHeight="1"/>
    <row r="736" ht="12" customHeight="1"/>
    <row r="737" ht="12" customHeight="1"/>
    <row r="738" ht="12" customHeight="1"/>
    <row r="739" ht="12" customHeight="1"/>
    <row r="740" ht="9" customHeight="1"/>
    <row r="741" ht="18.75" customHeight="1"/>
    <row r="742" ht="12" customHeight="1"/>
    <row r="743" ht="18.75" customHeight="1"/>
    <row r="744" ht="7.5" customHeight="1"/>
    <row r="745" ht="12" customHeight="1"/>
    <row r="746" ht="15" customHeight="1"/>
    <row r="747" ht="15" customHeight="1"/>
    <row r="748" ht="12" customHeight="1"/>
    <row r="749" ht="38.25" customHeight="1"/>
    <row r="750" ht="39" customHeight="1"/>
    <row r="751" ht="12" customHeight="1"/>
    <row r="752" ht="7.5" customHeight="1"/>
    <row r="753" ht="7.5" customHeight="1"/>
    <row r="754" ht="13.5" customHeight="1"/>
    <row r="755" ht="12" customHeight="1"/>
    <row r="756" ht="12" customHeight="1"/>
    <row r="757" ht="8.1" customHeight="1"/>
    <row r="758" ht="13.5" customHeight="1"/>
    <row r="759" ht="12" customHeight="1"/>
    <row r="760" ht="12" customHeight="1"/>
    <row r="761" ht="12" customHeight="1"/>
    <row r="762" ht="12" customHeight="1"/>
    <row r="763" ht="7.5" customHeight="1"/>
    <row r="764" ht="12" customHeight="1"/>
    <row r="765" ht="12" customHeight="1"/>
    <row r="766" ht="12" customHeight="1"/>
    <row r="767" ht="12" customHeight="1"/>
    <row r="768" ht="12" customHeight="1"/>
    <row r="769" ht="7.5" customHeight="1"/>
    <row r="770" ht="12" customHeight="1"/>
    <row r="771" ht="12" customHeight="1"/>
    <row r="772" ht="12" customHeight="1"/>
    <row r="773" ht="12" customHeight="1"/>
    <row r="774" ht="12" customHeight="1"/>
    <row r="775" ht="8.1" customHeight="1"/>
    <row r="776" ht="12" customHeight="1"/>
    <row r="777" ht="12" customHeight="1"/>
    <row r="778" ht="12" customHeight="1"/>
    <row r="779" ht="12" customHeight="1"/>
    <row r="780" ht="8.1" customHeight="1"/>
    <row r="781" ht="12" customHeight="1"/>
    <row r="782" ht="8.1" customHeight="1"/>
    <row r="783" ht="13.5" customHeight="1"/>
    <row r="784" ht="12" customHeight="1"/>
    <row r="785" ht="12" customHeight="1"/>
    <row r="786" ht="12" customHeight="1"/>
    <row r="787" ht="12" customHeight="1"/>
    <row r="788" ht="8.1" customHeight="1"/>
    <row r="789" ht="12" customHeight="1"/>
    <row r="790" ht="12" customHeight="1"/>
    <row r="791" ht="12" customHeight="1"/>
    <row r="792" ht="12" customHeight="1"/>
    <row r="793" ht="12" customHeight="1"/>
    <row r="794" ht="7.5" customHeight="1"/>
    <row r="795" ht="12" customHeight="1"/>
    <row r="796" ht="12" customHeight="1"/>
    <row r="797" ht="12" customHeight="1"/>
    <row r="798" ht="12" customHeight="1"/>
    <row r="799" ht="12" customHeight="1"/>
    <row r="800" ht="7.5" customHeight="1"/>
    <row r="801" ht="12" customHeight="1"/>
    <row r="802" ht="12" customHeight="1"/>
    <row r="803" ht="12" customHeight="1"/>
    <row r="804" ht="12" customHeight="1"/>
    <row r="805" ht="8.1" customHeight="1"/>
    <row r="806" ht="12" customHeight="1"/>
    <row r="807" ht="7.5" customHeight="1"/>
    <row r="808" ht="13.5"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7.5" customHeight="1"/>
    <row r="831" ht="7.5" customHeight="1"/>
    <row r="832" ht="12" customHeight="1"/>
    <row r="833" ht="12" customHeight="1"/>
    <row r="834" ht="12" customHeight="1"/>
    <row r="835" ht="12" customHeight="1"/>
    <row r="836" ht="12" customHeight="1"/>
  </sheetData>
  <mergeCells count="15">
    <mergeCell ref="B14:G14"/>
    <mergeCell ref="D15:G15"/>
    <mergeCell ref="D16:G16"/>
    <mergeCell ref="D17:G17"/>
    <mergeCell ref="B7:G7"/>
    <mergeCell ref="C8:G8"/>
    <mergeCell ref="D9:G9"/>
    <mergeCell ref="D10:G10"/>
    <mergeCell ref="D11:G11"/>
    <mergeCell ref="D12:G12"/>
    <mergeCell ref="A4:H5"/>
    <mergeCell ref="I4:K4"/>
    <mergeCell ref="L4:N4"/>
    <mergeCell ref="A6:G6"/>
    <mergeCell ref="C13:G13"/>
  </mergeCells>
  <phoneticPr fontId="30"/>
  <printOptions horizontalCentered="1" gridLinesSet="0"/>
  <pageMargins left="0.23622047244094491" right="0.23622047244094491"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Normal="100" workbookViewId="0">
      <selection activeCell="A36" sqref="A36"/>
    </sheetView>
  </sheetViews>
  <sheetFormatPr defaultRowHeight="12"/>
  <cols>
    <col min="1" max="1" width="6.125" style="1" customWidth="1"/>
    <col min="2" max="2" width="5.5" style="1" customWidth="1"/>
    <col min="3" max="3" width="9.25" style="1" customWidth="1"/>
    <col min="4" max="4" width="1.625" style="1" customWidth="1"/>
    <col min="5" max="8" width="13.25" style="2" customWidth="1"/>
    <col min="9" max="9" width="15.625" style="2" customWidth="1"/>
    <col min="10" max="16384" width="9" style="1"/>
  </cols>
  <sheetData>
    <row r="1" spans="1:10" s="9" customFormat="1" ht="25.5" customHeight="1">
      <c r="A1" s="20" t="s">
        <v>366</v>
      </c>
      <c r="B1" s="20"/>
      <c r="C1" s="20"/>
      <c r="E1" s="10"/>
      <c r="F1" s="10"/>
      <c r="G1" s="10"/>
      <c r="H1" s="10"/>
      <c r="I1" s="16"/>
    </row>
    <row r="2" spans="1:10" ht="15" customHeight="1" thickBot="1">
      <c r="I2" s="569" t="s">
        <v>620</v>
      </c>
    </row>
    <row r="3" spans="1:10" ht="15.75" customHeight="1" thickTop="1">
      <c r="A3" s="733" t="s">
        <v>117</v>
      </c>
      <c r="B3" s="733"/>
      <c r="C3" s="733"/>
      <c r="D3" s="734"/>
      <c r="E3" s="727" t="s">
        <v>113</v>
      </c>
      <c r="F3" s="729" t="s">
        <v>115</v>
      </c>
      <c r="G3" s="729"/>
      <c r="H3" s="730"/>
      <c r="I3" s="731" t="s">
        <v>114</v>
      </c>
    </row>
    <row r="4" spans="1:10" ht="15.75" customHeight="1">
      <c r="A4" s="735"/>
      <c r="B4" s="735"/>
      <c r="C4" s="735"/>
      <c r="D4" s="736"/>
      <c r="E4" s="728"/>
      <c r="F4" s="8" t="s">
        <v>116</v>
      </c>
      <c r="G4" s="112" t="s">
        <v>111</v>
      </c>
      <c r="H4" s="3" t="s">
        <v>112</v>
      </c>
      <c r="I4" s="732"/>
    </row>
    <row r="5" spans="1:10" s="5" customFormat="1" ht="25.5" customHeight="1">
      <c r="A5" s="4" t="s">
        <v>341</v>
      </c>
      <c r="B5" s="4" t="s">
        <v>586</v>
      </c>
      <c r="C5" s="90" t="s">
        <v>342</v>
      </c>
      <c r="D5" s="4"/>
      <c r="E5" s="80">
        <v>3830</v>
      </c>
      <c r="F5" s="81">
        <f>SUM(G5:H5)</f>
        <v>20890</v>
      </c>
      <c r="G5" s="80">
        <v>10516</v>
      </c>
      <c r="H5" s="81">
        <v>10374</v>
      </c>
      <c r="I5" s="85" t="s">
        <v>323</v>
      </c>
      <c r="J5" s="1"/>
    </row>
    <row r="6" spans="1:10" ht="25.5" customHeight="1">
      <c r="A6" s="4"/>
      <c r="B6" s="4"/>
      <c r="C6" s="90" t="s">
        <v>343</v>
      </c>
      <c r="E6" s="80">
        <v>362</v>
      </c>
      <c r="F6" s="81">
        <f>SUM(G6:H6)</f>
        <v>2167</v>
      </c>
      <c r="G6" s="80">
        <v>1115</v>
      </c>
      <c r="H6" s="81">
        <v>1052</v>
      </c>
      <c r="I6" s="85" t="s">
        <v>323</v>
      </c>
    </row>
    <row r="7" spans="1:10" ht="10.15" customHeight="1">
      <c r="A7" s="4"/>
      <c r="B7" s="4"/>
      <c r="C7" s="90"/>
      <c r="E7" s="80"/>
      <c r="F7" s="81"/>
      <c r="G7" s="80"/>
      <c r="H7" s="81"/>
      <c r="I7" s="82"/>
    </row>
    <row r="8" spans="1:10" s="5" customFormat="1" ht="25.5" customHeight="1">
      <c r="A8" s="4" t="s">
        <v>344</v>
      </c>
      <c r="B8" s="4" t="s">
        <v>346</v>
      </c>
      <c r="C8" s="90" t="s">
        <v>342</v>
      </c>
      <c r="D8" s="4"/>
      <c r="E8" s="80">
        <v>4160</v>
      </c>
      <c r="F8" s="81">
        <f>SUM(G8:H8)</f>
        <v>22702</v>
      </c>
      <c r="G8" s="80">
        <v>11280</v>
      </c>
      <c r="H8" s="81">
        <v>11422</v>
      </c>
      <c r="I8" s="82">
        <f>E8-E5</f>
        <v>330</v>
      </c>
      <c r="J8" s="1"/>
    </row>
    <row r="9" spans="1:10" ht="25.5" customHeight="1">
      <c r="A9" s="4"/>
      <c r="B9" s="4"/>
      <c r="C9" s="90" t="s">
        <v>343</v>
      </c>
      <c r="E9" s="80">
        <v>365</v>
      </c>
      <c r="F9" s="81">
        <f>SUM(G9:H9)</f>
        <v>2210</v>
      </c>
      <c r="G9" s="80">
        <v>1129</v>
      </c>
      <c r="H9" s="81">
        <v>1081</v>
      </c>
      <c r="I9" s="82">
        <f>E9-E6</f>
        <v>3</v>
      </c>
    </row>
    <row r="10" spans="1:10" ht="10.15" customHeight="1">
      <c r="A10" s="4"/>
      <c r="B10" s="4"/>
      <c r="C10" s="90"/>
      <c r="E10" s="80"/>
      <c r="F10" s="81"/>
      <c r="G10" s="80"/>
      <c r="H10" s="81"/>
      <c r="I10" s="82"/>
    </row>
    <row r="11" spans="1:10" s="5" customFormat="1" ht="25.5" customHeight="1">
      <c r="A11" s="4" t="s">
        <v>344</v>
      </c>
      <c r="B11" s="4" t="s">
        <v>587</v>
      </c>
      <c r="C11" s="90" t="s">
        <v>342</v>
      </c>
      <c r="D11" s="4"/>
      <c r="E11" s="80">
        <v>4729</v>
      </c>
      <c r="F11" s="81">
        <f>SUM(G11:H11)</f>
        <v>25078</v>
      </c>
      <c r="G11" s="80">
        <v>12419</v>
      </c>
      <c r="H11" s="81">
        <v>12659</v>
      </c>
      <c r="I11" s="82">
        <f>E11-E8</f>
        <v>569</v>
      </c>
      <c r="J11" s="1"/>
    </row>
    <row r="12" spans="1:10" ht="25.5" customHeight="1">
      <c r="A12" s="4"/>
      <c r="B12" s="4"/>
      <c r="C12" s="90" t="s">
        <v>343</v>
      </c>
      <c r="E12" s="80">
        <v>356</v>
      </c>
      <c r="F12" s="81">
        <f>SUM(G12:H12)</f>
        <v>2177</v>
      </c>
      <c r="G12" s="80">
        <v>1110</v>
      </c>
      <c r="H12" s="81">
        <v>1067</v>
      </c>
      <c r="I12" s="82">
        <f>E12-E9</f>
        <v>-9</v>
      </c>
    </row>
    <row r="13" spans="1:10" ht="10.15" customHeight="1">
      <c r="A13" s="4"/>
      <c r="B13" s="4"/>
      <c r="C13" s="90"/>
      <c r="E13" s="80"/>
      <c r="F13" s="81"/>
      <c r="G13" s="80"/>
      <c r="H13" s="81"/>
      <c r="I13" s="82"/>
    </row>
    <row r="14" spans="1:10" s="5" customFormat="1" ht="25.5" customHeight="1">
      <c r="A14" s="4" t="s">
        <v>344</v>
      </c>
      <c r="B14" s="4" t="s">
        <v>588</v>
      </c>
      <c r="C14" s="90" t="s">
        <v>342</v>
      </c>
      <c r="D14" s="4"/>
      <c r="E14" s="80">
        <v>5646</v>
      </c>
      <c r="F14" s="81">
        <f>SUM(G14:H14)</f>
        <v>29567</v>
      </c>
      <c r="G14" s="80">
        <v>14900</v>
      </c>
      <c r="H14" s="81">
        <v>14667</v>
      </c>
      <c r="I14" s="82">
        <f>E14-E11</f>
        <v>917</v>
      </c>
      <c r="J14" s="1"/>
    </row>
    <row r="15" spans="1:10" ht="25.5" customHeight="1">
      <c r="A15" s="4"/>
      <c r="B15" s="4"/>
      <c r="C15" s="90" t="s">
        <v>343</v>
      </c>
      <c r="E15" s="80">
        <v>375</v>
      </c>
      <c r="F15" s="81">
        <f>SUM(G15:H15)</f>
        <v>2310</v>
      </c>
      <c r="G15" s="80">
        <v>1189</v>
      </c>
      <c r="H15" s="81">
        <v>1121</v>
      </c>
      <c r="I15" s="82">
        <f>E15-E12</f>
        <v>19</v>
      </c>
    </row>
    <row r="16" spans="1:10" ht="10.15" customHeight="1">
      <c r="A16" s="4"/>
      <c r="B16" s="4"/>
      <c r="C16" s="90"/>
      <c r="E16" s="80"/>
      <c r="F16" s="81"/>
      <c r="G16" s="80"/>
      <c r="H16" s="81"/>
      <c r="I16" s="82"/>
    </row>
    <row r="17" spans="1:10" s="5" customFormat="1" ht="25.5" customHeight="1">
      <c r="A17" s="4" t="s">
        <v>344</v>
      </c>
      <c r="B17" s="4" t="s">
        <v>589</v>
      </c>
      <c r="C17" s="414" t="s">
        <v>498</v>
      </c>
      <c r="D17" s="4"/>
      <c r="E17" s="80">
        <v>9055</v>
      </c>
      <c r="F17" s="81">
        <f>SUM(G17:H17)</f>
        <v>43315</v>
      </c>
      <c r="G17" s="80">
        <v>21286</v>
      </c>
      <c r="H17" s="81">
        <v>22029</v>
      </c>
      <c r="I17" s="82">
        <f>E17-E14</f>
        <v>3409</v>
      </c>
      <c r="J17" s="1"/>
    </row>
    <row r="18" spans="1:10" ht="25.5" customHeight="1">
      <c r="A18" s="4"/>
      <c r="B18" s="4"/>
      <c r="C18" s="90" t="s">
        <v>343</v>
      </c>
      <c r="E18" s="83" t="s">
        <v>323</v>
      </c>
      <c r="F18" s="81">
        <v>3094</v>
      </c>
      <c r="G18" s="83" t="s">
        <v>323</v>
      </c>
      <c r="H18" s="84" t="s">
        <v>323</v>
      </c>
      <c r="I18" s="85" t="s">
        <v>323</v>
      </c>
    </row>
    <row r="19" spans="1:10" ht="10.15" customHeight="1">
      <c r="A19" s="4"/>
      <c r="B19" s="4"/>
      <c r="C19" s="90"/>
      <c r="E19" s="80"/>
      <c r="F19" s="81"/>
      <c r="G19" s="80"/>
      <c r="H19" s="81"/>
      <c r="I19" s="82"/>
    </row>
    <row r="20" spans="1:10" s="5" customFormat="1" ht="25.5" customHeight="1">
      <c r="A20" s="4" t="s">
        <v>344</v>
      </c>
      <c r="B20" s="4" t="s">
        <v>590</v>
      </c>
      <c r="C20" s="90" t="s">
        <v>498</v>
      </c>
      <c r="D20" s="4"/>
      <c r="E20" s="80">
        <v>9717</v>
      </c>
      <c r="F20" s="81">
        <f>SUM(G20:H20)</f>
        <v>47013</v>
      </c>
      <c r="G20" s="80">
        <v>23142</v>
      </c>
      <c r="H20" s="81">
        <v>23871</v>
      </c>
      <c r="I20" s="82">
        <f>E20-E17</f>
        <v>662</v>
      </c>
      <c r="J20" s="1"/>
    </row>
    <row r="21" spans="1:10" ht="25.5" customHeight="1">
      <c r="A21" s="4"/>
      <c r="B21" s="4"/>
      <c r="C21" s="90" t="s">
        <v>343</v>
      </c>
      <c r="E21" s="80">
        <v>512</v>
      </c>
      <c r="F21" s="81">
        <f>SUM(G21:H21)</f>
        <v>3099</v>
      </c>
      <c r="G21" s="80">
        <v>1571</v>
      </c>
      <c r="H21" s="81">
        <v>1528</v>
      </c>
      <c r="I21" s="85" t="s">
        <v>323</v>
      </c>
    </row>
    <row r="22" spans="1:10" ht="10.15" customHeight="1">
      <c r="A22" s="4"/>
      <c r="B22" s="4"/>
      <c r="C22" s="90"/>
      <c r="E22" s="80"/>
      <c r="F22" s="81"/>
      <c r="G22" s="80"/>
      <c r="H22" s="81"/>
      <c r="I22" s="82"/>
    </row>
    <row r="23" spans="1:10" s="5" customFormat="1" ht="25.5" customHeight="1">
      <c r="A23" s="4" t="s">
        <v>344</v>
      </c>
      <c r="B23" s="4" t="s">
        <v>591</v>
      </c>
      <c r="C23" s="90"/>
      <c r="D23" s="1"/>
      <c r="E23" s="80">
        <v>11850</v>
      </c>
      <c r="F23" s="81">
        <f>SUM(G23:H23)</f>
        <v>56895</v>
      </c>
      <c r="G23" s="80">
        <v>28083</v>
      </c>
      <c r="H23" s="81">
        <v>28812</v>
      </c>
      <c r="I23" s="82">
        <v>2133</v>
      </c>
      <c r="J23" s="1"/>
    </row>
    <row r="24" spans="1:10" s="5" customFormat="1" ht="27" customHeight="1">
      <c r="A24" s="4"/>
      <c r="B24" s="4" t="s">
        <v>592</v>
      </c>
      <c r="C24" s="90"/>
      <c r="D24" s="1"/>
      <c r="E24" s="80">
        <v>15354</v>
      </c>
      <c r="F24" s="81">
        <f t="shared" ref="F24:F30" si="0">SUM(G24:H24)</f>
        <v>68054</v>
      </c>
      <c r="G24" s="80">
        <v>33621</v>
      </c>
      <c r="H24" s="81">
        <v>34433</v>
      </c>
      <c r="I24" s="82">
        <f>E24-E23</f>
        <v>3504</v>
      </c>
      <c r="J24" s="1"/>
    </row>
    <row r="25" spans="1:10" s="5" customFormat="1" ht="27" customHeight="1">
      <c r="A25" s="4"/>
      <c r="B25" s="4" t="s">
        <v>593</v>
      </c>
      <c r="C25" s="90"/>
      <c r="D25" s="1"/>
      <c r="E25" s="80">
        <v>25510</v>
      </c>
      <c r="F25" s="81">
        <f t="shared" si="0"/>
        <v>100081</v>
      </c>
      <c r="G25" s="80">
        <v>50266</v>
      </c>
      <c r="H25" s="81">
        <v>49815</v>
      </c>
      <c r="I25" s="82">
        <f t="shared" ref="I25:I30" si="1">E25-E24</f>
        <v>10156</v>
      </c>
      <c r="J25" s="1"/>
    </row>
    <row r="26" spans="1:10" s="5" customFormat="1" ht="27" customHeight="1">
      <c r="A26" s="4"/>
      <c r="B26" s="4" t="s">
        <v>594</v>
      </c>
      <c r="C26" s="90"/>
      <c r="D26" s="1"/>
      <c r="E26" s="80">
        <v>35467</v>
      </c>
      <c r="F26" s="81">
        <f t="shared" si="0"/>
        <v>129621</v>
      </c>
      <c r="G26" s="80">
        <v>64934</v>
      </c>
      <c r="H26" s="81">
        <v>64687</v>
      </c>
      <c r="I26" s="82">
        <f t="shared" si="1"/>
        <v>9957</v>
      </c>
      <c r="J26" s="1"/>
    </row>
    <row r="27" spans="1:10" s="5" customFormat="1" ht="27" customHeight="1">
      <c r="A27" s="4"/>
      <c r="B27" s="4" t="s">
        <v>595</v>
      </c>
      <c r="C27" s="90"/>
      <c r="D27" s="1"/>
      <c r="E27" s="80">
        <v>43520</v>
      </c>
      <c r="F27" s="81">
        <f t="shared" si="0"/>
        <v>152023</v>
      </c>
      <c r="G27" s="80">
        <v>75954</v>
      </c>
      <c r="H27" s="81">
        <v>76069</v>
      </c>
      <c r="I27" s="82">
        <f t="shared" si="1"/>
        <v>8053</v>
      </c>
      <c r="J27" s="1"/>
    </row>
    <row r="28" spans="1:10" s="5" customFormat="1" ht="27" customHeight="1">
      <c r="A28" s="4"/>
      <c r="B28" s="4" t="s">
        <v>596</v>
      </c>
      <c r="C28" s="90"/>
      <c r="D28" s="1"/>
      <c r="E28" s="80">
        <v>51715</v>
      </c>
      <c r="F28" s="81">
        <f t="shared" si="0"/>
        <v>171016</v>
      </c>
      <c r="G28" s="80">
        <v>85621</v>
      </c>
      <c r="H28" s="81">
        <v>85395</v>
      </c>
      <c r="I28" s="82">
        <f t="shared" si="1"/>
        <v>8195</v>
      </c>
      <c r="J28" s="1"/>
    </row>
    <row r="29" spans="1:10" s="5" customFormat="1" ht="27" customHeight="1">
      <c r="A29" s="4"/>
      <c r="B29" s="4" t="s">
        <v>597</v>
      </c>
      <c r="C29" s="90"/>
      <c r="D29" s="1"/>
      <c r="E29" s="80">
        <v>57377</v>
      </c>
      <c r="F29" s="81">
        <f t="shared" si="0"/>
        <v>185030</v>
      </c>
      <c r="G29" s="80">
        <v>92444</v>
      </c>
      <c r="H29" s="81">
        <v>92586</v>
      </c>
      <c r="I29" s="82">
        <f t="shared" si="1"/>
        <v>5662</v>
      </c>
      <c r="J29" s="1"/>
    </row>
    <row r="30" spans="1:10" s="5" customFormat="1" ht="27" customHeight="1">
      <c r="A30" s="4" t="s">
        <v>345</v>
      </c>
      <c r="B30" s="4" t="s">
        <v>347</v>
      </c>
      <c r="C30" s="90"/>
      <c r="D30" s="1"/>
      <c r="E30" s="80">
        <v>66729</v>
      </c>
      <c r="F30" s="81">
        <f t="shared" si="0"/>
        <v>201675</v>
      </c>
      <c r="G30" s="80">
        <v>100820</v>
      </c>
      <c r="H30" s="81">
        <v>100855</v>
      </c>
      <c r="I30" s="82">
        <f t="shared" si="1"/>
        <v>9352</v>
      </c>
      <c r="J30" s="1"/>
    </row>
    <row r="31" spans="1:10" s="5" customFormat="1" ht="27" customHeight="1">
      <c r="A31" s="64"/>
      <c r="B31" s="64" t="s">
        <v>348</v>
      </c>
      <c r="C31" s="91"/>
      <c r="D31" s="15"/>
      <c r="E31" s="80">
        <v>74032</v>
      </c>
      <c r="F31" s="81">
        <f>SUM(G31:H31)</f>
        <v>212874</v>
      </c>
      <c r="G31" s="80">
        <v>106035</v>
      </c>
      <c r="H31" s="81">
        <v>106839</v>
      </c>
      <c r="I31" s="82">
        <f t="shared" ref="I31:I36" si="2">E31-E30</f>
        <v>7303</v>
      </c>
      <c r="J31" s="1"/>
    </row>
    <row r="32" spans="1:10" s="5" customFormat="1" ht="27" customHeight="1">
      <c r="A32" s="64"/>
      <c r="B32" s="64" t="s">
        <v>598</v>
      </c>
      <c r="C32" s="91"/>
      <c r="D32" s="15"/>
      <c r="E32" s="80">
        <v>80959</v>
      </c>
      <c r="F32" s="81">
        <v>220809</v>
      </c>
      <c r="G32" s="147">
        <v>109494</v>
      </c>
      <c r="H32" s="81">
        <v>111315</v>
      </c>
      <c r="I32" s="82">
        <f t="shared" si="2"/>
        <v>6927</v>
      </c>
      <c r="J32" s="1"/>
    </row>
    <row r="33" spans="1:10" s="5" customFormat="1" ht="27" customHeight="1">
      <c r="A33" s="145"/>
      <c r="B33" s="64" t="s">
        <v>599</v>
      </c>
      <c r="C33" s="146"/>
      <c r="D33" s="144"/>
      <c r="E33" s="80">
        <v>87992</v>
      </c>
      <c r="F33" s="81">
        <v>228420</v>
      </c>
      <c r="G33" s="147">
        <v>113272</v>
      </c>
      <c r="H33" s="81">
        <v>115148</v>
      </c>
      <c r="I33" s="147">
        <f t="shared" si="2"/>
        <v>7033</v>
      </c>
      <c r="J33" s="1"/>
    </row>
    <row r="34" spans="1:10" s="5" customFormat="1" ht="27" customHeight="1">
      <c r="A34" s="64"/>
      <c r="B34" s="64" t="s">
        <v>589</v>
      </c>
      <c r="C34" s="91"/>
      <c r="D34" s="15"/>
      <c r="E34" s="80">
        <v>93445</v>
      </c>
      <c r="F34" s="81">
        <v>235081</v>
      </c>
      <c r="G34" s="147">
        <v>115245</v>
      </c>
      <c r="H34" s="81">
        <v>119836</v>
      </c>
      <c r="I34" s="80">
        <f t="shared" si="2"/>
        <v>5453</v>
      </c>
      <c r="J34" s="148"/>
    </row>
    <row r="35" spans="1:10" s="148" customFormat="1" ht="27" customHeight="1">
      <c r="A35" s="64"/>
      <c r="B35" s="64" t="s">
        <v>600</v>
      </c>
      <c r="C35" s="91"/>
      <c r="D35" s="15"/>
      <c r="E35" s="571">
        <v>97951</v>
      </c>
      <c r="F35" s="147">
        <v>239348</v>
      </c>
      <c r="G35" s="80">
        <v>116894</v>
      </c>
      <c r="H35" s="570">
        <v>122454</v>
      </c>
      <c r="I35" s="80">
        <f t="shared" si="2"/>
        <v>4506</v>
      </c>
      <c r="J35" s="1"/>
    </row>
    <row r="36" spans="1:10" s="148" customFormat="1" ht="27" customHeight="1" thickBot="1">
      <c r="A36" s="709" t="s">
        <v>626</v>
      </c>
      <c r="B36" s="709" t="s">
        <v>347</v>
      </c>
      <c r="C36" s="710"/>
      <c r="D36" s="227"/>
      <c r="E36" s="711">
        <v>102532</v>
      </c>
      <c r="F36" s="711">
        <v>242389</v>
      </c>
      <c r="G36" s="711">
        <v>117608</v>
      </c>
      <c r="H36" s="711">
        <v>124781</v>
      </c>
      <c r="I36" s="712">
        <f t="shared" si="2"/>
        <v>4581</v>
      </c>
      <c r="J36" s="1"/>
    </row>
    <row r="37" spans="1:10" ht="18" customHeight="1" thickTop="1">
      <c r="A37" s="18" t="s">
        <v>387</v>
      </c>
      <c r="B37" s="18"/>
      <c r="C37" s="18"/>
    </row>
  </sheetData>
  <mergeCells count="4">
    <mergeCell ref="E3:E4"/>
    <mergeCell ref="F3:H3"/>
    <mergeCell ref="I3:I4"/>
    <mergeCell ref="A3:D4"/>
  </mergeCells>
  <phoneticPr fontId="3"/>
  <printOptions horizontalCentered="1"/>
  <pageMargins left="0.23622047244094491" right="0.23622047244094491" top="0.74803149606299213" bottom="0.74803149606299213" header="0.31496062992125984" footer="0.31496062992125984"/>
  <pageSetup paperSize="9" scale="97" firstPageNumber="11" orientation="portrait" r:id="rId1"/>
  <headerFooter alignWithMargins="0">
    <oddHeader>&amp;L&amp;"ＭＳ Ｐゴシック,太字"&amp;16C　国勢調査</oddHeader>
  </headerFooter>
  <ignoredErrors>
    <ignoredError sqref="F23"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8"/>
  <sheetViews>
    <sheetView zoomScaleNormal="100" workbookViewId="0"/>
  </sheetViews>
  <sheetFormatPr defaultRowHeight="12"/>
  <cols>
    <col min="1" max="1" width="0.875" style="364" customWidth="1"/>
    <col min="2" max="2" width="11" style="364" customWidth="1"/>
    <col min="3" max="11" width="6.625" style="364" customWidth="1"/>
    <col min="12" max="15" width="5.625" style="364" customWidth="1"/>
    <col min="16" max="16384" width="9" style="364"/>
  </cols>
  <sheetData>
    <row r="1" spans="1:16" s="363" customFormat="1" ht="25.5" customHeight="1">
      <c r="A1" s="362" t="s">
        <v>731</v>
      </c>
      <c r="B1" s="362"/>
      <c r="C1" s="362"/>
      <c r="D1" s="362"/>
      <c r="E1" s="362"/>
      <c r="F1" s="362"/>
      <c r="G1" s="362"/>
      <c r="H1" s="362"/>
      <c r="I1" s="362"/>
      <c r="J1" s="362"/>
      <c r="K1" s="362"/>
      <c r="L1" s="362"/>
      <c r="M1" s="362"/>
    </row>
    <row r="2" spans="1:16" s="363" customFormat="1" ht="24" customHeight="1" thickBot="1">
      <c r="A2" s="510"/>
      <c r="B2" s="510"/>
      <c r="C2" s="510"/>
      <c r="D2" s="510"/>
      <c r="E2" s="510"/>
      <c r="F2" s="510"/>
      <c r="G2" s="510"/>
      <c r="H2" s="510"/>
      <c r="I2" s="510"/>
      <c r="J2" s="510"/>
      <c r="K2" s="510"/>
      <c r="L2" s="510"/>
      <c r="M2" s="510"/>
      <c r="N2" s="511"/>
      <c r="O2" s="558" t="s">
        <v>629</v>
      </c>
    </row>
    <row r="3" spans="1:16" s="363" customFormat="1" ht="12" customHeight="1" thickTop="1">
      <c r="B3" s="1090" t="s">
        <v>459</v>
      </c>
      <c r="C3" s="1079" t="s">
        <v>460</v>
      </c>
      <c r="D3" s="514"/>
      <c r="E3" s="515"/>
      <c r="F3" s="515"/>
      <c r="G3" s="515"/>
      <c r="H3" s="515"/>
      <c r="I3" s="515"/>
      <c r="J3" s="516"/>
      <c r="K3" s="516"/>
      <c r="L3" s="516"/>
      <c r="M3" s="516"/>
      <c r="N3" s="508"/>
      <c r="O3" s="517"/>
      <c r="P3" s="509"/>
    </row>
    <row r="4" spans="1:16" s="363" customFormat="1" ht="12" customHeight="1">
      <c r="A4" s="231"/>
      <c r="B4" s="1091"/>
      <c r="C4" s="1077"/>
      <c r="D4" s="1080" t="s">
        <v>461</v>
      </c>
      <c r="E4" s="1081"/>
      <c r="F4" s="1081"/>
      <c r="G4" s="1081"/>
      <c r="H4" s="1081"/>
      <c r="I4" s="1081"/>
      <c r="J4" s="1082"/>
      <c r="K4" s="1083" t="s">
        <v>462</v>
      </c>
      <c r="L4" s="1084"/>
      <c r="M4" s="1084"/>
      <c r="N4" s="1085"/>
      <c r="O4" s="1074" t="s">
        <v>465</v>
      </c>
    </row>
    <row r="5" spans="1:16" ht="11.25" customHeight="1">
      <c r="A5" s="231"/>
      <c r="B5" s="1091"/>
      <c r="C5" s="1077"/>
      <c r="D5" s="1075" t="s">
        <v>521</v>
      </c>
      <c r="E5" s="1080"/>
      <c r="F5" s="1081"/>
      <c r="G5" s="1081"/>
      <c r="H5" s="1081"/>
      <c r="I5" s="1082"/>
      <c r="J5" s="1075" t="s">
        <v>506</v>
      </c>
      <c r="K5" s="1077" t="s">
        <v>522</v>
      </c>
      <c r="L5" s="508"/>
      <c r="M5" s="513"/>
      <c r="N5" s="549"/>
      <c r="O5" s="1075"/>
    </row>
    <row r="6" spans="1:16" ht="55.5" customHeight="1">
      <c r="A6" s="512"/>
      <c r="B6" s="1092"/>
      <c r="C6" s="1078"/>
      <c r="D6" s="1076"/>
      <c r="E6" s="518" t="s">
        <v>820</v>
      </c>
      <c r="F6" s="518" t="s">
        <v>747</v>
      </c>
      <c r="G6" s="518" t="s">
        <v>504</v>
      </c>
      <c r="H6" s="518" t="s">
        <v>505</v>
      </c>
      <c r="I6" s="519" t="s">
        <v>466</v>
      </c>
      <c r="J6" s="1076"/>
      <c r="K6" s="1078"/>
      <c r="L6" s="518" t="s">
        <v>463</v>
      </c>
      <c r="M6" s="518" t="s">
        <v>464</v>
      </c>
      <c r="N6" s="518" t="s">
        <v>1</v>
      </c>
      <c r="O6" s="1076"/>
      <c r="P6" s="507"/>
    </row>
    <row r="7" spans="1:16" ht="15" customHeight="1">
      <c r="A7" s="1093" t="s">
        <v>494</v>
      </c>
      <c r="B7" s="1094"/>
      <c r="C7" s="726">
        <v>209334</v>
      </c>
      <c r="D7" s="726">
        <v>109245</v>
      </c>
      <c r="E7" s="726">
        <v>105229</v>
      </c>
      <c r="F7" s="726">
        <v>82952</v>
      </c>
      <c r="G7" s="726">
        <v>16418</v>
      </c>
      <c r="H7" s="726">
        <v>3221</v>
      </c>
      <c r="I7" s="726">
        <v>2638</v>
      </c>
      <c r="J7" s="726">
        <v>4016</v>
      </c>
      <c r="K7" s="726">
        <v>70000</v>
      </c>
      <c r="L7" s="726">
        <v>29664</v>
      </c>
      <c r="M7" s="726">
        <v>10010</v>
      </c>
      <c r="N7" s="726">
        <v>30326</v>
      </c>
      <c r="O7" s="726">
        <v>30089</v>
      </c>
    </row>
    <row r="8" spans="1:16" ht="15" customHeight="1">
      <c r="A8" s="991" t="s">
        <v>732</v>
      </c>
      <c r="B8" s="992"/>
      <c r="C8" s="688">
        <v>11459</v>
      </c>
      <c r="D8" s="688">
        <v>1960</v>
      </c>
      <c r="E8" s="688">
        <v>1877</v>
      </c>
      <c r="F8" s="688">
        <v>325</v>
      </c>
      <c r="G8" s="688">
        <v>48</v>
      </c>
      <c r="H8" s="688">
        <v>1462</v>
      </c>
      <c r="I8" s="688">
        <v>42</v>
      </c>
      <c r="J8" s="688">
        <v>83</v>
      </c>
      <c r="K8" s="688">
        <v>7876</v>
      </c>
      <c r="L8" s="688">
        <v>46</v>
      </c>
      <c r="M8" s="688">
        <v>7654</v>
      </c>
      <c r="N8" s="688">
        <v>176</v>
      </c>
      <c r="O8" s="688">
        <v>1623</v>
      </c>
    </row>
    <row r="9" spans="1:16" ht="15" customHeight="1">
      <c r="A9" s="991" t="s">
        <v>733</v>
      </c>
      <c r="B9" s="992"/>
      <c r="C9" s="688">
        <v>11069</v>
      </c>
      <c r="D9" s="688">
        <v>6599</v>
      </c>
      <c r="E9" s="688">
        <v>6200</v>
      </c>
      <c r="F9" s="688">
        <v>4237</v>
      </c>
      <c r="G9" s="688">
        <v>163</v>
      </c>
      <c r="H9" s="688">
        <v>1665</v>
      </c>
      <c r="I9" s="688">
        <v>135</v>
      </c>
      <c r="J9" s="688">
        <v>399</v>
      </c>
      <c r="K9" s="688">
        <v>2579</v>
      </c>
      <c r="L9" s="688">
        <v>199</v>
      </c>
      <c r="M9" s="688">
        <v>2159</v>
      </c>
      <c r="N9" s="688">
        <v>221</v>
      </c>
      <c r="O9" s="688">
        <v>1891</v>
      </c>
    </row>
    <row r="10" spans="1:16" ht="15" customHeight="1">
      <c r="A10" s="991" t="s">
        <v>734</v>
      </c>
      <c r="B10" s="992"/>
      <c r="C10" s="688">
        <v>9789</v>
      </c>
      <c r="D10" s="688">
        <v>7089</v>
      </c>
      <c r="E10" s="688">
        <v>6706</v>
      </c>
      <c r="F10" s="688">
        <v>6249</v>
      </c>
      <c r="G10" s="688">
        <v>251</v>
      </c>
      <c r="H10" s="688">
        <v>40</v>
      </c>
      <c r="I10" s="688">
        <v>166</v>
      </c>
      <c r="J10" s="688">
        <v>383</v>
      </c>
      <c r="K10" s="688">
        <v>775</v>
      </c>
      <c r="L10" s="688">
        <v>510</v>
      </c>
      <c r="M10" s="688">
        <v>111</v>
      </c>
      <c r="N10" s="688">
        <v>154</v>
      </c>
      <c r="O10" s="688">
        <v>1925</v>
      </c>
    </row>
    <row r="11" spans="1:16" ht="15" customHeight="1">
      <c r="A11" s="991" t="s">
        <v>735</v>
      </c>
      <c r="B11" s="992"/>
      <c r="C11" s="688">
        <v>11103</v>
      </c>
      <c r="D11" s="688">
        <v>7684</v>
      </c>
      <c r="E11" s="688">
        <v>7336</v>
      </c>
      <c r="F11" s="688">
        <v>6516</v>
      </c>
      <c r="G11" s="688">
        <v>520</v>
      </c>
      <c r="H11" s="688">
        <v>16</v>
      </c>
      <c r="I11" s="688">
        <v>284</v>
      </c>
      <c r="J11" s="688">
        <v>348</v>
      </c>
      <c r="K11" s="688">
        <v>1253</v>
      </c>
      <c r="L11" s="688">
        <v>1076</v>
      </c>
      <c r="M11" s="688">
        <v>27</v>
      </c>
      <c r="N11" s="688">
        <v>150</v>
      </c>
      <c r="O11" s="688">
        <v>2166</v>
      </c>
    </row>
    <row r="12" spans="1:16" ht="15" customHeight="1">
      <c r="A12" s="991" t="s">
        <v>736</v>
      </c>
      <c r="B12" s="992"/>
      <c r="C12" s="688">
        <v>14424</v>
      </c>
      <c r="D12" s="688">
        <v>9755</v>
      </c>
      <c r="E12" s="688">
        <v>9394</v>
      </c>
      <c r="F12" s="688">
        <v>8022</v>
      </c>
      <c r="G12" s="688">
        <v>1064</v>
      </c>
      <c r="H12" s="688">
        <v>12</v>
      </c>
      <c r="I12" s="688">
        <v>296</v>
      </c>
      <c r="J12" s="688">
        <v>361</v>
      </c>
      <c r="K12" s="688">
        <v>1961</v>
      </c>
      <c r="L12" s="688">
        <v>1764</v>
      </c>
      <c r="M12" s="688">
        <v>17</v>
      </c>
      <c r="N12" s="688">
        <v>180</v>
      </c>
      <c r="O12" s="688">
        <v>2708</v>
      </c>
    </row>
    <row r="13" spans="1:16" ht="15" customHeight="1">
      <c r="A13" s="991" t="s">
        <v>737</v>
      </c>
      <c r="B13" s="992"/>
      <c r="C13" s="688">
        <v>17585</v>
      </c>
      <c r="D13" s="688">
        <v>12336</v>
      </c>
      <c r="E13" s="688">
        <v>11920</v>
      </c>
      <c r="F13" s="688">
        <v>9956</v>
      </c>
      <c r="G13" s="688">
        <v>1773</v>
      </c>
      <c r="H13" s="688">
        <v>6</v>
      </c>
      <c r="I13" s="688">
        <v>185</v>
      </c>
      <c r="J13" s="688">
        <v>416</v>
      </c>
      <c r="K13" s="688">
        <v>2120</v>
      </c>
      <c r="L13" s="688">
        <v>1878</v>
      </c>
      <c r="M13" s="688">
        <v>11</v>
      </c>
      <c r="N13" s="688">
        <v>231</v>
      </c>
      <c r="O13" s="688">
        <v>3129</v>
      </c>
    </row>
    <row r="14" spans="1:16" ht="15" customHeight="1">
      <c r="A14" s="991" t="s">
        <v>738</v>
      </c>
      <c r="B14" s="992"/>
      <c r="C14" s="688">
        <v>20992</v>
      </c>
      <c r="D14" s="688">
        <v>15303</v>
      </c>
      <c r="E14" s="688">
        <v>14798</v>
      </c>
      <c r="F14" s="688">
        <v>12006</v>
      </c>
      <c r="G14" s="688">
        <v>2612</v>
      </c>
      <c r="H14" s="688">
        <v>6</v>
      </c>
      <c r="I14" s="688">
        <v>174</v>
      </c>
      <c r="J14" s="688">
        <v>505</v>
      </c>
      <c r="K14" s="688">
        <v>2294</v>
      </c>
      <c r="L14" s="688">
        <v>1963</v>
      </c>
      <c r="M14" s="688">
        <v>13</v>
      </c>
      <c r="N14" s="688">
        <v>318</v>
      </c>
      <c r="O14" s="688">
        <v>3395</v>
      </c>
    </row>
    <row r="15" spans="1:16" ht="15" customHeight="1">
      <c r="A15" s="991" t="s">
        <v>739</v>
      </c>
      <c r="B15" s="992"/>
      <c r="C15" s="688">
        <v>19021</v>
      </c>
      <c r="D15" s="688">
        <v>14234</v>
      </c>
      <c r="E15" s="688">
        <v>13812</v>
      </c>
      <c r="F15" s="688">
        <v>11225</v>
      </c>
      <c r="G15" s="688">
        <v>2406</v>
      </c>
      <c r="H15" s="688">
        <v>4</v>
      </c>
      <c r="I15" s="688">
        <v>177</v>
      </c>
      <c r="J15" s="688">
        <v>422</v>
      </c>
      <c r="K15" s="688">
        <v>2140</v>
      </c>
      <c r="L15" s="688">
        <v>1825</v>
      </c>
      <c r="M15" s="688">
        <v>5</v>
      </c>
      <c r="N15" s="688">
        <v>310</v>
      </c>
      <c r="O15" s="688">
        <v>2647</v>
      </c>
    </row>
    <row r="16" spans="1:16" ht="15" customHeight="1">
      <c r="A16" s="991" t="s">
        <v>740</v>
      </c>
      <c r="B16" s="992"/>
      <c r="C16" s="688">
        <v>15949</v>
      </c>
      <c r="D16" s="688">
        <v>11755</v>
      </c>
      <c r="E16" s="688">
        <v>11410</v>
      </c>
      <c r="F16" s="688">
        <v>9165</v>
      </c>
      <c r="G16" s="688">
        <v>2058</v>
      </c>
      <c r="H16" s="688">
        <v>2</v>
      </c>
      <c r="I16" s="688">
        <v>185</v>
      </c>
      <c r="J16" s="688">
        <v>345</v>
      </c>
      <c r="K16" s="688">
        <v>2454</v>
      </c>
      <c r="L16" s="688">
        <v>2097</v>
      </c>
      <c r="M16" s="688">
        <v>5</v>
      </c>
      <c r="N16" s="688">
        <v>352</v>
      </c>
      <c r="O16" s="688">
        <v>1740</v>
      </c>
    </row>
    <row r="17" spans="1:15" ht="15" customHeight="1">
      <c r="A17" s="991" t="s">
        <v>741</v>
      </c>
      <c r="B17" s="992"/>
      <c r="C17" s="688">
        <v>13061</v>
      </c>
      <c r="D17" s="688">
        <v>8608</v>
      </c>
      <c r="E17" s="688">
        <v>8289</v>
      </c>
      <c r="F17" s="688">
        <v>6488</v>
      </c>
      <c r="G17" s="688">
        <v>1661</v>
      </c>
      <c r="H17" s="688">
        <v>1</v>
      </c>
      <c r="I17" s="688">
        <v>139</v>
      </c>
      <c r="J17" s="688">
        <v>319</v>
      </c>
      <c r="K17" s="688">
        <v>3462</v>
      </c>
      <c r="L17" s="688">
        <v>2597</v>
      </c>
      <c r="M17" s="688">
        <v>2</v>
      </c>
      <c r="N17" s="688">
        <v>863</v>
      </c>
      <c r="O17" s="688">
        <v>991</v>
      </c>
    </row>
    <row r="18" spans="1:15" ht="15" customHeight="1">
      <c r="A18" s="991" t="s">
        <v>742</v>
      </c>
      <c r="B18" s="992"/>
      <c r="C18" s="688">
        <v>13804</v>
      </c>
      <c r="D18" s="688">
        <v>6092</v>
      </c>
      <c r="E18" s="688">
        <v>5849</v>
      </c>
      <c r="F18" s="688">
        <v>4129</v>
      </c>
      <c r="G18" s="688">
        <v>1528</v>
      </c>
      <c r="H18" s="688">
        <v>3</v>
      </c>
      <c r="I18" s="688">
        <v>189</v>
      </c>
      <c r="J18" s="688">
        <v>243</v>
      </c>
      <c r="K18" s="688">
        <v>6771</v>
      </c>
      <c r="L18" s="688">
        <v>3583</v>
      </c>
      <c r="M18" s="688" t="s">
        <v>141</v>
      </c>
      <c r="N18" s="688">
        <v>3188</v>
      </c>
      <c r="O18" s="688">
        <v>941</v>
      </c>
    </row>
    <row r="19" spans="1:15" ht="15" customHeight="1">
      <c r="A19" s="991" t="s">
        <v>743</v>
      </c>
      <c r="B19" s="992"/>
      <c r="C19" s="688">
        <v>16556</v>
      </c>
      <c r="D19" s="688">
        <v>4570</v>
      </c>
      <c r="E19" s="688">
        <v>4444</v>
      </c>
      <c r="F19" s="688">
        <v>2889</v>
      </c>
      <c r="G19" s="688">
        <v>1301</v>
      </c>
      <c r="H19" s="688" t="s">
        <v>141</v>
      </c>
      <c r="I19" s="688">
        <v>254</v>
      </c>
      <c r="J19" s="688">
        <v>126</v>
      </c>
      <c r="K19" s="688">
        <v>10398</v>
      </c>
      <c r="L19" s="688">
        <v>4484</v>
      </c>
      <c r="M19" s="688">
        <v>2</v>
      </c>
      <c r="N19" s="688">
        <v>5912</v>
      </c>
      <c r="O19" s="688">
        <v>1588</v>
      </c>
    </row>
    <row r="20" spans="1:15" ht="15" customHeight="1">
      <c r="A20" s="991" t="s">
        <v>744</v>
      </c>
      <c r="B20" s="992"/>
      <c r="C20" s="688">
        <v>13705</v>
      </c>
      <c r="D20" s="688">
        <v>2045</v>
      </c>
      <c r="E20" s="688">
        <v>2003</v>
      </c>
      <c r="F20" s="688">
        <v>1154</v>
      </c>
      <c r="G20" s="688">
        <v>649</v>
      </c>
      <c r="H20" s="688">
        <v>2</v>
      </c>
      <c r="I20" s="688">
        <v>198</v>
      </c>
      <c r="J20" s="688">
        <v>42</v>
      </c>
      <c r="K20" s="688">
        <v>9716</v>
      </c>
      <c r="L20" s="688">
        <v>3537</v>
      </c>
      <c r="M20" s="688">
        <v>3</v>
      </c>
      <c r="N20" s="688">
        <v>6176</v>
      </c>
      <c r="O20" s="688">
        <v>1944</v>
      </c>
    </row>
    <row r="21" spans="1:15" ht="15" customHeight="1">
      <c r="A21" s="991" t="s">
        <v>745</v>
      </c>
      <c r="B21" s="992"/>
      <c r="C21" s="688">
        <v>10481</v>
      </c>
      <c r="D21" s="688">
        <v>825</v>
      </c>
      <c r="E21" s="688">
        <v>804</v>
      </c>
      <c r="F21" s="688">
        <v>411</v>
      </c>
      <c r="G21" s="688">
        <v>259</v>
      </c>
      <c r="H21" s="688" t="s">
        <v>141</v>
      </c>
      <c r="I21" s="688">
        <v>134</v>
      </c>
      <c r="J21" s="688">
        <v>21</v>
      </c>
      <c r="K21" s="688">
        <v>7842</v>
      </c>
      <c r="L21" s="688">
        <v>2416</v>
      </c>
      <c r="M21" s="688">
        <v>1</v>
      </c>
      <c r="N21" s="688">
        <v>5425</v>
      </c>
      <c r="O21" s="688">
        <v>1814</v>
      </c>
    </row>
    <row r="22" spans="1:15" ht="15" customHeight="1">
      <c r="A22" s="991" t="s">
        <v>746</v>
      </c>
      <c r="B22" s="992"/>
      <c r="C22" s="688">
        <v>10336</v>
      </c>
      <c r="D22" s="688">
        <v>390</v>
      </c>
      <c r="E22" s="688">
        <v>387</v>
      </c>
      <c r="F22" s="688">
        <v>180</v>
      </c>
      <c r="G22" s="688">
        <v>125</v>
      </c>
      <c r="H22" s="688">
        <v>2</v>
      </c>
      <c r="I22" s="688">
        <v>80</v>
      </c>
      <c r="J22" s="688">
        <v>3</v>
      </c>
      <c r="K22" s="688">
        <v>8359</v>
      </c>
      <c r="L22" s="688">
        <v>1689</v>
      </c>
      <c r="M22" s="688" t="s">
        <v>141</v>
      </c>
      <c r="N22" s="688">
        <v>6670</v>
      </c>
      <c r="O22" s="688">
        <v>1587</v>
      </c>
    </row>
    <row r="23" spans="1:15" ht="15" customHeight="1">
      <c r="A23" s="1088" t="s">
        <v>118</v>
      </c>
      <c r="B23" s="1089"/>
      <c r="C23" s="686">
        <v>100515</v>
      </c>
      <c r="D23" s="686">
        <v>60853</v>
      </c>
      <c r="E23" s="686">
        <v>58389</v>
      </c>
      <c r="F23" s="686">
        <v>54154</v>
      </c>
      <c r="G23" s="686">
        <v>1436</v>
      </c>
      <c r="H23" s="686">
        <v>1530</v>
      </c>
      <c r="I23" s="686">
        <v>1269</v>
      </c>
      <c r="J23" s="686">
        <v>2464</v>
      </c>
      <c r="K23" s="686">
        <v>24285</v>
      </c>
      <c r="L23" s="686">
        <v>3256</v>
      </c>
      <c r="M23" s="686">
        <v>5129</v>
      </c>
      <c r="N23" s="686">
        <v>15900</v>
      </c>
      <c r="O23" s="686">
        <v>15377</v>
      </c>
    </row>
    <row r="24" spans="1:15" ht="15" customHeight="1">
      <c r="A24" s="991" t="s">
        <v>732</v>
      </c>
      <c r="B24" s="992"/>
      <c r="C24" s="688">
        <v>5699</v>
      </c>
      <c r="D24" s="688">
        <v>889</v>
      </c>
      <c r="E24" s="688">
        <v>835</v>
      </c>
      <c r="F24" s="688">
        <v>183</v>
      </c>
      <c r="G24" s="688">
        <v>20</v>
      </c>
      <c r="H24" s="688">
        <v>608</v>
      </c>
      <c r="I24" s="688">
        <v>24</v>
      </c>
      <c r="J24" s="688">
        <v>54</v>
      </c>
      <c r="K24" s="688">
        <v>3969</v>
      </c>
      <c r="L24" s="688">
        <v>17</v>
      </c>
      <c r="M24" s="688">
        <v>3841</v>
      </c>
      <c r="N24" s="688">
        <v>111</v>
      </c>
      <c r="O24" s="688">
        <v>841</v>
      </c>
    </row>
    <row r="25" spans="1:15" ht="15" customHeight="1">
      <c r="A25" s="991" t="s">
        <v>733</v>
      </c>
      <c r="B25" s="992"/>
      <c r="C25" s="688">
        <v>5502</v>
      </c>
      <c r="D25" s="688">
        <v>3154</v>
      </c>
      <c r="E25" s="688">
        <v>2932</v>
      </c>
      <c r="F25" s="688">
        <v>1963</v>
      </c>
      <c r="G25" s="688">
        <v>47</v>
      </c>
      <c r="H25" s="688">
        <v>875</v>
      </c>
      <c r="I25" s="688">
        <v>47</v>
      </c>
      <c r="J25" s="688">
        <v>222</v>
      </c>
      <c r="K25" s="688">
        <v>1335</v>
      </c>
      <c r="L25" s="688">
        <v>36</v>
      </c>
      <c r="M25" s="688">
        <v>1177</v>
      </c>
      <c r="N25" s="688">
        <v>122</v>
      </c>
      <c r="O25" s="688">
        <v>1013</v>
      </c>
    </row>
    <row r="26" spans="1:15" ht="15" customHeight="1">
      <c r="A26" s="991" t="s">
        <v>734</v>
      </c>
      <c r="B26" s="992"/>
      <c r="C26" s="688">
        <v>4822</v>
      </c>
      <c r="D26" s="688">
        <v>3583</v>
      </c>
      <c r="E26" s="688">
        <v>3388</v>
      </c>
      <c r="F26" s="688">
        <v>3292</v>
      </c>
      <c r="G26" s="688">
        <v>35</v>
      </c>
      <c r="H26" s="688">
        <v>22</v>
      </c>
      <c r="I26" s="688">
        <v>39</v>
      </c>
      <c r="J26" s="688">
        <v>195</v>
      </c>
      <c r="K26" s="688">
        <v>191</v>
      </c>
      <c r="L26" s="688">
        <v>31</v>
      </c>
      <c r="M26" s="688">
        <v>68</v>
      </c>
      <c r="N26" s="688">
        <v>92</v>
      </c>
      <c r="O26" s="688">
        <v>1048</v>
      </c>
    </row>
    <row r="27" spans="1:15" ht="15" customHeight="1">
      <c r="A27" s="991" t="s">
        <v>735</v>
      </c>
      <c r="B27" s="992"/>
      <c r="C27" s="688">
        <v>5540</v>
      </c>
      <c r="D27" s="688">
        <v>4262</v>
      </c>
      <c r="E27" s="688">
        <v>4052</v>
      </c>
      <c r="F27" s="688">
        <v>3975</v>
      </c>
      <c r="G27" s="688">
        <v>23</v>
      </c>
      <c r="H27" s="688">
        <v>7</v>
      </c>
      <c r="I27" s="688">
        <v>47</v>
      </c>
      <c r="J27" s="688">
        <v>210</v>
      </c>
      <c r="K27" s="688">
        <v>146</v>
      </c>
      <c r="L27" s="688">
        <v>39</v>
      </c>
      <c r="M27" s="688">
        <v>14</v>
      </c>
      <c r="N27" s="688">
        <v>93</v>
      </c>
      <c r="O27" s="688">
        <v>1132</v>
      </c>
    </row>
    <row r="28" spans="1:15" ht="15" customHeight="1">
      <c r="A28" s="991" t="s">
        <v>736</v>
      </c>
      <c r="B28" s="992"/>
      <c r="C28" s="688">
        <v>7011</v>
      </c>
      <c r="D28" s="688">
        <v>5456</v>
      </c>
      <c r="E28" s="688">
        <v>5229</v>
      </c>
      <c r="F28" s="688">
        <v>5146</v>
      </c>
      <c r="G28" s="688">
        <v>28</v>
      </c>
      <c r="H28" s="688">
        <v>5</v>
      </c>
      <c r="I28" s="688">
        <v>50</v>
      </c>
      <c r="J28" s="688">
        <v>227</v>
      </c>
      <c r="K28" s="688">
        <v>165</v>
      </c>
      <c r="L28" s="688">
        <v>50</v>
      </c>
      <c r="M28" s="688">
        <v>7</v>
      </c>
      <c r="N28" s="688">
        <v>108</v>
      </c>
      <c r="O28" s="688">
        <v>1390</v>
      </c>
    </row>
    <row r="29" spans="1:15" ht="15" customHeight="1">
      <c r="A29" s="991" t="s">
        <v>737</v>
      </c>
      <c r="B29" s="992"/>
      <c r="C29" s="688">
        <v>8739</v>
      </c>
      <c r="D29" s="688">
        <v>6876</v>
      </c>
      <c r="E29" s="688">
        <v>6629</v>
      </c>
      <c r="F29" s="688">
        <v>6513</v>
      </c>
      <c r="G29" s="688">
        <v>37</v>
      </c>
      <c r="H29" s="688">
        <v>3</v>
      </c>
      <c r="I29" s="688">
        <v>76</v>
      </c>
      <c r="J29" s="688">
        <v>247</v>
      </c>
      <c r="K29" s="688">
        <v>220</v>
      </c>
      <c r="L29" s="688">
        <v>67</v>
      </c>
      <c r="M29" s="688">
        <v>4</v>
      </c>
      <c r="N29" s="688">
        <v>149</v>
      </c>
      <c r="O29" s="688">
        <v>1643</v>
      </c>
    </row>
    <row r="30" spans="1:15" ht="15" customHeight="1">
      <c r="A30" s="991" t="s">
        <v>738</v>
      </c>
      <c r="B30" s="992"/>
      <c r="C30" s="688">
        <v>10399</v>
      </c>
      <c r="D30" s="688">
        <v>8247</v>
      </c>
      <c r="E30" s="688">
        <v>7980</v>
      </c>
      <c r="F30" s="688">
        <v>7841</v>
      </c>
      <c r="G30" s="688">
        <v>52</v>
      </c>
      <c r="H30" s="688">
        <v>2</v>
      </c>
      <c r="I30" s="688">
        <v>85</v>
      </c>
      <c r="J30" s="688">
        <v>267</v>
      </c>
      <c r="K30" s="688">
        <v>304</v>
      </c>
      <c r="L30" s="688">
        <v>99</v>
      </c>
      <c r="M30" s="688">
        <v>8</v>
      </c>
      <c r="N30" s="688">
        <v>197</v>
      </c>
      <c r="O30" s="688">
        <v>1848</v>
      </c>
    </row>
    <row r="31" spans="1:15" ht="15" customHeight="1">
      <c r="A31" s="991" t="s">
        <v>739</v>
      </c>
      <c r="B31" s="992"/>
      <c r="C31" s="688">
        <v>9679</v>
      </c>
      <c r="D31" s="688">
        <v>7899</v>
      </c>
      <c r="E31" s="688">
        <v>7660</v>
      </c>
      <c r="F31" s="688">
        <v>7506</v>
      </c>
      <c r="G31" s="688">
        <v>56</v>
      </c>
      <c r="H31" s="688">
        <v>1</v>
      </c>
      <c r="I31" s="688">
        <v>97</v>
      </c>
      <c r="J31" s="688">
        <v>239</v>
      </c>
      <c r="K31" s="688">
        <v>279</v>
      </c>
      <c r="L31" s="688">
        <v>88</v>
      </c>
      <c r="M31" s="688">
        <v>3</v>
      </c>
      <c r="N31" s="688">
        <v>188</v>
      </c>
      <c r="O31" s="688">
        <v>1501</v>
      </c>
    </row>
    <row r="32" spans="1:15" ht="15" customHeight="1">
      <c r="A32" s="991" t="s">
        <v>740</v>
      </c>
      <c r="B32" s="992"/>
      <c r="C32" s="688">
        <v>8174</v>
      </c>
      <c r="D32" s="688">
        <v>6726</v>
      </c>
      <c r="E32" s="688">
        <v>6514</v>
      </c>
      <c r="F32" s="688">
        <v>6362</v>
      </c>
      <c r="G32" s="688">
        <v>56</v>
      </c>
      <c r="H32" s="688">
        <v>2</v>
      </c>
      <c r="I32" s="688">
        <v>94</v>
      </c>
      <c r="J32" s="688">
        <v>212</v>
      </c>
      <c r="K32" s="688">
        <v>364</v>
      </c>
      <c r="L32" s="688">
        <v>124</v>
      </c>
      <c r="M32" s="688">
        <v>4</v>
      </c>
      <c r="N32" s="688">
        <v>236</v>
      </c>
      <c r="O32" s="688">
        <v>1084</v>
      </c>
    </row>
    <row r="33" spans="1:15" ht="15" customHeight="1">
      <c r="A33" s="991" t="s">
        <v>741</v>
      </c>
      <c r="B33" s="992"/>
      <c r="C33" s="688">
        <v>6477</v>
      </c>
      <c r="D33" s="688">
        <v>5138</v>
      </c>
      <c r="E33" s="688">
        <v>4899</v>
      </c>
      <c r="F33" s="688">
        <v>4713</v>
      </c>
      <c r="G33" s="688">
        <v>100</v>
      </c>
      <c r="H33" s="688" t="s">
        <v>141</v>
      </c>
      <c r="I33" s="688">
        <v>86</v>
      </c>
      <c r="J33" s="688">
        <v>239</v>
      </c>
      <c r="K33" s="688">
        <v>744</v>
      </c>
      <c r="L33" s="688">
        <v>221</v>
      </c>
      <c r="M33" s="688">
        <v>1</v>
      </c>
      <c r="N33" s="688">
        <v>522</v>
      </c>
      <c r="O33" s="688">
        <v>595</v>
      </c>
    </row>
    <row r="34" spans="1:15" ht="15" customHeight="1">
      <c r="A34" s="991" t="s">
        <v>742</v>
      </c>
      <c r="B34" s="992"/>
      <c r="C34" s="688">
        <v>6640</v>
      </c>
      <c r="D34" s="688">
        <v>3772</v>
      </c>
      <c r="E34" s="688">
        <v>3575</v>
      </c>
      <c r="F34" s="688">
        <v>3132</v>
      </c>
      <c r="G34" s="688">
        <v>305</v>
      </c>
      <c r="H34" s="688">
        <v>3</v>
      </c>
      <c r="I34" s="688">
        <v>135</v>
      </c>
      <c r="J34" s="688">
        <v>197</v>
      </c>
      <c r="K34" s="688">
        <v>2394</v>
      </c>
      <c r="L34" s="688">
        <v>467</v>
      </c>
      <c r="M34" s="688" t="s">
        <v>141</v>
      </c>
      <c r="N34" s="688">
        <v>1927</v>
      </c>
      <c r="O34" s="688">
        <v>474</v>
      </c>
    </row>
    <row r="35" spans="1:15" ht="15" customHeight="1">
      <c r="A35" s="991" t="s">
        <v>743</v>
      </c>
      <c r="B35" s="992"/>
      <c r="C35" s="688">
        <v>7608</v>
      </c>
      <c r="D35" s="688">
        <v>2886</v>
      </c>
      <c r="E35" s="688">
        <v>2781</v>
      </c>
      <c r="F35" s="688">
        <v>2233</v>
      </c>
      <c r="G35" s="688">
        <v>358</v>
      </c>
      <c r="H35" s="688" t="s">
        <v>141</v>
      </c>
      <c r="I35" s="688">
        <v>190</v>
      </c>
      <c r="J35" s="688">
        <v>105</v>
      </c>
      <c r="K35" s="688">
        <v>4065</v>
      </c>
      <c r="L35" s="688">
        <v>718</v>
      </c>
      <c r="M35" s="688">
        <v>1</v>
      </c>
      <c r="N35" s="688">
        <v>3346</v>
      </c>
      <c r="O35" s="688">
        <v>657</v>
      </c>
    </row>
    <row r="36" spans="1:15" ht="15" customHeight="1">
      <c r="A36" s="991" t="s">
        <v>744</v>
      </c>
      <c r="B36" s="992"/>
      <c r="C36" s="688">
        <v>6149</v>
      </c>
      <c r="D36" s="688">
        <v>1238</v>
      </c>
      <c r="E36" s="688">
        <v>1206</v>
      </c>
      <c r="F36" s="688">
        <v>859</v>
      </c>
      <c r="G36" s="688">
        <v>201</v>
      </c>
      <c r="H36" s="688">
        <v>1</v>
      </c>
      <c r="I36" s="688">
        <v>145</v>
      </c>
      <c r="J36" s="688">
        <v>32</v>
      </c>
      <c r="K36" s="688">
        <v>4144</v>
      </c>
      <c r="L36" s="688">
        <v>588</v>
      </c>
      <c r="M36" s="688" t="s">
        <v>141</v>
      </c>
      <c r="N36" s="688">
        <v>3556</v>
      </c>
      <c r="O36" s="688">
        <v>767</v>
      </c>
    </row>
    <row r="37" spans="1:15" ht="15" customHeight="1">
      <c r="A37" s="991" t="s">
        <v>745</v>
      </c>
      <c r="B37" s="992"/>
      <c r="C37" s="688">
        <v>4596</v>
      </c>
      <c r="D37" s="688">
        <v>489</v>
      </c>
      <c r="E37" s="688">
        <v>473</v>
      </c>
      <c r="F37" s="688">
        <v>298</v>
      </c>
      <c r="G37" s="688">
        <v>80</v>
      </c>
      <c r="H37" s="688" t="s">
        <v>141</v>
      </c>
      <c r="I37" s="688">
        <v>95</v>
      </c>
      <c r="J37" s="688">
        <v>16</v>
      </c>
      <c r="K37" s="688">
        <v>3336</v>
      </c>
      <c r="L37" s="688">
        <v>464</v>
      </c>
      <c r="M37" s="688">
        <v>1</v>
      </c>
      <c r="N37" s="688">
        <v>2871</v>
      </c>
      <c r="O37" s="688">
        <v>771</v>
      </c>
    </row>
    <row r="38" spans="1:15" ht="15" customHeight="1">
      <c r="A38" s="991" t="s">
        <v>746</v>
      </c>
      <c r="B38" s="992"/>
      <c r="C38" s="688">
        <v>3480</v>
      </c>
      <c r="D38" s="688">
        <v>238</v>
      </c>
      <c r="E38" s="688">
        <v>236</v>
      </c>
      <c r="F38" s="688">
        <v>138</v>
      </c>
      <c r="G38" s="688">
        <v>38</v>
      </c>
      <c r="H38" s="688">
        <v>1</v>
      </c>
      <c r="I38" s="688">
        <v>59</v>
      </c>
      <c r="J38" s="688">
        <v>2</v>
      </c>
      <c r="K38" s="688">
        <v>2629</v>
      </c>
      <c r="L38" s="688">
        <v>247</v>
      </c>
      <c r="M38" s="688" t="s">
        <v>141</v>
      </c>
      <c r="N38" s="688">
        <v>2382</v>
      </c>
      <c r="O38" s="688">
        <v>613</v>
      </c>
    </row>
    <row r="39" spans="1:15" ht="15" customHeight="1">
      <c r="A39" s="1088" t="s">
        <v>119</v>
      </c>
      <c r="B39" s="1089"/>
      <c r="C39" s="686">
        <v>108819</v>
      </c>
      <c r="D39" s="686">
        <v>48392</v>
      </c>
      <c r="E39" s="686">
        <v>46840</v>
      </c>
      <c r="F39" s="686">
        <v>28798</v>
      </c>
      <c r="G39" s="686">
        <v>14982</v>
      </c>
      <c r="H39" s="686">
        <v>1691</v>
      </c>
      <c r="I39" s="686">
        <v>1369</v>
      </c>
      <c r="J39" s="686">
        <v>1552</v>
      </c>
      <c r="K39" s="686">
        <v>45715</v>
      </c>
      <c r="L39" s="686">
        <v>26408</v>
      </c>
      <c r="M39" s="686">
        <v>4881</v>
      </c>
      <c r="N39" s="686">
        <v>14426</v>
      </c>
      <c r="O39" s="686">
        <v>14712</v>
      </c>
    </row>
    <row r="40" spans="1:15" ht="15" customHeight="1">
      <c r="A40" s="991" t="s">
        <v>732</v>
      </c>
      <c r="B40" s="992"/>
      <c r="C40" s="701">
        <v>5760</v>
      </c>
      <c r="D40" s="690">
        <v>1071</v>
      </c>
      <c r="E40" s="690">
        <v>1042</v>
      </c>
      <c r="F40" s="690">
        <v>142</v>
      </c>
      <c r="G40" s="690">
        <v>28</v>
      </c>
      <c r="H40" s="690">
        <v>854</v>
      </c>
      <c r="I40" s="690">
        <v>18</v>
      </c>
      <c r="J40" s="690">
        <v>29</v>
      </c>
      <c r="K40" s="690">
        <v>3907</v>
      </c>
      <c r="L40" s="690">
        <v>29</v>
      </c>
      <c r="M40" s="690">
        <v>3813</v>
      </c>
      <c r="N40" s="690">
        <v>65</v>
      </c>
      <c r="O40" s="690">
        <v>782</v>
      </c>
    </row>
    <row r="41" spans="1:15" ht="15" customHeight="1">
      <c r="A41" s="991" t="s">
        <v>733</v>
      </c>
      <c r="B41" s="992"/>
      <c r="C41" s="701">
        <v>5567</v>
      </c>
      <c r="D41" s="690">
        <v>3445</v>
      </c>
      <c r="E41" s="690">
        <v>3268</v>
      </c>
      <c r="F41" s="690">
        <v>2274</v>
      </c>
      <c r="G41" s="690">
        <v>116</v>
      </c>
      <c r="H41" s="690">
        <v>790</v>
      </c>
      <c r="I41" s="690">
        <v>88</v>
      </c>
      <c r="J41" s="690">
        <v>177</v>
      </c>
      <c r="K41" s="690">
        <v>1244</v>
      </c>
      <c r="L41" s="690">
        <v>163</v>
      </c>
      <c r="M41" s="690">
        <v>982</v>
      </c>
      <c r="N41" s="690">
        <v>99</v>
      </c>
      <c r="O41" s="690">
        <v>878</v>
      </c>
    </row>
    <row r="42" spans="1:15" ht="15" customHeight="1">
      <c r="A42" s="991" t="s">
        <v>734</v>
      </c>
      <c r="B42" s="992"/>
      <c r="C42" s="701">
        <v>4967</v>
      </c>
      <c r="D42" s="690">
        <v>3506</v>
      </c>
      <c r="E42" s="690">
        <v>3318</v>
      </c>
      <c r="F42" s="690">
        <v>2957</v>
      </c>
      <c r="G42" s="690">
        <v>216</v>
      </c>
      <c r="H42" s="690">
        <v>18</v>
      </c>
      <c r="I42" s="690">
        <v>127</v>
      </c>
      <c r="J42" s="690">
        <v>188</v>
      </c>
      <c r="K42" s="690">
        <v>584</v>
      </c>
      <c r="L42" s="690">
        <v>479</v>
      </c>
      <c r="M42" s="690">
        <v>43</v>
      </c>
      <c r="N42" s="690">
        <v>62</v>
      </c>
      <c r="O42" s="690">
        <v>877</v>
      </c>
    </row>
    <row r="43" spans="1:15" ht="15" customHeight="1">
      <c r="A43" s="991" t="s">
        <v>735</v>
      </c>
      <c r="B43" s="992"/>
      <c r="C43" s="701">
        <v>5563</v>
      </c>
      <c r="D43" s="690">
        <v>3422</v>
      </c>
      <c r="E43" s="690">
        <v>3284</v>
      </c>
      <c r="F43" s="690">
        <v>2541</v>
      </c>
      <c r="G43" s="690">
        <v>497</v>
      </c>
      <c r="H43" s="690">
        <v>9</v>
      </c>
      <c r="I43" s="690">
        <v>237</v>
      </c>
      <c r="J43" s="690">
        <v>138</v>
      </c>
      <c r="K43" s="690">
        <v>1107</v>
      </c>
      <c r="L43" s="690">
        <v>1037</v>
      </c>
      <c r="M43" s="690">
        <v>13</v>
      </c>
      <c r="N43" s="690">
        <v>57</v>
      </c>
      <c r="O43" s="690">
        <v>1034</v>
      </c>
    </row>
    <row r="44" spans="1:15" ht="15" customHeight="1">
      <c r="A44" s="991" t="s">
        <v>736</v>
      </c>
      <c r="B44" s="992"/>
      <c r="C44" s="701">
        <v>7413</v>
      </c>
      <c r="D44" s="690">
        <v>4299</v>
      </c>
      <c r="E44" s="690">
        <v>4165</v>
      </c>
      <c r="F44" s="690">
        <v>2876</v>
      </c>
      <c r="G44" s="690">
        <v>1036</v>
      </c>
      <c r="H44" s="690">
        <v>7</v>
      </c>
      <c r="I44" s="690">
        <v>246</v>
      </c>
      <c r="J44" s="690">
        <v>134</v>
      </c>
      <c r="K44" s="690">
        <v>1796</v>
      </c>
      <c r="L44" s="690">
        <v>1714</v>
      </c>
      <c r="M44" s="690">
        <v>10</v>
      </c>
      <c r="N44" s="690">
        <v>72</v>
      </c>
      <c r="O44" s="690">
        <v>1318</v>
      </c>
    </row>
    <row r="45" spans="1:15" ht="15" customHeight="1">
      <c r="A45" s="991" t="s">
        <v>737</v>
      </c>
      <c r="B45" s="992"/>
      <c r="C45" s="701">
        <v>8846</v>
      </c>
      <c r="D45" s="690">
        <v>5460</v>
      </c>
      <c r="E45" s="690">
        <v>5291</v>
      </c>
      <c r="F45" s="690">
        <v>3443</v>
      </c>
      <c r="G45" s="690">
        <v>1736</v>
      </c>
      <c r="H45" s="690">
        <v>3</v>
      </c>
      <c r="I45" s="690">
        <v>109</v>
      </c>
      <c r="J45" s="690">
        <v>169</v>
      </c>
      <c r="K45" s="690">
        <v>1900</v>
      </c>
      <c r="L45" s="690">
        <v>1811</v>
      </c>
      <c r="M45" s="690">
        <v>7</v>
      </c>
      <c r="N45" s="690">
        <v>82</v>
      </c>
      <c r="O45" s="690">
        <v>1486</v>
      </c>
    </row>
    <row r="46" spans="1:15" ht="15" customHeight="1">
      <c r="A46" s="991" t="s">
        <v>738</v>
      </c>
      <c r="B46" s="992"/>
      <c r="C46" s="701">
        <v>10593</v>
      </c>
      <c r="D46" s="690">
        <v>7056</v>
      </c>
      <c r="E46" s="690">
        <v>6818</v>
      </c>
      <c r="F46" s="690">
        <v>4165</v>
      </c>
      <c r="G46" s="690">
        <v>2560</v>
      </c>
      <c r="H46" s="690">
        <v>4</v>
      </c>
      <c r="I46" s="690">
        <v>89</v>
      </c>
      <c r="J46" s="690">
        <v>238</v>
      </c>
      <c r="K46" s="690">
        <v>1990</v>
      </c>
      <c r="L46" s="690">
        <v>1864</v>
      </c>
      <c r="M46" s="690">
        <v>5</v>
      </c>
      <c r="N46" s="690">
        <v>121</v>
      </c>
      <c r="O46" s="690">
        <v>1547</v>
      </c>
    </row>
    <row r="47" spans="1:15" ht="15" customHeight="1">
      <c r="A47" s="991" t="s">
        <v>739</v>
      </c>
      <c r="B47" s="992"/>
      <c r="C47" s="701">
        <v>9342</v>
      </c>
      <c r="D47" s="690">
        <v>6335</v>
      </c>
      <c r="E47" s="690">
        <v>6152</v>
      </c>
      <c r="F47" s="690">
        <v>3719</v>
      </c>
      <c r="G47" s="690">
        <v>2350</v>
      </c>
      <c r="H47" s="690">
        <v>3</v>
      </c>
      <c r="I47" s="690">
        <v>80</v>
      </c>
      <c r="J47" s="690">
        <v>183</v>
      </c>
      <c r="K47" s="690">
        <v>1861</v>
      </c>
      <c r="L47" s="690">
        <v>1737</v>
      </c>
      <c r="M47" s="690">
        <v>2</v>
      </c>
      <c r="N47" s="690">
        <v>122</v>
      </c>
      <c r="O47" s="690">
        <v>1146</v>
      </c>
    </row>
    <row r="48" spans="1:15" ht="15" customHeight="1">
      <c r="A48" s="991" t="s">
        <v>740</v>
      </c>
      <c r="B48" s="992"/>
      <c r="C48" s="701">
        <v>7775</v>
      </c>
      <c r="D48" s="690">
        <v>5029</v>
      </c>
      <c r="E48" s="690">
        <v>4896</v>
      </c>
      <c r="F48" s="690">
        <v>2803</v>
      </c>
      <c r="G48" s="690">
        <v>2002</v>
      </c>
      <c r="H48" s="690" t="s">
        <v>141</v>
      </c>
      <c r="I48" s="690">
        <v>91</v>
      </c>
      <c r="J48" s="690">
        <v>133</v>
      </c>
      <c r="K48" s="690">
        <v>2090</v>
      </c>
      <c r="L48" s="690">
        <v>1973</v>
      </c>
      <c r="M48" s="690">
        <v>1</v>
      </c>
      <c r="N48" s="690">
        <v>116</v>
      </c>
      <c r="O48" s="690">
        <v>656</v>
      </c>
    </row>
    <row r="49" spans="1:15" ht="15" customHeight="1">
      <c r="A49" s="991" t="s">
        <v>741</v>
      </c>
      <c r="B49" s="992"/>
      <c r="C49" s="701">
        <v>6584</v>
      </c>
      <c r="D49" s="690">
        <v>3470</v>
      </c>
      <c r="E49" s="690">
        <v>3390</v>
      </c>
      <c r="F49" s="690">
        <v>1775</v>
      </c>
      <c r="G49" s="690">
        <v>1561</v>
      </c>
      <c r="H49" s="690">
        <v>1</v>
      </c>
      <c r="I49" s="690">
        <v>53</v>
      </c>
      <c r="J49" s="690">
        <v>80</v>
      </c>
      <c r="K49" s="690">
        <v>2718</v>
      </c>
      <c r="L49" s="690">
        <v>2376</v>
      </c>
      <c r="M49" s="690">
        <v>1</v>
      </c>
      <c r="N49" s="690">
        <v>341</v>
      </c>
      <c r="O49" s="690">
        <v>396</v>
      </c>
    </row>
    <row r="50" spans="1:15" ht="15" customHeight="1">
      <c r="A50" s="991" t="s">
        <v>742</v>
      </c>
      <c r="B50" s="992"/>
      <c r="C50" s="701">
        <v>7164</v>
      </c>
      <c r="D50" s="690">
        <v>2320</v>
      </c>
      <c r="E50" s="690">
        <v>2274</v>
      </c>
      <c r="F50" s="690">
        <v>997</v>
      </c>
      <c r="G50" s="690">
        <v>1223</v>
      </c>
      <c r="H50" s="690" t="s">
        <v>141</v>
      </c>
      <c r="I50" s="690">
        <v>54</v>
      </c>
      <c r="J50" s="690">
        <v>46</v>
      </c>
      <c r="K50" s="690">
        <v>4377</v>
      </c>
      <c r="L50" s="690">
        <v>3116</v>
      </c>
      <c r="M50" s="690" t="s">
        <v>141</v>
      </c>
      <c r="N50" s="690">
        <v>1261</v>
      </c>
      <c r="O50" s="690">
        <v>467</v>
      </c>
    </row>
    <row r="51" spans="1:15" ht="15" customHeight="1">
      <c r="A51" s="991" t="s">
        <v>743</v>
      </c>
      <c r="B51" s="992"/>
      <c r="C51" s="701">
        <v>8948</v>
      </c>
      <c r="D51" s="690">
        <v>1684</v>
      </c>
      <c r="E51" s="690">
        <v>1663</v>
      </c>
      <c r="F51" s="690">
        <v>656</v>
      </c>
      <c r="G51" s="690">
        <v>943</v>
      </c>
      <c r="H51" s="690" t="s">
        <v>141</v>
      </c>
      <c r="I51" s="690">
        <v>64</v>
      </c>
      <c r="J51" s="690">
        <v>21</v>
      </c>
      <c r="K51" s="690">
        <v>6333</v>
      </c>
      <c r="L51" s="690">
        <v>3766</v>
      </c>
      <c r="M51" s="690">
        <v>1</v>
      </c>
      <c r="N51" s="690">
        <v>2566</v>
      </c>
      <c r="O51" s="690">
        <v>931</v>
      </c>
    </row>
    <row r="52" spans="1:15" ht="15" customHeight="1">
      <c r="A52" s="991" t="s">
        <v>744</v>
      </c>
      <c r="B52" s="992"/>
      <c r="C52" s="701">
        <v>7556</v>
      </c>
      <c r="D52" s="690">
        <v>807</v>
      </c>
      <c r="E52" s="690">
        <v>797</v>
      </c>
      <c r="F52" s="690">
        <v>295</v>
      </c>
      <c r="G52" s="690">
        <v>448</v>
      </c>
      <c r="H52" s="690">
        <v>1</v>
      </c>
      <c r="I52" s="690">
        <v>53</v>
      </c>
      <c r="J52" s="690">
        <v>10</v>
      </c>
      <c r="K52" s="690">
        <v>5572</v>
      </c>
      <c r="L52" s="690">
        <v>2949</v>
      </c>
      <c r="M52" s="690">
        <v>3</v>
      </c>
      <c r="N52" s="690">
        <v>2620</v>
      </c>
      <c r="O52" s="690">
        <v>1177</v>
      </c>
    </row>
    <row r="53" spans="1:15" ht="15" customHeight="1">
      <c r="A53" s="991" t="s">
        <v>745</v>
      </c>
      <c r="B53" s="992"/>
      <c r="C53" s="701">
        <v>5885</v>
      </c>
      <c r="D53" s="690">
        <v>336</v>
      </c>
      <c r="E53" s="690">
        <v>331</v>
      </c>
      <c r="F53" s="690">
        <v>113</v>
      </c>
      <c r="G53" s="690">
        <v>179</v>
      </c>
      <c r="H53" s="690" t="s">
        <v>141</v>
      </c>
      <c r="I53" s="690">
        <v>39</v>
      </c>
      <c r="J53" s="690">
        <v>5</v>
      </c>
      <c r="K53" s="690">
        <v>4506</v>
      </c>
      <c r="L53" s="690">
        <v>1952</v>
      </c>
      <c r="M53" s="690" t="s">
        <v>141</v>
      </c>
      <c r="N53" s="690">
        <v>2554</v>
      </c>
      <c r="O53" s="690">
        <v>1043</v>
      </c>
    </row>
    <row r="54" spans="1:15" ht="15" customHeight="1" thickBot="1">
      <c r="A54" s="1086" t="s">
        <v>746</v>
      </c>
      <c r="B54" s="1087"/>
      <c r="C54" s="702">
        <v>6856</v>
      </c>
      <c r="D54" s="692">
        <v>152</v>
      </c>
      <c r="E54" s="692">
        <v>151</v>
      </c>
      <c r="F54" s="692">
        <v>42</v>
      </c>
      <c r="G54" s="692">
        <v>87</v>
      </c>
      <c r="H54" s="692">
        <v>1</v>
      </c>
      <c r="I54" s="692">
        <v>21</v>
      </c>
      <c r="J54" s="692">
        <v>1</v>
      </c>
      <c r="K54" s="692">
        <v>5730</v>
      </c>
      <c r="L54" s="692">
        <v>1442</v>
      </c>
      <c r="M54" s="692" t="s">
        <v>141</v>
      </c>
      <c r="N54" s="692">
        <v>4288</v>
      </c>
      <c r="O54" s="692">
        <v>974</v>
      </c>
    </row>
    <row r="55" spans="1:15" ht="18" customHeight="1" thickTop="1">
      <c r="A55" s="18" t="s">
        <v>387</v>
      </c>
      <c r="B55" s="365"/>
    </row>
    <row r="59" spans="1:15">
      <c r="A59" s="124"/>
      <c r="B59" s="30"/>
      <c r="C59" s="141"/>
      <c r="D59" s="125"/>
      <c r="E59" s="125"/>
    </row>
    <row r="60" spans="1:15">
      <c r="A60" s="32"/>
      <c r="B60" s="135"/>
      <c r="C60" s="142"/>
      <c r="D60" s="125"/>
      <c r="E60" s="125"/>
      <c r="F60" s="125"/>
      <c r="G60" s="127"/>
      <c r="H60" s="127"/>
      <c r="I60" s="127"/>
      <c r="J60" s="125"/>
      <c r="K60" s="125"/>
    </row>
    <row r="61" spans="1:15">
      <c r="A61" s="30"/>
      <c r="B61" s="136"/>
      <c r="C61" s="142"/>
      <c r="D61" s="125"/>
      <c r="E61" s="127"/>
      <c r="F61" s="125"/>
      <c r="G61" s="127"/>
      <c r="H61" s="127"/>
      <c r="I61" s="127"/>
      <c r="J61" s="125"/>
      <c r="K61" s="125"/>
    </row>
    <row r="62" spans="1:15">
      <c r="A62" s="30"/>
      <c r="B62" s="136"/>
      <c r="C62" s="142"/>
      <c r="D62" s="125"/>
      <c r="E62" s="127"/>
      <c r="F62" s="125"/>
      <c r="G62" s="127"/>
      <c r="H62" s="127"/>
      <c r="I62" s="127"/>
      <c r="J62" s="125"/>
      <c r="K62" s="125"/>
      <c r="L62" s="366"/>
      <c r="M62" s="366"/>
    </row>
    <row r="63" spans="1:15">
      <c r="A63" s="30"/>
      <c r="B63" s="136"/>
      <c r="C63" s="142"/>
      <c r="D63" s="125"/>
      <c r="E63" s="125"/>
      <c r="F63" s="125"/>
      <c r="G63" s="127"/>
      <c r="H63" s="127"/>
      <c r="I63" s="127"/>
      <c r="J63" s="125"/>
      <c r="K63" s="125"/>
      <c r="L63" s="366"/>
      <c r="M63" s="366"/>
    </row>
    <row r="64" spans="1:15">
      <c r="A64" s="30"/>
      <c r="B64" s="136"/>
      <c r="C64" s="142"/>
      <c r="D64" s="125"/>
      <c r="E64" s="125"/>
      <c r="F64" s="125"/>
      <c r="G64" s="127"/>
      <c r="H64" s="127"/>
      <c r="I64" s="127"/>
      <c r="J64" s="125"/>
      <c r="K64" s="125"/>
    </row>
    <row r="65" spans="1:13">
      <c r="A65" s="30"/>
      <c r="B65" s="136"/>
      <c r="C65" s="142"/>
      <c r="D65" s="125"/>
      <c r="E65" s="125"/>
      <c r="F65" s="125"/>
      <c r="G65" s="127"/>
      <c r="H65" s="127"/>
      <c r="I65" s="127"/>
      <c r="J65" s="125"/>
      <c r="K65" s="125"/>
    </row>
    <row r="66" spans="1:13">
      <c r="A66" s="30"/>
      <c r="B66" s="136"/>
      <c r="C66" s="125"/>
      <c r="D66" s="125"/>
      <c r="E66" s="125"/>
      <c r="F66" s="125"/>
      <c r="G66" s="127"/>
      <c r="H66" s="127"/>
      <c r="I66" s="127"/>
      <c r="J66" s="125"/>
      <c r="K66" s="125"/>
    </row>
    <row r="67" spans="1:13">
      <c r="A67" s="30"/>
      <c r="B67" s="136"/>
      <c r="C67" s="125"/>
      <c r="D67" s="125"/>
      <c r="E67" s="125"/>
      <c r="F67" s="125"/>
      <c r="G67" s="127"/>
      <c r="H67" s="127"/>
      <c r="I67" s="127"/>
      <c r="J67" s="125"/>
      <c r="K67" s="125"/>
    </row>
    <row r="68" spans="1:13">
      <c r="A68" s="30"/>
      <c r="B68" s="136"/>
      <c r="C68" s="125"/>
      <c r="D68" s="125"/>
      <c r="E68" s="125"/>
      <c r="F68" s="125"/>
      <c r="G68" s="127"/>
      <c r="H68" s="127"/>
      <c r="I68" s="127"/>
      <c r="J68" s="125"/>
      <c r="K68" s="127"/>
      <c r="L68" s="366"/>
      <c r="M68" s="366"/>
    </row>
    <row r="69" spans="1:13">
      <c r="A69" s="30"/>
      <c r="B69" s="136"/>
      <c r="C69" s="125"/>
      <c r="D69" s="125"/>
      <c r="E69" s="125"/>
      <c r="F69" s="125"/>
      <c r="G69" s="127"/>
      <c r="H69" s="127"/>
      <c r="I69" s="127"/>
      <c r="J69" s="125"/>
      <c r="K69" s="125"/>
    </row>
    <row r="70" spans="1:13">
      <c r="A70" s="30"/>
      <c r="B70" s="136"/>
      <c r="C70" s="125"/>
      <c r="D70" s="125"/>
      <c r="E70" s="125"/>
      <c r="F70" s="125"/>
      <c r="G70" s="127"/>
      <c r="H70" s="127"/>
      <c r="I70" s="127"/>
      <c r="J70" s="125"/>
      <c r="K70" s="125"/>
    </row>
    <row r="71" spans="1:13">
      <c r="A71" s="30"/>
      <c r="B71" s="136"/>
      <c r="C71" s="125"/>
      <c r="D71" s="125"/>
      <c r="E71" s="125"/>
      <c r="F71" s="125"/>
      <c r="G71" s="127"/>
      <c r="H71" s="127"/>
      <c r="I71" s="127"/>
      <c r="J71" s="125"/>
      <c r="K71" s="127"/>
    </row>
    <row r="72" spans="1:13">
      <c r="A72" s="30"/>
      <c r="B72" s="136"/>
      <c r="C72" s="125"/>
      <c r="D72" s="125"/>
      <c r="E72" s="125"/>
      <c r="F72" s="125"/>
      <c r="G72" s="127"/>
      <c r="H72" s="127"/>
      <c r="I72" s="127"/>
      <c r="J72" s="125"/>
      <c r="K72" s="125"/>
    </row>
    <row r="73" spans="1:13">
      <c r="A73" s="30"/>
      <c r="B73" s="136"/>
      <c r="C73" s="127"/>
      <c r="D73" s="127"/>
      <c r="E73" s="127"/>
      <c r="F73" s="127"/>
      <c r="G73" s="127"/>
      <c r="H73" s="127"/>
      <c r="I73" s="127"/>
      <c r="J73" s="127"/>
      <c r="K73" s="127"/>
      <c r="L73" s="366"/>
      <c r="M73" s="366"/>
    </row>
    <row r="74" spans="1:13">
      <c r="A74" s="30"/>
      <c r="B74" s="136"/>
      <c r="C74" s="125"/>
      <c r="D74" s="125"/>
      <c r="E74" s="125"/>
      <c r="F74" s="125"/>
      <c r="G74" s="127"/>
      <c r="H74" s="127"/>
      <c r="I74" s="127"/>
      <c r="J74" s="125"/>
      <c r="K74" s="125"/>
    </row>
    <row r="75" spans="1:13">
      <c r="A75" s="30"/>
      <c r="B75" s="136"/>
      <c r="C75" s="125"/>
      <c r="D75" s="125"/>
      <c r="E75" s="125"/>
      <c r="F75" s="125"/>
      <c r="G75" s="127"/>
      <c r="H75" s="127"/>
      <c r="I75" s="127"/>
      <c r="J75" s="125"/>
      <c r="K75" s="127"/>
      <c r="L75" s="366"/>
      <c r="M75" s="366"/>
    </row>
    <row r="76" spans="1:13">
      <c r="A76" s="30"/>
      <c r="B76" s="136"/>
      <c r="C76" s="125"/>
      <c r="D76" s="125"/>
      <c r="E76" s="125"/>
      <c r="F76" s="125"/>
      <c r="G76" s="127"/>
      <c r="H76" s="127"/>
      <c r="I76" s="127"/>
      <c r="J76" s="125"/>
      <c r="K76" s="127"/>
    </row>
    <row r="77" spans="1:13">
      <c r="A77" s="367"/>
      <c r="B77" s="367"/>
      <c r="C77" s="368"/>
      <c r="D77" s="368"/>
      <c r="E77" s="368"/>
      <c r="F77" s="368"/>
      <c r="G77" s="368"/>
      <c r="H77" s="368"/>
      <c r="I77" s="368"/>
      <c r="J77" s="368"/>
      <c r="K77" s="368"/>
      <c r="L77" s="366"/>
      <c r="M77" s="366"/>
    </row>
    <row r="78" spans="1:13">
      <c r="C78" s="366"/>
      <c r="D78" s="366"/>
      <c r="E78" s="366"/>
      <c r="F78" s="366"/>
      <c r="G78" s="366"/>
      <c r="H78" s="366"/>
      <c r="I78" s="366"/>
      <c r="J78" s="366"/>
      <c r="K78" s="366"/>
      <c r="L78" s="366"/>
      <c r="M78" s="366"/>
    </row>
  </sheetData>
  <mergeCells count="57">
    <mergeCell ref="B3:B6"/>
    <mergeCell ref="A13:B13"/>
    <mergeCell ref="A7:B7"/>
    <mergeCell ref="A8:B8"/>
    <mergeCell ref="A9:B9"/>
    <mergeCell ref="A10:B10"/>
    <mergeCell ref="A11:B11"/>
    <mergeCell ref="A12:B12"/>
    <mergeCell ref="A20:B20"/>
    <mergeCell ref="A21:B21"/>
    <mergeCell ref="A22:B22"/>
    <mergeCell ref="A14:B14"/>
    <mergeCell ref="A15:B15"/>
    <mergeCell ref="A16:B16"/>
    <mergeCell ref="A17:B17"/>
    <mergeCell ref="A18:B18"/>
    <mergeCell ref="A19:B19"/>
    <mergeCell ref="A33:B33"/>
    <mergeCell ref="A23:B23"/>
    <mergeCell ref="A24:B24"/>
    <mergeCell ref="A25:B25"/>
    <mergeCell ref="A26:B26"/>
    <mergeCell ref="A27:B27"/>
    <mergeCell ref="A28:B28"/>
    <mergeCell ref="A29:B29"/>
    <mergeCell ref="A30:B30"/>
    <mergeCell ref="A31:B31"/>
    <mergeCell ref="A32:B32"/>
    <mergeCell ref="A40:B40"/>
    <mergeCell ref="A41:B41"/>
    <mergeCell ref="A39:B39"/>
    <mergeCell ref="A34:B34"/>
    <mergeCell ref="A35:B35"/>
    <mergeCell ref="A36:B36"/>
    <mergeCell ref="A37:B37"/>
    <mergeCell ref="A38:B38"/>
    <mergeCell ref="A42:B42"/>
    <mergeCell ref="A43:B43"/>
    <mergeCell ref="A44:B44"/>
    <mergeCell ref="A50:B50"/>
    <mergeCell ref="A51:B51"/>
    <mergeCell ref="A54:B54"/>
    <mergeCell ref="A45:B45"/>
    <mergeCell ref="A46:B46"/>
    <mergeCell ref="A47:B47"/>
    <mergeCell ref="A48:B48"/>
    <mergeCell ref="A49:B49"/>
    <mergeCell ref="A53:B53"/>
    <mergeCell ref="A52:B52"/>
    <mergeCell ref="O4:O6"/>
    <mergeCell ref="K5:K6"/>
    <mergeCell ref="J5:J6"/>
    <mergeCell ref="C3:C6"/>
    <mergeCell ref="D4:J4"/>
    <mergeCell ref="D5:D6"/>
    <mergeCell ref="E5:I5"/>
    <mergeCell ref="K4:N4"/>
  </mergeCells>
  <phoneticPr fontId="3"/>
  <printOptions horizontalCentered="1"/>
  <pageMargins left="0.23622047244094491" right="0.23622047244094491" top="0.74803149606299213" bottom="0.74803149606299213" header="0.31496062992125984" footer="0.31496062992125984"/>
  <pageSetup paperSize="9" scale="92" firstPageNumber="1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zoomScale="85" zoomScaleNormal="85" workbookViewId="0">
      <selection activeCell="E1" sqref="E1"/>
    </sheetView>
  </sheetViews>
  <sheetFormatPr defaultRowHeight="12"/>
  <cols>
    <col min="1" max="3" width="2.5" style="6" customWidth="1"/>
    <col min="4" max="4" width="7.125" style="6" customWidth="1"/>
    <col min="5" max="5" width="9.75" style="6" customWidth="1"/>
    <col min="6" max="6" width="1.375" style="6" customWidth="1"/>
    <col min="7" max="7" width="2" style="6" customWidth="1"/>
    <col min="8" max="8" width="1.375" style="6" customWidth="1"/>
    <col min="9" max="9" width="6" style="6" customWidth="1"/>
    <col min="10" max="10" width="7.875" style="6" customWidth="1"/>
    <col min="11" max="11" width="8.25" style="6" customWidth="1"/>
    <col min="12" max="12" width="6.5" style="6" customWidth="1"/>
    <col min="13" max="13" width="7.875" style="6" customWidth="1"/>
    <col min="14" max="14" width="6.375" style="6" customWidth="1"/>
    <col min="15" max="15" width="8" style="6" customWidth="1"/>
    <col min="16" max="17" width="6.5" style="6" customWidth="1"/>
    <col min="18" max="16384" width="9" style="6"/>
  </cols>
  <sheetData>
    <row r="1" spans="1:16" ht="26.25" customHeight="1">
      <c r="A1" s="20" t="s">
        <v>540</v>
      </c>
      <c r="B1" s="20"/>
      <c r="C1" s="20"/>
      <c r="D1" s="20"/>
      <c r="E1" s="20"/>
      <c r="F1" s="20"/>
      <c r="G1" s="20"/>
      <c r="H1" s="20"/>
      <c r="I1" s="20"/>
      <c r="J1" s="20"/>
      <c r="K1" s="20"/>
      <c r="L1" s="137"/>
      <c r="M1" s="20"/>
      <c r="N1" s="20"/>
      <c r="O1" s="20"/>
      <c r="P1" s="20"/>
    </row>
    <row r="2" spans="1:16" s="364" customFormat="1" ht="16.5" customHeight="1" thickBot="1">
      <c r="P2" s="559" t="s">
        <v>629</v>
      </c>
    </row>
    <row r="3" spans="1:16" ht="45" customHeight="1" thickTop="1">
      <c r="A3" s="1095" t="s">
        <v>123</v>
      </c>
      <c r="B3" s="1096"/>
      <c r="C3" s="1096"/>
      <c r="D3" s="1096"/>
      <c r="E3" s="1096"/>
      <c r="F3" s="1097"/>
      <c r="G3" s="1098"/>
      <c r="H3" s="1060" t="s">
        <v>321</v>
      </c>
      <c r="I3" s="1060"/>
      <c r="J3" s="1060"/>
      <c r="K3" s="1099" t="s">
        <v>322</v>
      </c>
      <c r="L3" s="1100"/>
      <c r="M3" s="1101" t="s">
        <v>524</v>
      </c>
      <c r="N3" s="1102"/>
      <c r="O3" s="1103" t="s">
        <v>748</v>
      </c>
      <c r="P3" s="1097"/>
    </row>
    <row r="4" spans="1:16" s="394" customFormat="1" ht="36" customHeight="1">
      <c r="A4" s="1104" t="s">
        <v>401</v>
      </c>
      <c r="B4" s="1105"/>
      <c r="C4" s="1105"/>
      <c r="D4" s="1105"/>
      <c r="E4" s="1106"/>
      <c r="F4" s="1106"/>
      <c r="G4" s="451"/>
      <c r="H4" s="1107">
        <v>242389</v>
      </c>
      <c r="I4" s="1108"/>
      <c r="J4" s="1108"/>
      <c r="K4" s="1109">
        <v>105229</v>
      </c>
      <c r="L4" s="1109"/>
      <c r="M4" s="1110">
        <v>10010</v>
      </c>
      <c r="N4" s="1110"/>
      <c r="O4" s="1111">
        <v>18349</v>
      </c>
      <c r="P4" s="1111"/>
    </row>
    <row r="5" spans="1:16" ht="36" customHeight="1">
      <c r="A5" s="1112" t="s">
        <v>400</v>
      </c>
      <c r="B5" s="1113"/>
      <c r="C5" s="1113"/>
      <c r="D5" s="1113"/>
      <c r="E5" s="1113"/>
      <c r="F5" s="1113"/>
      <c r="G5" s="452"/>
      <c r="H5" s="1114">
        <v>197099</v>
      </c>
      <c r="I5" s="1115"/>
      <c r="J5" s="1115"/>
      <c r="K5" s="1116">
        <v>63809</v>
      </c>
      <c r="L5" s="1116"/>
      <c r="M5" s="1117">
        <v>6667</v>
      </c>
      <c r="N5" s="1117"/>
      <c r="O5" s="1117">
        <v>17822</v>
      </c>
      <c r="P5" s="1131"/>
    </row>
    <row r="6" spans="1:16" ht="24" customHeight="1">
      <c r="A6" s="1121" t="s">
        <v>399</v>
      </c>
      <c r="B6" s="1121"/>
      <c r="C6" s="1121"/>
      <c r="D6" s="1121"/>
      <c r="E6" s="1122"/>
      <c r="F6" s="1123"/>
      <c r="G6" s="453"/>
      <c r="H6" s="1114">
        <v>67869</v>
      </c>
      <c r="I6" s="1115"/>
      <c r="J6" s="1115"/>
      <c r="K6" s="1116">
        <v>60498</v>
      </c>
      <c r="L6" s="1116"/>
      <c r="M6" s="1117">
        <v>6723</v>
      </c>
      <c r="N6" s="1117"/>
      <c r="O6" s="1117">
        <v>648</v>
      </c>
      <c r="P6" s="1117"/>
    </row>
    <row r="7" spans="1:16" ht="24" customHeight="1">
      <c r="A7" s="454"/>
      <c r="B7" s="1119" t="s">
        <v>402</v>
      </c>
      <c r="C7" s="1119"/>
      <c r="D7" s="1119"/>
      <c r="E7" s="1119"/>
      <c r="F7" s="1119"/>
      <c r="G7" s="1132"/>
      <c r="H7" s="605"/>
      <c r="I7" s="1125">
        <v>13158</v>
      </c>
      <c r="J7" s="1125"/>
      <c r="K7" s="1124">
        <v>11779</v>
      </c>
      <c r="L7" s="1124"/>
      <c r="M7" s="1134">
        <v>1272</v>
      </c>
      <c r="N7" s="1134"/>
      <c r="O7" s="1134">
        <v>107</v>
      </c>
      <c r="P7" s="1134"/>
    </row>
    <row r="8" spans="1:16" ht="24" customHeight="1">
      <c r="A8" s="454"/>
      <c r="B8" s="1118" t="s">
        <v>403</v>
      </c>
      <c r="C8" s="1119"/>
      <c r="D8" s="1119"/>
      <c r="E8" s="1119"/>
      <c r="F8" s="1119"/>
      <c r="G8" s="1132"/>
      <c r="H8" s="605"/>
      <c r="I8" s="1125">
        <v>13259</v>
      </c>
      <c r="J8" s="1125"/>
      <c r="K8" s="1124">
        <v>11845</v>
      </c>
      <c r="L8" s="1124"/>
      <c r="M8" s="1134">
        <v>1131</v>
      </c>
      <c r="N8" s="1134"/>
      <c r="O8" s="1134">
        <v>283</v>
      </c>
      <c r="P8" s="1134"/>
    </row>
    <row r="9" spans="1:16" ht="24" customHeight="1">
      <c r="A9" s="454"/>
      <c r="B9" s="1118" t="s">
        <v>404</v>
      </c>
      <c r="C9" s="1119"/>
      <c r="D9" s="1119"/>
      <c r="E9" s="1119"/>
      <c r="F9" s="1119"/>
      <c r="G9" s="1120"/>
      <c r="H9" s="605"/>
      <c r="I9" s="1125">
        <v>6187</v>
      </c>
      <c r="J9" s="1125"/>
      <c r="K9" s="1124">
        <v>5385</v>
      </c>
      <c r="L9" s="1124"/>
      <c r="M9" s="1134">
        <v>747</v>
      </c>
      <c r="N9" s="1134"/>
      <c r="O9" s="1134">
        <v>55</v>
      </c>
      <c r="P9" s="1134"/>
    </row>
    <row r="10" spans="1:16" ht="24" customHeight="1">
      <c r="A10" s="454"/>
      <c r="B10" s="1118" t="s">
        <v>405</v>
      </c>
      <c r="C10" s="1119"/>
      <c r="D10" s="1119"/>
      <c r="E10" s="1119"/>
      <c r="F10" s="1119"/>
      <c r="G10" s="1120"/>
      <c r="H10" s="605"/>
      <c r="I10" s="1125">
        <v>3541</v>
      </c>
      <c r="J10" s="1125"/>
      <c r="K10" s="1124">
        <v>3403</v>
      </c>
      <c r="L10" s="1124"/>
      <c r="M10" s="1134">
        <v>134</v>
      </c>
      <c r="N10" s="1134"/>
      <c r="O10" s="1134">
        <v>4</v>
      </c>
      <c r="P10" s="1134"/>
    </row>
    <row r="11" spans="1:16" ht="32.25" customHeight="1">
      <c r="A11" s="454"/>
      <c r="B11" s="1126" t="s">
        <v>497</v>
      </c>
      <c r="C11" s="1127"/>
      <c r="D11" s="1127"/>
      <c r="E11" s="1127"/>
      <c r="F11" s="1127"/>
      <c r="G11" s="1128"/>
      <c r="H11" s="605"/>
      <c r="I11" s="1125">
        <v>51116</v>
      </c>
      <c r="J11" s="1125"/>
      <c r="K11" s="1124">
        <v>45406</v>
      </c>
      <c r="L11" s="1124"/>
      <c r="M11" s="1134">
        <v>5085</v>
      </c>
      <c r="N11" s="1134"/>
      <c r="O11" s="1134">
        <v>625</v>
      </c>
      <c r="P11" s="1134"/>
    </row>
    <row r="12" spans="1:16" ht="24" customHeight="1">
      <c r="A12" s="454"/>
      <c r="B12" s="1119" t="s">
        <v>406</v>
      </c>
      <c r="C12" s="1119"/>
      <c r="D12" s="1119"/>
      <c r="E12" s="1119"/>
      <c r="F12" s="1119"/>
      <c r="G12" s="1120"/>
      <c r="H12" s="605"/>
      <c r="I12" s="1125">
        <v>16753</v>
      </c>
      <c r="J12" s="1125"/>
      <c r="K12" s="1124">
        <v>15092</v>
      </c>
      <c r="L12" s="1124"/>
      <c r="M12" s="1134">
        <v>1638</v>
      </c>
      <c r="N12" s="1134"/>
      <c r="O12" s="1134">
        <v>23</v>
      </c>
      <c r="P12" s="1134"/>
    </row>
    <row r="13" spans="1:16" ht="24" customHeight="1">
      <c r="A13" s="1121" t="s">
        <v>398</v>
      </c>
      <c r="B13" s="1121"/>
      <c r="C13" s="1121"/>
      <c r="D13" s="1121"/>
      <c r="E13" s="1122"/>
      <c r="F13" s="1123"/>
      <c r="G13" s="452"/>
      <c r="H13" s="604"/>
      <c r="I13" s="1117">
        <v>22579</v>
      </c>
      <c r="J13" s="1117"/>
      <c r="K13" s="1116">
        <v>19078</v>
      </c>
      <c r="L13" s="1116"/>
      <c r="M13" s="1133">
        <v>3380</v>
      </c>
      <c r="N13" s="1133"/>
      <c r="O13" s="1133">
        <v>121</v>
      </c>
      <c r="P13" s="1133"/>
    </row>
    <row r="14" spans="1:16" ht="24" customHeight="1">
      <c r="A14" s="454"/>
      <c r="B14" s="1119" t="s">
        <v>402</v>
      </c>
      <c r="C14" s="1119"/>
      <c r="D14" s="1119"/>
      <c r="E14" s="1119"/>
      <c r="F14" s="1119"/>
      <c r="G14" s="1132"/>
      <c r="H14" s="606"/>
      <c r="I14" s="1125">
        <v>3004</v>
      </c>
      <c r="J14" s="1125"/>
      <c r="K14" s="1124">
        <v>2624</v>
      </c>
      <c r="L14" s="1124"/>
      <c r="M14" s="1134">
        <v>362</v>
      </c>
      <c r="N14" s="1134"/>
      <c r="O14" s="1134">
        <v>18</v>
      </c>
      <c r="P14" s="1134"/>
    </row>
    <row r="15" spans="1:16" ht="24" customHeight="1">
      <c r="A15" s="454"/>
      <c r="B15" s="1118" t="s">
        <v>403</v>
      </c>
      <c r="C15" s="1119"/>
      <c r="D15" s="1119"/>
      <c r="E15" s="1119"/>
      <c r="F15" s="1119"/>
      <c r="G15" s="1132"/>
      <c r="H15" s="606"/>
      <c r="I15" s="1125">
        <v>6000</v>
      </c>
      <c r="J15" s="1125"/>
      <c r="K15" s="1124">
        <v>4972</v>
      </c>
      <c r="L15" s="1124"/>
      <c r="M15" s="1134">
        <v>985</v>
      </c>
      <c r="N15" s="1134"/>
      <c r="O15" s="1134">
        <v>43</v>
      </c>
      <c r="P15" s="1134"/>
    </row>
    <row r="16" spans="1:16" ht="24" customHeight="1">
      <c r="A16" s="454"/>
      <c r="B16" s="1118" t="s">
        <v>404</v>
      </c>
      <c r="C16" s="1119"/>
      <c r="D16" s="1119"/>
      <c r="E16" s="1119"/>
      <c r="F16" s="1119"/>
      <c r="G16" s="1132"/>
      <c r="H16" s="606"/>
      <c r="I16" s="1125">
        <v>3334</v>
      </c>
      <c r="J16" s="1125"/>
      <c r="K16" s="1124">
        <v>2878</v>
      </c>
      <c r="L16" s="1124"/>
      <c r="M16" s="1134">
        <v>445</v>
      </c>
      <c r="N16" s="1134"/>
      <c r="O16" s="1134">
        <v>11</v>
      </c>
      <c r="P16" s="1134"/>
    </row>
    <row r="17" spans="1:16" ht="24" customHeight="1">
      <c r="A17" s="454"/>
      <c r="B17" s="1118" t="s">
        <v>405</v>
      </c>
      <c r="C17" s="1119"/>
      <c r="D17" s="1119"/>
      <c r="E17" s="1119"/>
      <c r="F17" s="1119"/>
      <c r="G17" s="1132"/>
      <c r="H17" s="606"/>
      <c r="I17" s="1125">
        <v>2823</v>
      </c>
      <c r="J17" s="1125"/>
      <c r="K17" s="1124">
        <v>2570</v>
      </c>
      <c r="L17" s="1124"/>
      <c r="M17" s="1134">
        <v>233</v>
      </c>
      <c r="N17" s="1134"/>
      <c r="O17" s="1134">
        <v>20</v>
      </c>
      <c r="P17" s="1134"/>
    </row>
    <row r="18" spans="1:16" ht="29.25" customHeight="1">
      <c r="A18" s="454"/>
      <c r="B18" s="1126" t="s">
        <v>497</v>
      </c>
      <c r="C18" s="1127"/>
      <c r="D18" s="1127"/>
      <c r="E18" s="1127"/>
      <c r="F18" s="1127"/>
      <c r="G18" s="1128"/>
      <c r="H18" s="606"/>
      <c r="I18" s="1125">
        <v>21222</v>
      </c>
      <c r="J18" s="1125"/>
      <c r="K18" s="1124">
        <v>18120</v>
      </c>
      <c r="L18" s="1124"/>
      <c r="M18" s="1134">
        <v>2987</v>
      </c>
      <c r="N18" s="1134"/>
      <c r="O18" s="1134">
        <v>115</v>
      </c>
      <c r="P18" s="1134"/>
    </row>
    <row r="19" spans="1:16" ht="24" customHeight="1">
      <c r="A19" s="454"/>
      <c r="B19" s="1119" t="s">
        <v>406</v>
      </c>
      <c r="C19" s="1119"/>
      <c r="D19" s="1119"/>
      <c r="E19" s="1119"/>
      <c r="F19" s="1119"/>
      <c r="G19" s="1132"/>
      <c r="H19" s="606"/>
      <c r="I19" s="1125">
        <v>1357</v>
      </c>
      <c r="J19" s="1125"/>
      <c r="K19" s="1124">
        <v>958</v>
      </c>
      <c r="L19" s="1124"/>
      <c r="M19" s="1134">
        <v>393</v>
      </c>
      <c r="N19" s="1134"/>
      <c r="O19" s="1134">
        <v>6</v>
      </c>
      <c r="P19" s="1134"/>
    </row>
    <row r="20" spans="1:16" ht="24" customHeight="1" thickBot="1">
      <c r="A20" s="1137" t="s">
        <v>120</v>
      </c>
      <c r="B20" s="1138"/>
      <c r="C20" s="1138"/>
      <c r="D20" s="1138"/>
      <c r="E20" s="1139"/>
      <c r="F20" s="1139"/>
      <c r="G20" s="455"/>
      <c r="H20" s="1130">
        <v>-45290</v>
      </c>
      <c r="I20" s="1129"/>
      <c r="J20" s="1129"/>
      <c r="K20" s="1129">
        <v>-41420</v>
      </c>
      <c r="L20" s="1129"/>
      <c r="M20" s="1129">
        <v>-3343</v>
      </c>
      <c r="N20" s="1129"/>
      <c r="O20" s="1129">
        <v>-527</v>
      </c>
      <c r="P20" s="1129"/>
    </row>
    <row r="21" spans="1:16" ht="18" customHeight="1" thickTop="1">
      <c r="A21" s="18" t="s">
        <v>387</v>
      </c>
      <c r="B21" s="19"/>
      <c r="C21" s="19"/>
    </row>
    <row r="22" spans="1:16" ht="18" customHeight="1">
      <c r="A22" s="19" t="s">
        <v>842</v>
      </c>
    </row>
    <row r="23" spans="1:16" ht="18" customHeight="1">
      <c r="A23" s="19" t="s">
        <v>749</v>
      </c>
    </row>
    <row r="24" spans="1:16" ht="18" customHeight="1"/>
    <row r="25" spans="1:16">
      <c r="A25" s="124"/>
      <c r="B25" s="30"/>
      <c r="C25" s="30"/>
      <c r="D25" s="30"/>
      <c r="E25" s="125"/>
      <c r="F25" s="125"/>
      <c r="G25" s="140"/>
      <c r="H25" s="141"/>
      <c r="I25" s="141"/>
      <c r="J25" s="125"/>
      <c r="K25" s="125"/>
    </row>
    <row r="26" spans="1:16" ht="13.5">
      <c r="A26" s="1135"/>
      <c r="B26" s="1136"/>
      <c r="C26" s="126"/>
      <c r="D26" s="135"/>
      <c r="E26" s="125"/>
      <c r="F26" s="125"/>
      <c r="G26" s="142"/>
      <c r="H26" s="142"/>
      <c r="I26" s="142"/>
      <c r="J26" s="125"/>
      <c r="K26" s="125"/>
      <c r="L26" s="125"/>
      <c r="M26" s="127"/>
      <c r="N26" s="125"/>
      <c r="O26" s="125"/>
    </row>
    <row r="27" spans="1:16" ht="13.5">
      <c r="A27" s="30"/>
      <c r="B27" s="128"/>
      <c r="C27" s="129"/>
      <c r="D27" s="136"/>
      <c r="E27" s="125"/>
      <c r="F27" s="125"/>
      <c r="G27" s="127"/>
      <c r="H27" s="125"/>
      <c r="I27" s="125"/>
      <c r="J27" s="125"/>
      <c r="K27" s="127"/>
      <c r="L27" s="125"/>
      <c r="M27" s="127"/>
      <c r="N27" s="125"/>
      <c r="O27" s="125"/>
    </row>
    <row r="28" spans="1:16" ht="13.5">
      <c r="A28" s="30"/>
      <c r="B28" s="32"/>
      <c r="C28" s="130"/>
      <c r="D28" s="136"/>
      <c r="E28" s="125"/>
      <c r="F28" s="125"/>
      <c r="G28" s="125"/>
      <c r="H28" s="125"/>
      <c r="I28" s="125"/>
      <c r="J28" s="125"/>
      <c r="K28" s="125"/>
      <c r="L28" s="125"/>
      <c r="M28" s="127"/>
      <c r="N28" s="125"/>
      <c r="O28" s="125"/>
    </row>
    <row r="29" spans="1:16" ht="13.5">
      <c r="A29" s="30"/>
      <c r="B29" s="32"/>
      <c r="C29" s="131"/>
      <c r="D29" s="136"/>
      <c r="E29" s="125"/>
      <c r="F29" s="125"/>
      <c r="G29" s="125"/>
      <c r="H29" s="125"/>
      <c r="I29" s="125"/>
      <c r="J29" s="125"/>
      <c r="K29" s="125"/>
      <c r="L29" s="125"/>
      <c r="M29" s="127"/>
      <c r="N29" s="125"/>
      <c r="O29" s="127"/>
      <c r="P29" s="13"/>
    </row>
    <row r="30" spans="1:16" ht="13.5">
      <c r="A30" s="30"/>
      <c r="B30" s="32"/>
      <c r="C30" s="131"/>
      <c r="D30" s="136"/>
      <c r="E30" s="125"/>
      <c r="F30" s="125"/>
      <c r="G30" s="125"/>
      <c r="H30" s="125"/>
      <c r="I30" s="125"/>
      <c r="J30" s="125"/>
      <c r="K30" s="125"/>
      <c r="L30" s="125"/>
      <c r="M30" s="127"/>
      <c r="N30" s="125"/>
      <c r="O30" s="125"/>
    </row>
    <row r="31" spans="1:16" ht="13.5">
      <c r="A31" s="30"/>
      <c r="B31" s="32"/>
      <c r="C31" s="131"/>
      <c r="D31" s="136"/>
      <c r="E31" s="125"/>
      <c r="F31" s="125"/>
      <c r="G31" s="125"/>
      <c r="H31" s="125"/>
      <c r="I31" s="125"/>
      <c r="J31" s="125"/>
      <c r="K31" s="125"/>
      <c r="L31" s="125"/>
      <c r="M31" s="127"/>
      <c r="N31" s="125"/>
      <c r="O31" s="125"/>
    </row>
    <row r="32" spans="1:16" ht="13.5">
      <c r="A32" s="30"/>
      <c r="B32" s="32"/>
      <c r="C32" s="131"/>
      <c r="D32" s="136"/>
      <c r="E32" s="125"/>
      <c r="F32" s="125"/>
      <c r="G32" s="125"/>
      <c r="H32" s="125"/>
      <c r="I32" s="125"/>
      <c r="J32" s="125"/>
      <c r="K32" s="125"/>
      <c r="L32" s="125"/>
      <c r="M32" s="127"/>
      <c r="N32" s="125"/>
      <c r="O32" s="127"/>
    </row>
    <row r="33" spans="1:16" ht="13.5">
      <c r="A33" s="30"/>
      <c r="B33" s="32"/>
      <c r="C33" s="131"/>
      <c r="D33" s="136"/>
      <c r="E33" s="125"/>
      <c r="F33" s="125"/>
      <c r="G33" s="125"/>
      <c r="H33" s="125"/>
      <c r="I33" s="125"/>
      <c r="J33" s="125"/>
      <c r="K33" s="125"/>
      <c r="L33" s="125"/>
      <c r="M33" s="127"/>
      <c r="N33" s="125"/>
      <c r="O33" s="125"/>
    </row>
    <row r="34" spans="1:16" ht="13.5">
      <c r="A34" s="30"/>
      <c r="B34" s="32"/>
      <c r="C34" s="131"/>
      <c r="D34" s="136"/>
      <c r="E34" s="125"/>
      <c r="F34" s="125"/>
      <c r="G34" s="125"/>
      <c r="H34" s="125"/>
      <c r="I34" s="127"/>
      <c r="J34" s="127"/>
      <c r="K34" s="127"/>
      <c r="L34" s="127"/>
      <c r="M34" s="127"/>
      <c r="N34" s="127"/>
      <c r="O34" s="127"/>
      <c r="P34" s="13"/>
    </row>
    <row r="35" spans="1:16" ht="13.5">
      <c r="A35" s="30"/>
      <c r="B35" s="32"/>
      <c r="C35" s="131"/>
      <c r="D35" s="136"/>
      <c r="E35" s="125"/>
      <c r="F35" s="125"/>
      <c r="G35" s="125"/>
      <c r="H35" s="125"/>
      <c r="I35" s="125"/>
      <c r="J35" s="125"/>
      <c r="K35" s="125"/>
      <c r="L35" s="125"/>
      <c r="M35" s="127"/>
      <c r="N35" s="125"/>
      <c r="O35" s="125"/>
    </row>
    <row r="36" spans="1:16" ht="13.5">
      <c r="A36" s="30"/>
      <c r="B36" s="32"/>
      <c r="C36" s="131"/>
      <c r="D36" s="136"/>
      <c r="E36" s="125"/>
      <c r="F36" s="125"/>
      <c r="G36" s="125"/>
      <c r="H36" s="125"/>
      <c r="I36" s="125"/>
      <c r="J36" s="125"/>
      <c r="K36" s="125"/>
      <c r="L36" s="125"/>
      <c r="M36" s="127"/>
      <c r="N36" s="125"/>
      <c r="O36" s="127"/>
      <c r="P36" s="13"/>
    </row>
    <row r="37" spans="1:16" ht="13.5">
      <c r="A37" s="30"/>
      <c r="B37" s="32"/>
      <c r="C37" s="131"/>
      <c r="D37" s="136"/>
      <c r="E37" s="125"/>
      <c r="F37" s="125"/>
      <c r="G37" s="125"/>
      <c r="H37" s="125"/>
      <c r="I37" s="125"/>
      <c r="J37" s="125"/>
      <c r="K37" s="125"/>
      <c r="L37" s="125"/>
      <c r="M37" s="127"/>
      <c r="N37" s="125"/>
      <c r="O37" s="127"/>
    </row>
    <row r="38" spans="1:16" ht="13.5">
      <c r="A38" s="30"/>
      <c r="B38" s="32"/>
      <c r="C38" s="131"/>
      <c r="D38" s="136"/>
      <c r="E38" s="125"/>
      <c r="F38" s="125"/>
      <c r="G38" s="125"/>
      <c r="H38" s="125"/>
      <c r="I38" s="127"/>
      <c r="J38" s="127"/>
      <c r="K38" s="127"/>
      <c r="L38" s="127"/>
      <c r="M38" s="127"/>
      <c r="N38" s="127"/>
      <c r="O38" s="127"/>
      <c r="P38" s="13"/>
    </row>
    <row r="39" spans="1:16" ht="13.5">
      <c r="A39" s="30"/>
      <c r="B39" s="32"/>
      <c r="C39" s="131"/>
      <c r="D39" s="136"/>
      <c r="E39" s="125"/>
      <c r="F39" s="125"/>
      <c r="G39" s="125"/>
      <c r="H39" s="125"/>
      <c r="I39" s="127"/>
      <c r="J39" s="127"/>
      <c r="K39" s="127"/>
      <c r="L39" s="127"/>
      <c r="M39" s="127"/>
      <c r="N39" s="127"/>
      <c r="O39" s="127"/>
      <c r="P39" s="13"/>
    </row>
    <row r="40" spans="1:16" ht="13.5">
      <c r="A40" s="30"/>
      <c r="B40" s="32"/>
      <c r="C40" s="131"/>
      <c r="D40" s="136"/>
      <c r="E40" s="125"/>
      <c r="F40" s="125"/>
      <c r="G40" s="125"/>
      <c r="H40" s="125"/>
      <c r="I40" s="125"/>
      <c r="J40" s="125"/>
      <c r="K40" s="125"/>
      <c r="L40" s="125"/>
      <c r="M40" s="127"/>
      <c r="N40" s="125"/>
      <c r="O40" s="125"/>
    </row>
    <row r="41" spans="1:16">
      <c r="A41" s="30"/>
      <c r="B41" s="32"/>
      <c r="C41" s="132"/>
      <c r="D41" s="136"/>
      <c r="E41" s="125"/>
      <c r="F41" s="125"/>
      <c r="G41" s="125"/>
      <c r="H41" s="125"/>
      <c r="I41" s="125"/>
      <c r="J41" s="125"/>
      <c r="K41" s="125"/>
      <c r="L41" s="125"/>
      <c r="M41" s="127"/>
      <c r="N41" s="125"/>
      <c r="O41" s="125"/>
    </row>
    <row r="42" spans="1:16" ht="13.5">
      <c r="A42" s="30"/>
      <c r="B42" s="133"/>
      <c r="C42" s="134"/>
      <c r="D42" s="136"/>
      <c r="E42" s="125"/>
      <c r="F42" s="125"/>
      <c r="G42" s="125"/>
      <c r="H42" s="125"/>
      <c r="I42" s="125"/>
      <c r="J42" s="125"/>
      <c r="K42" s="125"/>
      <c r="L42" s="125"/>
      <c r="M42" s="127"/>
      <c r="N42" s="125"/>
      <c r="O42" s="125"/>
    </row>
    <row r="43" spans="1:16">
      <c r="A43" s="17"/>
      <c r="B43" s="17"/>
      <c r="C43" s="17"/>
      <c r="D43" s="17"/>
      <c r="E43" s="17"/>
      <c r="F43" s="17"/>
      <c r="G43" s="17"/>
      <c r="H43" s="17"/>
      <c r="I43" s="17"/>
      <c r="J43" s="17"/>
      <c r="K43" s="17"/>
      <c r="L43" s="17"/>
      <c r="M43" s="17"/>
      <c r="N43" s="17"/>
      <c r="O43" s="17"/>
    </row>
  </sheetData>
  <mergeCells count="91">
    <mergeCell ref="O7:P7"/>
    <mergeCell ref="O17:P17"/>
    <mergeCell ref="O18:P18"/>
    <mergeCell ref="O19:P19"/>
    <mergeCell ref="M19:N19"/>
    <mergeCell ref="M18:N18"/>
    <mergeCell ref="O9:P9"/>
    <mergeCell ref="O10:P10"/>
    <mergeCell ref="O11:P11"/>
    <mergeCell ref="O12:P12"/>
    <mergeCell ref="O15:P15"/>
    <mergeCell ref="O8:P8"/>
    <mergeCell ref="M12:N12"/>
    <mergeCell ref="M7:N7"/>
    <mergeCell ref="M8:N8"/>
    <mergeCell ref="M9:N9"/>
    <mergeCell ref="M11:N11"/>
    <mergeCell ref="I11:J11"/>
    <mergeCell ref="I7:J7"/>
    <mergeCell ref="I8:J8"/>
    <mergeCell ref="I9:J9"/>
    <mergeCell ref="I10:J10"/>
    <mergeCell ref="K17:L17"/>
    <mergeCell ref="I16:J16"/>
    <mergeCell ref="O16:P16"/>
    <mergeCell ref="O13:P13"/>
    <mergeCell ref="O14:P14"/>
    <mergeCell ref="M15:N15"/>
    <mergeCell ref="I13:J13"/>
    <mergeCell ref="I14:J14"/>
    <mergeCell ref="I15:J15"/>
    <mergeCell ref="A26:B26"/>
    <mergeCell ref="B7:G7"/>
    <mergeCell ref="B12:G12"/>
    <mergeCell ref="B8:G8"/>
    <mergeCell ref="B9:G9"/>
    <mergeCell ref="A20:F20"/>
    <mergeCell ref="O5:P5"/>
    <mergeCell ref="O6:P6"/>
    <mergeCell ref="O20:P20"/>
    <mergeCell ref="A13:F13"/>
    <mergeCell ref="B15:G15"/>
    <mergeCell ref="B16:G16"/>
    <mergeCell ref="B19:G19"/>
    <mergeCell ref="K18:L18"/>
    <mergeCell ref="B17:G17"/>
    <mergeCell ref="M13:N13"/>
    <mergeCell ref="M14:N14"/>
    <mergeCell ref="M16:N16"/>
    <mergeCell ref="M17:N17"/>
    <mergeCell ref="B18:G18"/>
    <mergeCell ref="B14:G14"/>
    <mergeCell ref="I18:J18"/>
    <mergeCell ref="I12:J12"/>
    <mergeCell ref="B11:G11"/>
    <mergeCell ref="K9:L9"/>
    <mergeCell ref="K10:L10"/>
    <mergeCell ref="M20:N20"/>
    <mergeCell ref="K20:L20"/>
    <mergeCell ref="H20:J20"/>
    <mergeCell ref="K19:L19"/>
    <mergeCell ref="K11:L11"/>
    <mergeCell ref="I19:J19"/>
    <mergeCell ref="K12:L12"/>
    <mergeCell ref="K13:L13"/>
    <mergeCell ref="I17:J17"/>
    <mergeCell ref="K14:L14"/>
    <mergeCell ref="K15:L15"/>
    <mergeCell ref="K16:L16"/>
    <mergeCell ref="A5:F5"/>
    <mergeCell ref="H5:J5"/>
    <mergeCell ref="K5:L5"/>
    <mergeCell ref="M5:N5"/>
    <mergeCell ref="B10:G10"/>
    <mergeCell ref="A6:F6"/>
    <mergeCell ref="H6:J6"/>
    <mergeCell ref="K6:L6"/>
    <mergeCell ref="M6:N6"/>
    <mergeCell ref="K7:L7"/>
    <mergeCell ref="K8:L8"/>
    <mergeCell ref="M10:N10"/>
    <mergeCell ref="A4:F4"/>
    <mergeCell ref="H4:J4"/>
    <mergeCell ref="K4:L4"/>
    <mergeCell ref="M4:N4"/>
    <mergeCell ref="O4:P4"/>
    <mergeCell ref="A3:G3"/>
    <mergeCell ref="H3:J3"/>
    <mergeCell ref="K3:L3"/>
    <mergeCell ref="M3:N3"/>
    <mergeCell ref="O3:P3"/>
  </mergeCells>
  <phoneticPr fontId="3"/>
  <printOptions horizontalCentered="1"/>
  <pageMargins left="0.23622047244094491" right="0.23622047244094491" top="0.74803149606299213" bottom="0.74803149606299213" header="0.31496062992125984" footer="0.31496062992125984"/>
  <pageSetup paperSize="9" firstPageNumber="16"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968"/>
  <sheetViews>
    <sheetView zoomScale="85" zoomScaleNormal="85" workbookViewId="0">
      <selection activeCell="F23" sqref="F23:N23"/>
    </sheetView>
  </sheetViews>
  <sheetFormatPr defaultColWidth="9.875" defaultRowHeight="14.65" customHeight="1"/>
  <cols>
    <col min="1" max="1" width="1.375" style="317" customWidth="1"/>
    <col min="2" max="2" width="0.75" style="317" customWidth="1"/>
    <col min="3" max="3" width="7.5" style="317" bestFit="1" customWidth="1"/>
    <col min="4" max="4" width="2.25" style="317" customWidth="1"/>
    <col min="5" max="5" width="7.375" style="317" customWidth="1"/>
    <col min="6" max="14" width="7.875" style="317" customWidth="1"/>
    <col min="15" max="15" width="8.375" style="317" customWidth="1"/>
    <col min="16" max="20" width="10.75" style="317" customWidth="1"/>
    <col min="21" max="30" width="9.375" style="317" customWidth="1"/>
    <col min="31" max="16384" width="9.875" style="317"/>
  </cols>
  <sheetData>
    <row r="1" spans="1:18" ht="24.75" customHeight="1">
      <c r="A1" s="318" t="s">
        <v>541</v>
      </c>
    </row>
    <row r="2" spans="1:18" s="322" customFormat="1" ht="15" customHeight="1" thickBot="1">
      <c r="A2" s="323"/>
      <c r="B2" s="323"/>
      <c r="C2" s="324"/>
      <c r="D2" s="324"/>
      <c r="E2" s="319"/>
      <c r="F2" s="319"/>
      <c r="G2" s="319"/>
      <c r="H2" s="319"/>
      <c r="I2" s="319"/>
      <c r="J2" s="319"/>
      <c r="K2" s="1140" t="s">
        <v>815</v>
      </c>
      <c r="L2" s="1141"/>
      <c r="M2" s="1141"/>
      <c r="N2" s="1141"/>
      <c r="O2" s="351"/>
      <c r="P2" s="351"/>
      <c r="Q2" s="351"/>
      <c r="R2" s="351"/>
    </row>
    <row r="3" spans="1:18" s="327" customFormat="1" ht="12.75" customHeight="1" thickTop="1">
      <c r="A3" s="1149" t="s">
        <v>349</v>
      </c>
      <c r="B3" s="1149"/>
      <c r="C3" s="1149"/>
      <c r="D3" s="1150"/>
      <c r="E3" s="1142" t="s">
        <v>358</v>
      </c>
      <c r="F3" s="352" t="s">
        <v>752</v>
      </c>
      <c r="G3" s="352" t="s">
        <v>753</v>
      </c>
      <c r="H3" s="325" t="s">
        <v>754</v>
      </c>
      <c r="I3" s="325" t="s">
        <v>755</v>
      </c>
      <c r="J3" s="325" t="s">
        <v>756</v>
      </c>
      <c r="K3" s="325" t="s">
        <v>384</v>
      </c>
      <c r="L3" s="325" t="s">
        <v>385</v>
      </c>
      <c r="M3" s="325" t="s">
        <v>757</v>
      </c>
      <c r="N3" s="325" t="s">
        <v>758</v>
      </c>
    </row>
    <row r="4" spans="1:18" s="329" customFormat="1" ht="79.5" customHeight="1">
      <c r="A4" s="1151"/>
      <c r="B4" s="1151"/>
      <c r="C4" s="1151"/>
      <c r="D4" s="1152"/>
      <c r="E4" s="1143"/>
      <c r="F4" s="328" t="s">
        <v>476</v>
      </c>
      <c r="G4" s="328" t="s">
        <v>474</v>
      </c>
      <c r="H4" s="328" t="s">
        <v>475</v>
      </c>
      <c r="I4" s="328" t="s">
        <v>392</v>
      </c>
      <c r="J4" s="328" t="s">
        <v>393</v>
      </c>
      <c r="K4" s="328" t="s">
        <v>394</v>
      </c>
      <c r="L4" s="328" t="s">
        <v>395</v>
      </c>
      <c r="M4" s="328" t="s">
        <v>477</v>
      </c>
      <c r="N4" s="328" t="s">
        <v>478</v>
      </c>
    </row>
    <row r="5" spans="1:18" s="329" customFormat="1" ht="3" customHeight="1">
      <c r="A5" s="334"/>
      <c r="B5" s="334"/>
      <c r="C5" s="334"/>
      <c r="D5" s="353"/>
      <c r="E5" s="354"/>
      <c r="F5" s="331"/>
      <c r="G5" s="331"/>
      <c r="H5" s="331"/>
      <c r="I5" s="331"/>
      <c r="J5" s="331"/>
      <c r="K5" s="331"/>
      <c r="L5" s="330"/>
      <c r="M5" s="331"/>
      <c r="N5" s="330"/>
    </row>
    <row r="6" spans="1:18" s="329" customFormat="1" ht="12.75" customHeight="1">
      <c r="A6" s="355"/>
      <c r="B6" s="1148" t="s">
        <v>358</v>
      </c>
      <c r="C6" s="1148"/>
      <c r="D6" s="356"/>
      <c r="E6" s="686">
        <v>105229</v>
      </c>
      <c r="F6" s="686">
        <v>845</v>
      </c>
      <c r="G6" s="686">
        <v>9</v>
      </c>
      <c r="H6" s="686">
        <v>8</v>
      </c>
      <c r="I6" s="686">
        <v>6462</v>
      </c>
      <c r="J6" s="686">
        <v>15008</v>
      </c>
      <c r="K6" s="686">
        <v>395</v>
      </c>
      <c r="L6" s="686">
        <v>5125</v>
      </c>
      <c r="M6" s="686">
        <v>5449</v>
      </c>
      <c r="N6" s="686">
        <v>17174</v>
      </c>
    </row>
    <row r="7" spans="1:18" s="329" customFormat="1" ht="12.75" customHeight="1">
      <c r="A7" s="337"/>
      <c r="B7" s="337"/>
      <c r="C7" s="338" t="s">
        <v>759</v>
      </c>
      <c r="D7" s="357" t="s">
        <v>109</v>
      </c>
      <c r="E7" s="688">
        <v>1877</v>
      </c>
      <c r="F7" s="688">
        <v>2</v>
      </c>
      <c r="G7" s="688" t="s">
        <v>141</v>
      </c>
      <c r="H7" s="688" t="s">
        <v>141</v>
      </c>
      <c r="I7" s="688">
        <v>41</v>
      </c>
      <c r="J7" s="688">
        <v>76</v>
      </c>
      <c r="K7" s="688" t="s">
        <v>141</v>
      </c>
      <c r="L7" s="688">
        <v>5</v>
      </c>
      <c r="M7" s="688">
        <v>44</v>
      </c>
      <c r="N7" s="688">
        <v>672</v>
      </c>
    </row>
    <row r="8" spans="1:18" s="329" customFormat="1" ht="12.75" customHeight="1">
      <c r="A8" s="337"/>
      <c r="B8" s="337"/>
      <c r="C8" s="340" t="s">
        <v>240</v>
      </c>
      <c r="D8" s="357"/>
      <c r="E8" s="688">
        <v>6200</v>
      </c>
      <c r="F8" s="688">
        <v>21</v>
      </c>
      <c r="G8" s="688">
        <v>1</v>
      </c>
      <c r="H8" s="688" t="s">
        <v>141</v>
      </c>
      <c r="I8" s="688">
        <v>192</v>
      </c>
      <c r="J8" s="688">
        <v>532</v>
      </c>
      <c r="K8" s="688">
        <v>7</v>
      </c>
      <c r="L8" s="688">
        <v>348</v>
      </c>
      <c r="M8" s="688">
        <v>223</v>
      </c>
      <c r="N8" s="688">
        <v>1374</v>
      </c>
    </row>
    <row r="9" spans="1:18" s="329" customFormat="1" ht="12.75" customHeight="1">
      <c r="A9" s="337"/>
      <c r="B9" s="337"/>
      <c r="C9" s="340" t="s">
        <v>241</v>
      </c>
      <c r="D9" s="357"/>
      <c r="E9" s="688">
        <v>6706</v>
      </c>
      <c r="F9" s="688">
        <v>22</v>
      </c>
      <c r="G9" s="688" t="s">
        <v>141</v>
      </c>
      <c r="H9" s="688" t="s">
        <v>141</v>
      </c>
      <c r="I9" s="688">
        <v>317</v>
      </c>
      <c r="J9" s="688">
        <v>866</v>
      </c>
      <c r="K9" s="688">
        <v>19</v>
      </c>
      <c r="L9" s="688">
        <v>490</v>
      </c>
      <c r="M9" s="688">
        <v>276</v>
      </c>
      <c r="N9" s="688">
        <v>1056</v>
      </c>
    </row>
    <row r="10" spans="1:18" s="329" customFormat="1" ht="12.75" customHeight="1">
      <c r="A10" s="337"/>
      <c r="B10" s="337"/>
      <c r="C10" s="340" t="s">
        <v>242</v>
      </c>
      <c r="D10" s="357"/>
      <c r="E10" s="688">
        <v>7336</v>
      </c>
      <c r="F10" s="688">
        <v>33</v>
      </c>
      <c r="G10" s="688" t="s">
        <v>141</v>
      </c>
      <c r="H10" s="688" t="s">
        <v>141</v>
      </c>
      <c r="I10" s="688">
        <v>394</v>
      </c>
      <c r="J10" s="688">
        <v>1056</v>
      </c>
      <c r="K10" s="688">
        <v>21</v>
      </c>
      <c r="L10" s="688">
        <v>441</v>
      </c>
      <c r="M10" s="688">
        <v>329</v>
      </c>
      <c r="N10" s="688">
        <v>1170</v>
      </c>
    </row>
    <row r="11" spans="1:18" s="329" customFormat="1" ht="12.75" customHeight="1">
      <c r="A11" s="337"/>
      <c r="B11" s="337"/>
      <c r="C11" s="340" t="s">
        <v>243</v>
      </c>
      <c r="D11" s="357"/>
      <c r="E11" s="688">
        <v>9394</v>
      </c>
      <c r="F11" s="688">
        <v>31</v>
      </c>
      <c r="G11" s="688" t="s">
        <v>141</v>
      </c>
      <c r="H11" s="688">
        <v>3</v>
      </c>
      <c r="I11" s="688">
        <v>519</v>
      </c>
      <c r="J11" s="688">
        <v>1447</v>
      </c>
      <c r="K11" s="688">
        <v>23</v>
      </c>
      <c r="L11" s="688">
        <v>606</v>
      </c>
      <c r="M11" s="688">
        <v>457</v>
      </c>
      <c r="N11" s="688">
        <v>1443</v>
      </c>
      <c r="O11" s="342"/>
      <c r="P11" s="342"/>
    </row>
    <row r="12" spans="1:18" s="329" customFormat="1" ht="12.75" customHeight="1">
      <c r="A12" s="337"/>
      <c r="B12" s="337"/>
      <c r="C12" s="340" t="s">
        <v>244</v>
      </c>
      <c r="D12" s="357"/>
      <c r="E12" s="688">
        <v>11920</v>
      </c>
      <c r="F12" s="688">
        <v>45</v>
      </c>
      <c r="G12" s="688">
        <v>2</v>
      </c>
      <c r="H12" s="688" t="s">
        <v>141</v>
      </c>
      <c r="I12" s="688">
        <v>754</v>
      </c>
      <c r="J12" s="688">
        <v>1927</v>
      </c>
      <c r="K12" s="688">
        <v>41</v>
      </c>
      <c r="L12" s="688">
        <v>760</v>
      </c>
      <c r="M12" s="688">
        <v>606</v>
      </c>
      <c r="N12" s="688">
        <v>1860</v>
      </c>
      <c r="O12" s="342"/>
    </row>
    <row r="13" spans="1:18" s="329" customFormat="1" ht="12.75" customHeight="1">
      <c r="A13" s="337"/>
      <c r="B13" s="337"/>
      <c r="C13" s="340" t="s">
        <v>245</v>
      </c>
      <c r="D13" s="357"/>
      <c r="E13" s="688">
        <v>14798</v>
      </c>
      <c r="F13" s="688">
        <v>66</v>
      </c>
      <c r="G13" s="688">
        <v>3</v>
      </c>
      <c r="H13" s="688" t="s">
        <v>141</v>
      </c>
      <c r="I13" s="688">
        <v>1086</v>
      </c>
      <c r="J13" s="688">
        <v>2455</v>
      </c>
      <c r="K13" s="688">
        <v>80</v>
      </c>
      <c r="L13" s="688">
        <v>755</v>
      </c>
      <c r="M13" s="688">
        <v>900</v>
      </c>
      <c r="N13" s="688">
        <v>2451</v>
      </c>
    </row>
    <row r="14" spans="1:18" s="329" customFormat="1" ht="12.75" customHeight="1">
      <c r="A14" s="337"/>
      <c r="B14" s="337"/>
      <c r="C14" s="340" t="s">
        <v>246</v>
      </c>
      <c r="D14" s="357"/>
      <c r="E14" s="688">
        <v>13812</v>
      </c>
      <c r="F14" s="688">
        <v>69</v>
      </c>
      <c r="G14" s="688" t="s">
        <v>141</v>
      </c>
      <c r="H14" s="688" t="s">
        <v>141</v>
      </c>
      <c r="I14" s="688">
        <v>972</v>
      </c>
      <c r="J14" s="688">
        <v>2413</v>
      </c>
      <c r="K14" s="688">
        <v>79</v>
      </c>
      <c r="L14" s="688">
        <v>677</v>
      </c>
      <c r="M14" s="688">
        <v>901</v>
      </c>
      <c r="N14" s="688">
        <v>2158</v>
      </c>
      <c r="O14" s="342"/>
    </row>
    <row r="15" spans="1:18" s="329" customFormat="1" ht="12.75" customHeight="1">
      <c r="A15" s="337"/>
      <c r="B15" s="337"/>
      <c r="C15" s="340" t="s">
        <v>247</v>
      </c>
      <c r="D15" s="357"/>
      <c r="E15" s="688">
        <v>11410</v>
      </c>
      <c r="F15" s="688">
        <v>60</v>
      </c>
      <c r="G15" s="688">
        <v>1</v>
      </c>
      <c r="H15" s="688">
        <v>2</v>
      </c>
      <c r="I15" s="688">
        <v>685</v>
      </c>
      <c r="J15" s="688">
        <v>2002</v>
      </c>
      <c r="K15" s="688">
        <v>64</v>
      </c>
      <c r="L15" s="688">
        <v>580</v>
      </c>
      <c r="M15" s="688">
        <v>702</v>
      </c>
      <c r="N15" s="688">
        <v>1898</v>
      </c>
    </row>
    <row r="16" spans="1:18" s="329" customFormat="1" ht="12.75" customHeight="1">
      <c r="A16" s="337"/>
      <c r="B16" s="337"/>
      <c r="C16" s="340" t="s">
        <v>248</v>
      </c>
      <c r="D16" s="357"/>
      <c r="E16" s="688">
        <v>8289</v>
      </c>
      <c r="F16" s="688">
        <v>74</v>
      </c>
      <c r="G16" s="688" t="s">
        <v>141</v>
      </c>
      <c r="H16" s="688">
        <v>2</v>
      </c>
      <c r="I16" s="688">
        <v>500</v>
      </c>
      <c r="J16" s="688">
        <v>1167</v>
      </c>
      <c r="K16" s="688">
        <v>40</v>
      </c>
      <c r="L16" s="688">
        <v>288</v>
      </c>
      <c r="M16" s="688">
        <v>475</v>
      </c>
      <c r="N16" s="688">
        <v>1359</v>
      </c>
    </row>
    <row r="17" spans="1:16" s="329" customFormat="1" ht="12.75" customHeight="1">
      <c r="A17" s="337"/>
      <c r="B17" s="337"/>
      <c r="C17" s="340" t="s">
        <v>249</v>
      </c>
      <c r="D17" s="357"/>
      <c r="E17" s="688">
        <v>5849</v>
      </c>
      <c r="F17" s="688">
        <v>103</v>
      </c>
      <c r="G17" s="688" t="s">
        <v>141</v>
      </c>
      <c r="H17" s="688" t="s">
        <v>141</v>
      </c>
      <c r="I17" s="688">
        <v>423</v>
      </c>
      <c r="J17" s="688">
        <v>558</v>
      </c>
      <c r="K17" s="688">
        <v>14</v>
      </c>
      <c r="L17" s="688">
        <v>97</v>
      </c>
      <c r="M17" s="688">
        <v>298</v>
      </c>
      <c r="N17" s="688">
        <v>851</v>
      </c>
      <c r="P17" s="342"/>
    </row>
    <row r="18" spans="1:16" s="329" customFormat="1" ht="12.75" customHeight="1">
      <c r="A18" s="337"/>
      <c r="B18" s="337"/>
      <c r="C18" s="340" t="s">
        <v>250</v>
      </c>
      <c r="D18" s="357"/>
      <c r="E18" s="688">
        <v>4444</v>
      </c>
      <c r="F18" s="688">
        <v>137</v>
      </c>
      <c r="G18" s="688">
        <v>1</v>
      </c>
      <c r="H18" s="688">
        <v>1</v>
      </c>
      <c r="I18" s="688">
        <v>364</v>
      </c>
      <c r="J18" s="688">
        <v>316</v>
      </c>
      <c r="K18" s="688">
        <v>7</v>
      </c>
      <c r="L18" s="688">
        <v>39</v>
      </c>
      <c r="M18" s="688">
        <v>168</v>
      </c>
      <c r="N18" s="688">
        <v>514</v>
      </c>
    </row>
    <row r="19" spans="1:16" s="329" customFormat="1" ht="12.75" customHeight="1">
      <c r="A19" s="337"/>
      <c r="B19" s="337"/>
      <c r="C19" s="340" t="s">
        <v>251</v>
      </c>
      <c r="D19" s="357"/>
      <c r="E19" s="688">
        <v>2003</v>
      </c>
      <c r="F19" s="688">
        <v>73</v>
      </c>
      <c r="G19" s="688" t="s">
        <v>141</v>
      </c>
      <c r="H19" s="688" t="s">
        <v>141</v>
      </c>
      <c r="I19" s="688">
        <v>158</v>
      </c>
      <c r="J19" s="688">
        <v>127</v>
      </c>
      <c r="K19" s="688" t="s">
        <v>141</v>
      </c>
      <c r="L19" s="688">
        <v>29</v>
      </c>
      <c r="M19" s="688">
        <v>50</v>
      </c>
      <c r="N19" s="688">
        <v>255</v>
      </c>
    </row>
    <row r="20" spans="1:16" s="329" customFormat="1" ht="12.75" customHeight="1">
      <c r="A20" s="337"/>
      <c r="B20" s="337"/>
      <c r="C20" s="340" t="s">
        <v>252</v>
      </c>
      <c r="D20" s="357"/>
      <c r="E20" s="688">
        <v>804</v>
      </c>
      <c r="F20" s="688">
        <v>68</v>
      </c>
      <c r="G20" s="688" t="s">
        <v>141</v>
      </c>
      <c r="H20" s="688" t="s">
        <v>141</v>
      </c>
      <c r="I20" s="688">
        <v>41</v>
      </c>
      <c r="J20" s="688">
        <v>43</v>
      </c>
      <c r="K20" s="688" t="s">
        <v>141</v>
      </c>
      <c r="L20" s="688">
        <v>7</v>
      </c>
      <c r="M20" s="688">
        <v>16</v>
      </c>
      <c r="N20" s="688">
        <v>81</v>
      </c>
    </row>
    <row r="21" spans="1:16" s="329" customFormat="1" ht="12.75" customHeight="1">
      <c r="A21" s="337"/>
      <c r="B21" s="337"/>
      <c r="C21" s="338" t="s">
        <v>751</v>
      </c>
      <c r="D21" s="358"/>
      <c r="E21" s="688">
        <v>387</v>
      </c>
      <c r="F21" s="688">
        <v>41</v>
      </c>
      <c r="G21" s="688">
        <v>1</v>
      </c>
      <c r="H21" s="688" t="s">
        <v>141</v>
      </c>
      <c r="I21" s="688">
        <v>16</v>
      </c>
      <c r="J21" s="688">
        <v>23</v>
      </c>
      <c r="K21" s="688" t="s">
        <v>141</v>
      </c>
      <c r="L21" s="688">
        <v>3</v>
      </c>
      <c r="M21" s="688">
        <v>4</v>
      </c>
      <c r="N21" s="688">
        <v>32</v>
      </c>
    </row>
    <row r="22" spans="1:16" s="329" customFormat="1" ht="12.75" customHeight="1">
      <c r="A22" s="337"/>
      <c r="B22" s="337"/>
      <c r="C22" s="1144" t="s">
        <v>359</v>
      </c>
      <c r="D22" s="1145"/>
      <c r="E22" s="688">
        <v>48</v>
      </c>
      <c r="F22" s="688">
        <v>61</v>
      </c>
      <c r="G22" s="688">
        <v>52</v>
      </c>
      <c r="H22" s="688">
        <v>53</v>
      </c>
      <c r="I22" s="688">
        <v>50</v>
      </c>
      <c r="J22" s="688">
        <v>48</v>
      </c>
      <c r="K22" s="688">
        <v>49</v>
      </c>
      <c r="L22" s="688">
        <v>44</v>
      </c>
      <c r="M22" s="688">
        <v>49</v>
      </c>
      <c r="N22" s="688">
        <v>46</v>
      </c>
    </row>
    <row r="23" spans="1:16" s="329" customFormat="1" ht="12.75" customHeight="1">
      <c r="A23" s="337"/>
      <c r="B23" s="337"/>
      <c r="C23" s="345" t="s">
        <v>760</v>
      </c>
      <c r="D23" s="359"/>
      <c r="E23" s="686">
        <v>58389</v>
      </c>
      <c r="F23" s="686">
        <v>525</v>
      </c>
      <c r="G23" s="686">
        <v>8</v>
      </c>
      <c r="H23" s="686">
        <v>7</v>
      </c>
      <c r="I23" s="686">
        <v>5275</v>
      </c>
      <c r="J23" s="686">
        <v>11326</v>
      </c>
      <c r="K23" s="686">
        <v>323</v>
      </c>
      <c r="L23" s="686">
        <v>3922</v>
      </c>
      <c r="M23" s="686">
        <v>4171</v>
      </c>
      <c r="N23" s="686">
        <v>7691</v>
      </c>
      <c r="O23" s="587"/>
    </row>
    <row r="24" spans="1:16" s="329" customFormat="1" ht="12.75" customHeight="1">
      <c r="A24" s="337"/>
      <c r="B24" s="337"/>
      <c r="C24" s="338" t="s">
        <v>750</v>
      </c>
      <c r="D24" s="357" t="s">
        <v>109</v>
      </c>
      <c r="E24" s="688">
        <v>835</v>
      </c>
      <c r="F24" s="688">
        <v>1</v>
      </c>
      <c r="G24" s="688" t="s">
        <v>141</v>
      </c>
      <c r="H24" s="688" t="s">
        <v>141</v>
      </c>
      <c r="I24" s="688">
        <v>40</v>
      </c>
      <c r="J24" s="688">
        <v>49</v>
      </c>
      <c r="K24" s="688" t="s">
        <v>141</v>
      </c>
      <c r="L24" s="688">
        <v>4</v>
      </c>
      <c r="M24" s="688">
        <v>39</v>
      </c>
      <c r="N24" s="688">
        <v>278</v>
      </c>
    </row>
    <row r="25" spans="1:16" s="329" customFormat="1" ht="12.75" customHeight="1">
      <c r="A25" s="337"/>
      <c r="B25" s="337"/>
      <c r="C25" s="340" t="s">
        <v>240</v>
      </c>
      <c r="D25" s="357"/>
      <c r="E25" s="688">
        <v>2932</v>
      </c>
      <c r="F25" s="688">
        <v>14</v>
      </c>
      <c r="G25" s="688">
        <v>1</v>
      </c>
      <c r="H25" s="688" t="s">
        <v>141</v>
      </c>
      <c r="I25" s="688">
        <v>155</v>
      </c>
      <c r="J25" s="688">
        <v>341</v>
      </c>
      <c r="K25" s="688">
        <v>4</v>
      </c>
      <c r="L25" s="688">
        <v>215</v>
      </c>
      <c r="M25" s="688">
        <v>150</v>
      </c>
      <c r="N25" s="688">
        <v>604</v>
      </c>
    </row>
    <row r="26" spans="1:16" s="329" customFormat="1" ht="12.75" customHeight="1">
      <c r="A26" s="337"/>
      <c r="B26" s="337"/>
      <c r="C26" s="340" t="s">
        <v>241</v>
      </c>
      <c r="D26" s="357"/>
      <c r="E26" s="688">
        <v>3388</v>
      </c>
      <c r="F26" s="688">
        <v>12</v>
      </c>
      <c r="G26" s="688" t="s">
        <v>816</v>
      </c>
      <c r="H26" s="688" t="s">
        <v>816</v>
      </c>
      <c r="I26" s="688">
        <v>256</v>
      </c>
      <c r="J26" s="688">
        <v>584</v>
      </c>
      <c r="K26" s="688">
        <v>16</v>
      </c>
      <c r="L26" s="688">
        <v>304</v>
      </c>
      <c r="M26" s="688">
        <v>199</v>
      </c>
      <c r="N26" s="688">
        <v>470</v>
      </c>
    </row>
    <row r="27" spans="1:16" s="329" customFormat="1" ht="12.75" customHeight="1">
      <c r="A27" s="337"/>
      <c r="B27" s="337"/>
      <c r="C27" s="340" t="s">
        <v>242</v>
      </c>
      <c r="D27" s="357"/>
      <c r="E27" s="688">
        <v>4052</v>
      </c>
      <c r="F27" s="688">
        <v>22</v>
      </c>
      <c r="G27" s="688" t="s">
        <v>816</v>
      </c>
      <c r="H27" s="688" t="s">
        <v>816</v>
      </c>
      <c r="I27" s="688">
        <v>317</v>
      </c>
      <c r="J27" s="688">
        <v>801</v>
      </c>
      <c r="K27" s="688">
        <v>14</v>
      </c>
      <c r="L27" s="688">
        <v>299</v>
      </c>
      <c r="M27" s="688">
        <v>244</v>
      </c>
      <c r="N27" s="688">
        <v>556</v>
      </c>
      <c r="P27" s="342"/>
    </row>
    <row r="28" spans="1:16" s="329" customFormat="1" ht="12.75" customHeight="1">
      <c r="A28" s="337"/>
      <c r="B28" s="337"/>
      <c r="C28" s="340" t="s">
        <v>243</v>
      </c>
      <c r="D28" s="357"/>
      <c r="E28" s="688">
        <v>5229</v>
      </c>
      <c r="F28" s="688">
        <v>20</v>
      </c>
      <c r="G28" s="688" t="s">
        <v>816</v>
      </c>
      <c r="H28" s="688">
        <v>3</v>
      </c>
      <c r="I28" s="688">
        <v>414</v>
      </c>
      <c r="J28" s="688">
        <v>1078</v>
      </c>
      <c r="K28" s="688">
        <v>19</v>
      </c>
      <c r="L28" s="688">
        <v>456</v>
      </c>
      <c r="M28" s="688">
        <v>331</v>
      </c>
      <c r="N28" s="688">
        <v>687</v>
      </c>
      <c r="P28" s="342"/>
    </row>
    <row r="29" spans="1:16" s="329" customFormat="1" ht="12.75" customHeight="1">
      <c r="A29" s="337"/>
      <c r="B29" s="337"/>
      <c r="C29" s="340" t="s">
        <v>244</v>
      </c>
      <c r="D29" s="357"/>
      <c r="E29" s="688">
        <v>6629</v>
      </c>
      <c r="F29" s="688">
        <v>29</v>
      </c>
      <c r="G29" s="688">
        <v>1</v>
      </c>
      <c r="H29" s="688" t="s">
        <v>816</v>
      </c>
      <c r="I29" s="688">
        <v>596</v>
      </c>
      <c r="J29" s="688">
        <v>1432</v>
      </c>
      <c r="K29" s="688">
        <v>30</v>
      </c>
      <c r="L29" s="688">
        <v>588</v>
      </c>
      <c r="M29" s="688">
        <v>441</v>
      </c>
      <c r="N29" s="688">
        <v>838</v>
      </c>
    </row>
    <row r="30" spans="1:16" s="329" customFormat="1" ht="12.75" customHeight="1">
      <c r="A30" s="337"/>
      <c r="B30" s="337"/>
      <c r="C30" s="340" t="s">
        <v>245</v>
      </c>
      <c r="D30" s="357"/>
      <c r="E30" s="688">
        <v>7980</v>
      </c>
      <c r="F30" s="688">
        <v>38</v>
      </c>
      <c r="G30" s="688">
        <v>3</v>
      </c>
      <c r="H30" s="688" t="s">
        <v>816</v>
      </c>
      <c r="I30" s="688">
        <v>868</v>
      </c>
      <c r="J30" s="688">
        <v>1782</v>
      </c>
      <c r="K30" s="688">
        <v>63</v>
      </c>
      <c r="L30" s="688">
        <v>586</v>
      </c>
      <c r="M30" s="688">
        <v>650</v>
      </c>
      <c r="N30" s="688">
        <v>1046</v>
      </c>
    </row>
    <row r="31" spans="1:16" s="329" customFormat="1" ht="12.75" customHeight="1">
      <c r="A31" s="337"/>
      <c r="B31" s="337"/>
      <c r="C31" s="340" t="s">
        <v>246</v>
      </c>
      <c r="D31" s="357"/>
      <c r="E31" s="688">
        <v>7660</v>
      </c>
      <c r="F31" s="688">
        <v>38</v>
      </c>
      <c r="G31" s="688" t="s">
        <v>816</v>
      </c>
      <c r="H31" s="688" t="s">
        <v>816</v>
      </c>
      <c r="I31" s="688">
        <v>810</v>
      </c>
      <c r="J31" s="688">
        <v>1867</v>
      </c>
      <c r="K31" s="688">
        <v>65</v>
      </c>
      <c r="L31" s="688">
        <v>556</v>
      </c>
      <c r="M31" s="688">
        <v>673</v>
      </c>
      <c r="N31" s="688">
        <v>935</v>
      </c>
    </row>
    <row r="32" spans="1:16" s="329" customFormat="1" ht="12.75" customHeight="1">
      <c r="A32" s="337"/>
      <c r="B32" s="337"/>
      <c r="C32" s="340" t="s">
        <v>247</v>
      </c>
      <c r="D32" s="357"/>
      <c r="E32" s="688">
        <v>6514</v>
      </c>
      <c r="F32" s="688">
        <v>39</v>
      </c>
      <c r="G32" s="688">
        <v>1</v>
      </c>
      <c r="H32" s="688">
        <v>2</v>
      </c>
      <c r="I32" s="688">
        <v>566</v>
      </c>
      <c r="J32" s="688">
        <v>1610</v>
      </c>
      <c r="K32" s="688">
        <v>53</v>
      </c>
      <c r="L32" s="688">
        <v>504</v>
      </c>
      <c r="M32" s="688">
        <v>557</v>
      </c>
      <c r="N32" s="688">
        <v>822</v>
      </c>
    </row>
    <row r="33" spans="1:16" s="329" customFormat="1" ht="12.75" customHeight="1">
      <c r="A33" s="337"/>
      <c r="B33" s="337"/>
      <c r="C33" s="340" t="s">
        <v>248</v>
      </c>
      <c r="D33" s="357"/>
      <c r="E33" s="688">
        <v>4899</v>
      </c>
      <c r="F33" s="688">
        <v>42</v>
      </c>
      <c r="G33" s="688" t="s">
        <v>816</v>
      </c>
      <c r="H33" s="688">
        <v>2</v>
      </c>
      <c r="I33" s="688">
        <v>433</v>
      </c>
      <c r="J33" s="688">
        <v>957</v>
      </c>
      <c r="K33" s="688">
        <v>38</v>
      </c>
      <c r="L33" s="688">
        <v>262</v>
      </c>
      <c r="M33" s="688">
        <v>411</v>
      </c>
      <c r="N33" s="688">
        <v>580</v>
      </c>
      <c r="O33" s="342"/>
      <c r="P33" s="342"/>
    </row>
    <row r="34" spans="1:16" s="329" customFormat="1" ht="12.75" customHeight="1">
      <c r="A34" s="337"/>
      <c r="B34" s="337"/>
      <c r="C34" s="340" t="s">
        <v>249</v>
      </c>
      <c r="D34" s="357"/>
      <c r="E34" s="688">
        <v>3575</v>
      </c>
      <c r="F34" s="688">
        <v>73</v>
      </c>
      <c r="G34" s="688" t="s">
        <v>816</v>
      </c>
      <c r="H34" s="688" t="s">
        <v>816</v>
      </c>
      <c r="I34" s="688">
        <v>356</v>
      </c>
      <c r="J34" s="688">
        <v>433</v>
      </c>
      <c r="K34" s="688">
        <v>14</v>
      </c>
      <c r="L34" s="688">
        <v>82</v>
      </c>
      <c r="M34" s="688">
        <v>265</v>
      </c>
      <c r="N34" s="688">
        <v>387</v>
      </c>
    </row>
    <row r="35" spans="1:16" s="329" customFormat="1" ht="12.75" customHeight="1">
      <c r="A35" s="337"/>
      <c r="B35" s="337"/>
      <c r="C35" s="340" t="s">
        <v>250</v>
      </c>
      <c r="D35" s="357"/>
      <c r="E35" s="688">
        <v>2781</v>
      </c>
      <c r="F35" s="688">
        <v>84</v>
      </c>
      <c r="G35" s="688">
        <v>1</v>
      </c>
      <c r="H35" s="688" t="s">
        <v>816</v>
      </c>
      <c r="I35" s="688">
        <v>297</v>
      </c>
      <c r="J35" s="688">
        <v>257</v>
      </c>
      <c r="K35" s="688">
        <v>7</v>
      </c>
      <c r="L35" s="688">
        <v>33</v>
      </c>
      <c r="M35" s="688">
        <v>152</v>
      </c>
      <c r="N35" s="688">
        <v>267</v>
      </c>
    </row>
    <row r="36" spans="1:16" s="329" customFormat="1" ht="12.75" customHeight="1">
      <c r="A36" s="337"/>
      <c r="B36" s="337"/>
      <c r="C36" s="340" t="s">
        <v>251</v>
      </c>
      <c r="D36" s="357"/>
      <c r="E36" s="688">
        <v>1206</v>
      </c>
      <c r="F36" s="688">
        <v>49</v>
      </c>
      <c r="G36" s="688" t="s">
        <v>816</v>
      </c>
      <c r="H36" s="688" t="s">
        <v>816</v>
      </c>
      <c r="I36" s="688">
        <v>124</v>
      </c>
      <c r="J36" s="688">
        <v>89</v>
      </c>
      <c r="K36" s="688" t="s">
        <v>816</v>
      </c>
      <c r="L36" s="688">
        <v>25</v>
      </c>
      <c r="M36" s="688">
        <v>44</v>
      </c>
      <c r="N36" s="688">
        <v>153</v>
      </c>
      <c r="O36" s="342"/>
    </row>
    <row r="37" spans="1:16" s="329" customFormat="1" ht="12.75" customHeight="1">
      <c r="A37" s="337"/>
      <c r="B37" s="337"/>
      <c r="C37" s="340" t="s">
        <v>252</v>
      </c>
      <c r="D37" s="357"/>
      <c r="E37" s="688">
        <v>473</v>
      </c>
      <c r="F37" s="688">
        <v>41</v>
      </c>
      <c r="G37" s="688" t="s">
        <v>816</v>
      </c>
      <c r="H37" s="688" t="s">
        <v>816</v>
      </c>
      <c r="I37" s="688">
        <v>30</v>
      </c>
      <c r="J37" s="688">
        <v>30</v>
      </c>
      <c r="K37" s="688" t="s">
        <v>816</v>
      </c>
      <c r="L37" s="688">
        <v>6</v>
      </c>
      <c r="M37" s="688">
        <v>13</v>
      </c>
      <c r="N37" s="688">
        <v>46</v>
      </c>
    </row>
    <row r="38" spans="1:16" s="329" customFormat="1" ht="12.75" customHeight="1">
      <c r="A38" s="337"/>
      <c r="B38" s="337"/>
      <c r="C38" s="338" t="s">
        <v>751</v>
      </c>
      <c r="D38" s="358"/>
      <c r="E38" s="688">
        <v>236</v>
      </c>
      <c r="F38" s="688">
        <v>23</v>
      </c>
      <c r="G38" s="688">
        <v>1</v>
      </c>
      <c r="H38" s="688" t="s">
        <v>817</v>
      </c>
      <c r="I38" s="688">
        <v>13</v>
      </c>
      <c r="J38" s="688">
        <v>16</v>
      </c>
      <c r="K38" s="688" t="s">
        <v>816</v>
      </c>
      <c r="L38" s="688">
        <v>2</v>
      </c>
      <c r="M38" s="688">
        <v>2</v>
      </c>
      <c r="N38" s="688">
        <v>22</v>
      </c>
      <c r="O38" s="342"/>
      <c r="P38" s="342"/>
    </row>
    <row r="39" spans="1:16" s="329" customFormat="1" ht="12.75" customHeight="1">
      <c r="A39" s="337"/>
      <c r="B39" s="337"/>
      <c r="C39" s="1144" t="s">
        <v>359</v>
      </c>
      <c r="D39" s="1145"/>
      <c r="E39" s="688">
        <v>49</v>
      </c>
      <c r="F39" s="688">
        <v>61</v>
      </c>
      <c r="G39" s="688">
        <v>53</v>
      </c>
      <c r="H39" s="688">
        <v>51</v>
      </c>
      <c r="I39" s="688">
        <v>50</v>
      </c>
      <c r="J39" s="688">
        <v>48</v>
      </c>
      <c r="K39" s="688">
        <v>50</v>
      </c>
      <c r="L39" s="688">
        <v>45</v>
      </c>
      <c r="M39" s="688">
        <v>49</v>
      </c>
      <c r="N39" s="688">
        <v>46</v>
      </c>
    </row>
    <row r="40" spans="1:16" s="329" customFormat="1" ht="12.75" customHeight="1">
      <c r="A40" s="337"/>
      <c r="B40" s="337"/>
      <c r="C40" s="345" t="s">
        <v>357</v>
      </c>
      <c r="D40" s="359"/>
      <c r="E40" s="703">
        <v>46840</v>
      </c>
      <c r="F40" s="704">
        <v>320</v>
      </c>
      <c r="G40" s="704">
        <v>1</v>
      </c>
      <c r="H40" s="704">
        <v>1</v>
      </c>
      <c r="I40" s="704">
        <v>1187</v>
      </c>
      <c r="J40" s="704">
        <v>3682</v>
      </c>
      <c r="K40" s="704">
        <v>72</v>
      </c>
      <c r="L40" s="704">
        <v>1203</v>
      </c>
      <c r="M40" s="704">
        <v>1278</v>
      </c>
      <c r="N40" s="704">
        <v>9483</v>
      </c>
      <c r="O40" s="342"/>
      <c r="P40" s="342"/>
    </row>
    <row r="41" spans="1:16" s="329" customFormat="1" ht="12.75" customHeight="1">
      <c r="A41" s="337"/>
      <c r="B41" s="337"/>
      <c r="C41" s="338" t="s">
        <v>750</v>
      </c>
      <c r="D41" s="357" t="s">
        <v>109</v>
      </c>
      <c r="E41" s="701">
        <v>1042</v>
      </c>
      <c r="F41" s="690">
        <v>1</v>
      </c>
      <c r="G41" s="690" t="s">
        <v>816</v>
      </c>
      <c r="H41" s="690" t="s">
        <v>816</v>
      </c>
      <c r="I41" s="690">
        <v>1</v>
      </c>
      <c r="J41" s="690">
        <v>27</v>
      </c>
      <c r="K41" s="690" t="s">
        <v>816</v>
      </c>
      <c r="L41" s="690">
        <v>1</v>
      </c>
      <c r="M41" s="690">
        <v>5</v>
      </c>
      <c r="N41" s="690">
        <v>394</v>
      </c>
      <c r="O41" s="342"/>
    </row>
    <row r="42" spans="1:16" s="329" customFormat="1" ht="12.75" customHeight="1">
      <c r="A42" s="337"/>
      <c r="B42" s="337"/>
      <c r="C42" s="340" t="s">
        <v>240</v>
      </c>
      <c r="D42" s="357"/>
      <c r="E42" s="701">
        <v>3268</v>
      </c>
      <c r="F42" s="690">
        <v>7</v>
      </c>
      <c r="G42" s="690" t="s">
        <v>816</v>
      </c>
      <c r="H42" s="690" t="s">
        <v>816</v>
      </c>
      <c r="I42" s="690">
        <v>37</v>
      </c>
      <c r="J42" s="690">
        <v>191</v>
      </c>
      <c r="K42" s="690">
        <v>3</v>
      </c>
      <c r="L42" s="690">
        <v>133</v>
      </c>
      <c r="M42" s="690">
        <v>73</v>
      </c>
      <c r="N42" s="690">
        <v>770</v>
      </c>
      <c r="O42" s="342"/>
      <c r="P42" s="342"/>
    </row>
    <row r="43" spans="1:16" s="329" customFormat="1" ht="12.75" customHeight="1">
      <c r="A43" s="337"/>
      <c r="B43" s="337"/>
      <c r="C43" s="340" t="s">
        <v>241</v>
      </c>
      <c r="D43" s="357"/>
      <c r="E43" s="701">
        <v>3318</v>
      </c>
      <c r="F43" s="690">
        <v>10</v>
      </c>
      <c r="G43" s="690" t="s">
        <v>816</v>
      </c>
      <c r="H43" s="690" t="s">
        <v>818</v>
      </c>
      <c r="I43" s="690">
        <v>61</v>
      </c>
      <c r="J43" s="690">
        <v>282</v>
      </c>
      <c r="K43" s="690">
        <v>3</v>
      </c>
      <c r="L43" s="690">
        <v>186</v>
      </c>
      <c r="M43" s="690">
        <v>77</v>
      </c>
      <c r="N43" s="690">
        <v>586</v>
      </c>
      <c r="O43" s="342"/>
      <c r="P43" s="342"/>
    </row>
    <row r="44" spans="1:16" s="329" customFormat="1" ht="12.75" customHeight="1">
      <c r="A44" s="337"/>
      <c r="B44" s="337"/>
      <c r="C44" s="340" t="s">
        <v>242</v>
      </c>
      <c r="D44" s="357"/>
      <c r="E44" s="701">
        <v>3284</v>
      </c>
      <c r="F44" s="690">
        <v>11</v>
      </c>
      <c r="G44" s="690" t="s">
        <v>816</v>
      </c>
      <c r="H44" s="690" t="s">
        <v>816</v>
      </c>
      <c r="I44" s="690">
        <v>77</v>
      </c>
      <c r="J44" s="690">
        <v>255</v>
      </c>
      <c r="K44" s="690">
        <v>7</v>
      </c>
      <c r="L44" s="690">
        <v>142</v>
      </c>
      <c r="M44" s="690">
        <v>85</v>
      </c>
      <c r="N44" s="690">
        <v>614</v>
      </c>
    </row>
    <row r="45" spans="1:16" s="329" customFormat="1" ht="12.75" customHeight="1">
      <c r="A45" s="337"/>
      <c r="B45" s="337"/>
      <c r="C45" s="340" t="s">
        <v>243</v>
      </c>
      <c r="D45" s="357"/>
      <c r="E45" s="701">
        <v>4165</v>
      </c>
      <c r="F45" s="690">
        <v>11</v>
      </c>
      <c r="G45" s="690" t="s">
        <v>816</v>
      </c>
      <c r="H45" s="690" t="s">
        <v>816</v>
      </c>
      <c r="I45" s="690">
        <v>105</v>
      </c>
      <c r="J45" s="690">
        <v>369</v>
      </c>
      <c r="K45" s="690">
        <v>4</v>
      </c>
      <c r="L45" s="690">
        <v>150</v>
      </c>
      <c r="M45" s="690">
        <v>126</v>
      </c>
      <c r="N45" s="690">
        <v>756</v>
      </c>
    </row>
    <row r="46" spans="1:16" s="329" customFormat="1" ht="12.75" customHeight="1">
      <c r="A46" s="337"/>
      <c r="B46" s="337"/>
      <c r="C46" s="340" t="s">
        <v>244</v>
      </c>
      <c r="D46" s="357"/>
      <c r="E46" s="701">
        <v>5291</v>
      </c>
      <c r="F46" s="690">
        <v>16</v>
      </c>
      <c r="G46" s="690">
        <v>1</v>
      </c>
      <c r="H46" s="690" t="s">
        <v>816</v>
      </c>
      <c r="I46" s="690">
        <v>158</v>
      </c>
      <c r="J46" s="690">
        <v>495</v>
      </c>
      <c r="K46" s="690">
        <v>11</v>
      </c>
      <c r="L46" s="690">
        <v>172</v>
      </c>
      <c r="M46" s="690">
        <v>165</v>
      </c>
      <c r="N46" s="690">
        <v>1022</v>
      </c>
    </row>
    <row r="47" spans="1:16" s="329" customFormat="1" ht="12.75" customHeight="1">
      <c r="A47" s="337"/>
      <c r="B47" s="337"/>
      <c r="C47" s="340" t="s">
        <v>245</v>
      </c>
      <c r="D47" s="357"/>
      <c r="E47" s="701">
        <v>6818</v>
      </c>
      <c r="F47" s="690">
        <v>28</v>
      </c>
      <c r="G47" s="690" t="s">
        <v>816</v>
      </c>
      <c r="H47" s="690" t="s">
        <v>816</v>
      </c>
      <c r="I47" s="690">
        <v>218</v>
      </c>
      <c r="J47" s="690">
        <v>673</v>
      </c>
      <c r="K47" s="690">
        <v>17</v>
      </c>
      <c r="L47" s="690">
        <v>169</v>
      </c>
      <c r="M47" s="690">
        <v>250</v>
      </c>
      <c r="N47" s="690">
        <v>1405</v>
      </c>
    </row>
    <row r="48" spans="1:16" s="329" customFormat="1" ht="12.75" customHeight="1">
      <c r="A48" s="337"/>
      <c r="B48" s="337"/>
      <c r="C48" s="340" t="s">
        <v>246</v>
      </c>
      <c r="D48" s="357"/>
      <c r="E48" s="701">
        <v>6152</v>
      </c>
      <c r="F48" s="690">
        <v>31</v>
      </c>
      <c r="G48" s="690" t="s">
        <v>816</v>
      </c>
      <c r="H48" s="705" t="s">
        <v>816</v>
      </c>
      <c r="I48" s="690">
        <v>162</v>
      </c>
      <c r="J48" s="690">
        <v>546</v>
      </c>
      <c r="K48" s="690">
        <v>14</v>
      </c>
      <c r="L48" s="690">
        <v>121</v>
      </c>
      <c r="M48" s="690">
        <v>228</v>
      </c>
      <c r="N48" s="690">
        <v>1223</v>
      </c>
    </row>
    <row r="49" spans="1:14" s="329" customFormat="1" ht="12.75" customHeight="1">
      <c r="A49" s="337"/>
      <c r="B49" s="337"/>
      <c r="C49" s="340" t="s">
        <v>247</v>
      </c>
      <c r="D49" s="357"/>
      <c r="E49" s="701">
        <v>4896</v>
      </c>
      <c r="F49" s="690">
        <v>21</v>
      </c>
      <c r="G49" s="690" t="s">
        <v>816</v>
      </c>
      <c r="H49" s="690" t="s">
        <v>816</v>
      </c>
      <c r="I49" s="690">
        <v>119</v>
      </c>
      <c r="J49" s="690">
        <v>392</v>
      </c>
      <c r="K49" s="690">
        <v>11</v>
      </c>
      <c r="L49" s="690">
        <v>76</v>
      </c>
      <c r="M49" s="690">
        <v>145</v>
      </c>
      <c r="N49" s="690">
        <v>1076</v>
      </c>
    </row>
    <row r="50" spans="1:14" s="329" customFormat="1" ht="12.75" customHeight="1">
      <c r="A50" s="337"/>
      <c r="B50" s="337"/>
      <c r="C50" s="340" t="s">
        <v>248</v>
      </c>
      <c r="D50" s="357"/>
      <c r="E50" s="701">
        <v>3390</v>
      </c>
      <c r="F50" s="690">
        <v>32</v>
      </c>
      <c r="G50" s="690" t="s">
        <v>816</v>
      </c>
      <c r="H50" s="690" t="s">
        <v>816</v>
      </c>
      <c r="I50" s="690">
        <v>67</v>
      </c>
      <c r="J50" s="690">
        <v>210</v>
      </c>
      <c r="K50" s="690">
        <v>2</v>
      </c>
      <c r="L50" s="690">
        <v>26</v>
      </c>
      <c r="M50" s="690">
        <v>64</v>
      </c>
      <c r="N50" s="690">
        <v>779</v>
      </c>
    </row>
    <row r="51" spans="1:14" s="329" customFormat="1" ht="12.75" customHeight="1">
      <c r="A51" s="337"/>
      <c r="B51" s="337"/>
      <c r="C51" s="340" t="s">
        <v>249</v>
      </c>
      <c r="D51" s="357"/>
      <c r="E51" s="701">
        <v>2274</v>
      </c>
      <c r="F51" s="690">
        <v>30</v>
      </c>
      <c r="G51" s="690" t="s">
        <v>816</v>
      </c>
      <c r="H51" s="690" t="s">
        <v>816</v>
      </c>
      <c r="I51" s="690">
        <v>67</v>
      </c>
      <c r="J51" s="690">
        <v>125</v>
      </c>
      <c r="K51" s="690" t="s">
        <v>816</v>
      </c>
      <c r="L51" s="690">
        <v>15</v>
      </c>
      <c r="M51" s="690">
        <v>33</v>
      </c>
      <c r="N51" s="690">
        <v>464</v>
      </c>
    </row>
    <row r="52" spans="1:14" s="329" customFormat="1" ht="12.75" customHeight="1">
      <c r="A52" s="337"/>
      <c r="B52" s="337"/>
      <c r="C52" s="340" t="s">
        <v>250</v>
      </c>
      <c r="D52" s="357"/>
      <c r="E52" s="701">
        <v>1663</v>
      </c>
      <c r="F52" s="690">
        <v>53</v>
      </c>
      <c r="G52" s="690" t="s">
        <v>816</v>
      </c>
      <c r="H52" s="690">
        <v>1</v>
      </c>
      <c r="I52" s="690">
        <v>67</v>
      </c>
      <c r="J52" s="690">
        <v>59</v>
      </c>
      <c r="K52" s="690" t="s">
        <v>816</v>
      </c>
      <c r="L52" s="690">
        <v>6</v>
      </c>
      <c r="M52" s="690">
        <v>16</v>
      </c>
      <c r="N52" s="690">
        <v>247</v>
      </c>
    </row>
    <row r="53" spans="1:14" s="329" customFormat="1" ht="12.75" customHeight="1">
      <c r="A53" s="337"/>
      <c r="B53" s="337"/>
      <c r="C53" s="340" t="s">
        <v>251</v>
      </c>
      <c r="D53" s="357"/>
      <c r="E53" s="701">
        <v>797</v>
      </c>
      <c r="F53" s="690">
        <v>24</v>
      </c>
      <c r="G53" s="690" t="s">
        <v>816</v>
      </c>
      <c r="H53" s="690" t="s">
        <v>816</v>
      </c>
      <c r="I53" s="690">
        <v>34</v>
      </c>
      <c r="J53" s="690">
        <v>38</v>
      </c>
      <c r="K53" s="690" t="s">
        <v>816</v>
      </c>
      <c r="L53" s="690">
        <v>4</v>
      </c>
      <c r="M53" s="690">
        <v>6</v>
      </c>
      <c r="N53" s="690">
        <v>102</v>
      </c>
    </row>
    <row r="54" spans="1:14" s="329" customFormat="1" ht="12.75" customHeight="1">
      <c r="A54" s="337"/>
      <c r="B54" s="337"/>
      <c r="C54" s="340" t="s">
        <v>252</v>
      </c>
      <c r="D54" s="357"/>
      <c r="E54" s="701">
        <v>331</v>
      </c>
      <c r="F54" s="690">
        <v>27</v>
      </c>
      <c r="G54" s="690" t="s">
        <v>816</v>
      </c>
      <c r="H54" s="690" t="s">
        <v>816</v>
      </c>
      <c r="I54" s="690">
        <v>11</v>
      </c>
      <c r="J54" s="690">
        <v>13</v>
      </c>
      <c r="K54" s="690" t="s">
        <v>816</v>
      </c>
      <c r="L54" s="690">
        <v>1</v>
      </c>
      <c r="M54" s="690">
        <v>3</v>
      </c>
      <c r="N54" s="690">
        <v>35</v>
      </c>
    </row>
    <row r="55" spans="1:14" s="329" customFormat="1" ht="12.75" customHeight="1">
      <c r="A55" s="337"/>
      <c r="B55" s="337"/>
      <c r="C55" s="338" t="s">
        <v>751</v>
      </c>
      <c r="D55" s="358"/>
      <c r="E55" s="701">
        <v>151</v>
      </c>
      <c r="F55" s="690">
        <v>18</v>
      </c>
      <c r="G55" s="690" t="s">
        <v>816</v>
      </c>
      <c r="H55" s="690" t="s">
        <v>816</v>
      </c>
      <c r="I55" s="690">
        <v>3</v>
      </c>
      <c r="J55" s="690">
        <v>7</v>
      </c>
      <c r="K55" s="690" t="s">
        <v>816</v>
      </c>
      <c r="L55" s="690">
        <v>1</v>
      </c>
      <c r="M55" s="690">
        <v>2</v>
      </c>
      <c r="N55" s="690">
        <v>10</v>
      </c>
    </row>
    <row r="56" spans="1:14" s="329" customFormat="1" ht="12.75" customHeight="1" thickBot="1">
      <c r="A56" s="360"/>
      <c r="B56" s="360"/>
      <c r="C56" s="1146" t="s">
        <v>359</v>
      </c>
      <c r="D56" s="1147"/>
      <c r="E56" s="702">
        <v>47</v>
      </c>
      <c r="F56" s="692">
        <v>61</v>
      </c>
      <c r="G56" s="692">
        <v>42</v>
      </c>
      <c r="H56" s="692">
        <v>71</v>
      </c>
      <c r="I56" s="692">
        <v>49</v>
      </c>
      <c r="J56" s="692">
        <v>46</v>
      </c>
      <c r="K56" s="692">
        <v>46</v>
      </c>
      <c r="L56" s="692">
        <v>40</v>
      </c>
      <c r="M56" s="692">
        <v>46</v>
      </c>
      <c r="N56" s="692">
        <v>46</v>
      </c>
    </row>
    <row r="57" spans="1:14" s="329" customFormat="1" ht="18" customHeight="1" thickTop="1">
      <c r="A57" s="172" t="s">
        <v>387</v>
      </c>
      <c r="C57" s="350"/>
      <c r="D57" s="350"/>
      <c r="E57" s="361"/>
      <c r="F57" s="348"/>
      <c r="G57" s="349"/>
      <c r="H57" s="348"/>
      <c r="I57" s="349"/>
      <c r="J57" s="347"/>
      <c r="K57" s="347"/>
      <c r="L57" s="349"/>
      <c r="M57" s="348"/>
      <c r="N57" s="347"/>
    </row>
    <row r="58" spans="1:14" ht="7.5" customHeight="1"/>
    <row r="59" spans="1:14" ht="12" customHeight="1"/>
    <row r="60" spans="1:14" ht="12" customHeight="1"/>
    <row r="61" spans="1:14" ht="12" customHeight="1"/>
    <row r="62" spans="1:14" ht="12" customHeight="1"/>
    <row r="63" spans="1:14" ht="8.1" customHeight="1"/>
    <row r="64" spans="1:14" ht="12" customHeight="1"/>
    <row r="65" ht="8.1" customHeight="1"/>
    <row r="66" ht="12" customHeight="1"/>
    <row r="67" ht="12" customHeight="1"/>
    <row r="68" ht="12" customHeight="1"/>
    <row r="69" ht="12" customHeight="1"/>
    <row r="70" ht="12" customHeight="1"/>
    <row r="71" ht="8.1" customHeight="1"/>
    <row r="72" ht="12" customHeight="1"/>
    <row r="73" ht="12" customHeight="1"/>
    <row r="74" ht="12" customHeight="1"/>
    <row r="75" ht="12" customHeight="1"/>
    <row r="76" ht="12" customHeight="1"/>
    <row r="77" ht="8.1" customHeight="1"/>
    <row r="78" ht="12" customHeight="1"/>
    <row r="79" ht="12" customHeight="1"/>
    <row r="80" ht="12" customHeight="1"/>
    <row r="81" ht="12" customHeight="1"/>
    <row r="82" ht="12" customHeight="1"/>
    <row r="83" ht="8.1" customHeight="1"/>
    <row r="84" ht="12" customHeight="1"/>
    <row r="85" ht="7.5" customHeight="1"/>
    <row r="86" ht="12" customHeight="1"/>
    <row r="87" ht="12" customHeight="1"/>
    <row r="88" ht="12" customHeight="1"/>
    <row r="89" ht="12" customHeight="1"/>
    <row r="90" ht="7.5" customHeight="1"/>
    <row r="91" ht="7.5" customHeight="1"/>
    <row r="92" ht="12" customHeight="1"/>
    <row r="93" ht="12.75" customHeight="1"/>
    <row r="94" ht="12" customHeight="1"/>
    <row r="95" ht="7.5" customHeight="1"/>
    <row r="96" ht="9" customHeight="1"/>
    <row r="97" ht="21.75" customHeight="1"/>
    <row r="98" ht="21.75" customHeight="1"/>
    <row r="99" ht="9.75" customHeight="1"/>
    <row r="100" ht="15" customHeight="1"/>
    <row r="101" ht="11.25"/>
    <row r="102" ht="63" customHeight="1"/>
    <row r="103" ht="32.25" customHeight="1"/>
    <row r="104" ht="7.5" customHeight="1"/>
    <row r="105" ht="12" customHeight="1"/>
    <row r="106" ht="7.5" customHeight="1"/>
    <row r="107" ht="12" customHeight="1"/>
    <row r="108" ht="8.1" customHeight="1"/>
    <row r="109" ht="12" customHeight="1"/>
    <row r="110" ht="12" customHeight="1"/>
    <row r="111" ht="12" customHeight="1"/>
    <row r="112" ht="12" customHeight="1"/>
    <row r="113" ht="12" customHeight="1"/>
    <row r="114" ht="8.1" customHeight="1"/>
    <row r="115" ht="12" customHeight="1"/>
    <row r="116" ht="12" customHeight="1"/>
    <row r="117" ht="12" customHeight="1"/>
    <row r="118" ht="12" customHeight="1"/>
    <row r="119" ht="12" customHeight="1"/>
    <row r="120" ht="8.1" customHeight="1"/>
    <row r="121" ht="12" customHeight="1"/>
    <row r="122" ht="12" customHeight="1"/>
    <row r="123" ht="12" customHeight="1"/>
    <row r="124" ht="12" customHeight="1"/>
    <row r="125" ht="12" customHeight="1"/>
    <row r="126" ht="8.1" customHeight="1"/>
    <row r="127" ht="12" customHeight="1"/>
    <row r="128" ht="7.5" customHeight="1"/>
    <row r="129" ht="12" customHeight="1"/>
    <row r="130" ht="12" customHeight="1"/>
    <row r="131" ht="12" customHeight="1"/>
    <row r="132" ht="12" customHeight="1"/>
    <row r="133" ht="8.1" customHeight="1"/>
    <row r="134" ht="12" customHeight="1"/>
    <row r="135" ht="8.1" customHeight="1"/>
    <row r="136" ht="12" customHeight="1"/>
    <row r="137" ht="12" customHeight="1"/>
    <row r="138" ht="12" customHeight="1"/>
    <row r="139" ht="12" customHeight="1"/>
    <row r="140" ht="12" customHeight="1"/>
    <row r="141" ht="8.1" customHeight="1"/>
    <row r="142" ht="12" customHeight="1"/>
    <row r="143" ht="12" customHeight="1"/>
    <row r="144" ht="12" customHeight="1"/>
    <row r="145" ht="12" customHeight="1"/>
    <row r="146" ht="12" customHeight="1"/>
    <row r="147" ht="8.1" customHeight="1"/>
    <row r="148" ht="12" customHeight="1"/>
    <row r="149" ht="12" customHeight="1"/>
    <row r="150" ht="12" customHeight="1"/>
    <row r="151" ht="12" customHeight="1"/>
    <row r="152" ht="12" customHeight="1"/>
    <row r="153" ht="8.1" customHeight="1"/>
    <row r="154" ht="12" customHeight="1"/>
    <row r="155" ht="7.5" customHeight="1"/>
    <row r="156" ht="12" customHeight="1"/>
    <row r="157" ht="12" customHeight="1"/>
    <row r="158" ht="12" customHeight="1"/>
    <row r="159" ht="12" customHeight="1"/>
    <row r="160" ht="8.1" customHeight="1"/>
    <row r="161" ht="12" customHeight="1"/>
    <row r="162" ht="8.1" customHeight="1"/>
    <row r="163" ht="12" customHeight="1"/>
    <row r="164" ht="12" customHeight="1"/>
    <row r="165" ht="12" customHeight="1"/>
    <row r="166" ht="12" customHeight="1"/>
    <row r="167" ht="12" customHeight="1"/>
    <row r="168" ht="8.1" customHeight="1"/>
    <row r="169" ht="12" customHeight="1"/>
    <row r="170" ht="12" customHeight="1"/>
    <row r="171" ht="12" customHeight="1"/>
    <row r="172" ht="12" customHeight="1"/>
    <row r="173" ht="12" customHeight="1"/>
    <row r="174" ht="8.1" customHeight="1"/>
    <row r="175" ht="12" customHeight="1"/>
    <row r="176" ht="12" customHeight="1"/>
    <row r="177" ht="12" customHeight="1"/>
    <row r="178" ht="12" customHeight="1"/>
    <row r="179" ht="12" customHeight="1"/>
    <row r="180" ht="8.1" customHeight="1"/>
    <row r="181" ht="12" customHeight="1"/>
    <row r="182" ht="7.5" customHeight="1"/>
    <row r="183" ht="12" customHeight="1"/>
    <row r="184" ht="12" customHeight="1"/>
    <row r="185" ht="12" customHeight="1"/>
    <row r="186" ht="12" customHeight="1"/>
    <row r="187" ht="7.5" customHeight="1"/>
    <row r="188" ht="7.5" customHeight="1"/>
    <row r="189" ht="12" customHeight="1"/>
    <row r="190" ht="12.75" customHeight="1"/>
    <row r="191" ht="12" customHeight="1"/>
    <row r="192" ht="7.5" customHeight="1"/>
    <row r="193" ht="9" customHeight="1"/>
    <row r="194" ht="21.75" customHeight="1"/>
    <row r="195" ht="21.75" customHeight="1"/>
    <row r="196" ht="9.75" customHeight="1"/>
    <row r="197" ht="15" customHeight="1"/>
    <row r="198" ht="11.25"/>
    <row r="199" ht="63" customHeight="1"/>
    <row r="200" ht="32.25" customHeight="1"/>
    <row r="201" ht="7.5" customHeight="1"/>
    <row r="202" ht="12" customHeight="1"/>
    <row r="203" ht="7.5" customHeight="1"/>
    <row r="204" ht="12" customHeight="1"/>
    <row r="205" ht="8.1" customHeight="1"/>
    <row r="206" ht="12" customHeight="1"/>
    <row r="207" ht="12" customHeight="1"/>
    <row r="208" ht="12" customHeight="1"/>
    <row r="209" ht="12" customHeight="1"/>
    <row r="210" ht="12" customHeight="1"/>
    <row r="211" ht="8.1" customHeight="1"/>
    <row r="212" ht="12" customHeight="1"/>
    <row r="213" ht="12" customHeight="1"/>
    <row r="214" ht="12" customHeight="1"/>
    <row r="215" ht="12" customHeight="1"/>
    <row r="216" ht="12" customHeight="1"/>
    <row r="217" ht="8.1" customHeight="1"/>
    <row r="218" ht="12" customHeight="1"/>
    <row r="219" ht="12" customHeight="1"/>
    <row r="220" ht="12" customHeight="1"/>
    <row r="221" ht="12" customHeight="1"/>
    <row r="222" ht="12" customHeight="1"/>
    <row r="223" ht="8.1" customHeight="1"/>
    <row r="224" ht="12" customHeight="1"/>
    <row r="225" ht="7.5" customHeight="1"/>
    <row r="226" ht="12" customHeight="1"/>
    <row r="227" ht="12" customHeight="1"/>
    <row r="228" ht="12" customHeight="1"/>
    <row r="229" ht="12" customHeight="1"/>
    <row r="230" ht="8.1" customHeight="1"/>
    <row r="231" ht="12" customHeight="1"/>
    <row r="232" ht="8.1" customHeight="1"/>
    <row r="233" ht="12" customHeight="1"/>
    <row r="234" ht="12" customHeight="1"/>
    <row r="235" ht="12" customHeight="1"/>
    <row r="236" ht="12" customHeight="1"/>
    <row r="237" ht="12" customHeight="1"/>
    <row r="238" ht="8.1" customHeight="1"/>
    <row r="239" ht="12" customHeight="1"/>
    <row r="240" ht="12" customHeight="1"/>
    <row r="241" ht="12" customHeight="1"/>
    <row r="242" ht="12" customHeight="1"/>
    <row r="243" ht="12" customHeight="1"/>
    <row r="244" ht="8.1" customHeight="1"/>
    <row r="245" ht="12" customHeight="1"/>
    <row r="246" ht="12" customHeight="1"/>
    <row r="247" ht="12" customHeight="1"/>
    <row r="248" ht="12" customHeight="1"/>
    <row r="249" ht="12" customHeight="1"/>
    <row r="250" ht="8.1" customHeight="1"/>
    <row r="251" ht="12" customHeight="1"/>
    <row r="252" ht="7.5" customHeight="1"/>
    <row r="253" ht="12" customHeight="1"/>
    <row r="254" ht="12" customHeight="1"/>
    <row r="255" ht="12" customHeight="1"/>
    <row r="256" ht="12" customHeight="1"/>
    <row r="257" ht="8.1" customHeight="1"/>
    <row r="258" ht="12" customHeight="1"/>
    <row r="259" ht="8.1" customHeight="1"/>
    <row r="260" ht="12" customHeight="1"/>
    <row r="261" ht="12" customHeight="1"/>
    <row r="262" ht="12" customHeight="1"/>
    <row r="263" ht="12" customHeight="1"/>
    <row r="264" ht="12" customHeight="1"/>
    <row r="265" ht="8.1" customHeight="1"/>
    <row r="266" ht="12" customHeight="1"/>
    <row r="267" ht="12" customHeight="1"/>
    <row r="268" ht="12" customHeight="1"/>
    <row r="269" ht="12" customHeight="1"/>
    <row r="270" ht="12" customHeight="1"/>
    <row r="271" ht="8.1" customHeight="1"/>
    <row r="272" ht="12" customHeight="1"/>
    <row r="273" ht="12" customHeight="1"/>
    <row r="274" ht="12" customHeight="1"/>
    <row r="275" ht="12" customHeight="1"/>
    <row r="276" ht="12" customHeight="1"/>
    <row r="277" ht="8.1" customHeight="1"/>
    <row r="278" ht="12" customHeight="1"/>
    <row r="279" ht="7.5" customHeight="1"/>
    <row r="280" ht="12" customHeight="1"/>
    <row r="281" ht="12" customHeight="1"/>
    <row r="282" ht="12" customHeight="1"/>
    <row r="283" ht="12" customHeight="1"/>
    <row r="284" ht="7.5" customHeight="1"/>
    <row r="285" ht="7.5" customHeight="1"/>
    <row r="286" ht="12" customHeight="1"/>
    <row r="287" ht="12.75" customHeight="1"/>
    <row r="288" ht="12" customHeight="1"/>
    <row r="289" ht="7.5" customHeight="1"/>
    <row r="290" ht="9" customHeight="1"/>
    <row r="291" ht="21.75" customHeight="1"/>
    <row r="292" ht="21.75" customHeight="1"/>
    <row r="293" ht="9.75" customHeight="1"/>
    <row r="294" ht="15" customHeight="1"/>
    <row r="295" ht="11.25"/>
    <row r="296" ht="63" customHeight="1"/>
    <row r="297" ht="32.25" customHeight="1"/>
    <row r="298" ht="7.5" customHeight="1"/>
    <row r="299" ht="12" customHeight="1"/>
    <row r="300" ht="7.5" customHeight="1"/>
    <row r="301" ht="12" customHeight="1"/>
    <row r="302" ht="8.1" customHeight="1"/>
    <row r="303" ht="12" customHeight="1"/>
    <row r="304" ht="12" customHeight="1"/>
    <row r="305" ht="12" customHeight="1"/>
    <row r="306" ht="12" customHeight="1"/>
    <row r="307" ht="12" customHeight="1"/>
    <row r="308" ht="8.1" customHeight="1"/>
    <row r="309" ht="12" customHeight="1"/>
    <row r="310" ht="12" customHeight="1"/>
    <row r="311" ht="12" customHeight="1"/>
    <row r="312" ht="12" customHeight="1"/>
    <row r="313" ht="12" customHeight="1"/>
    <row r="314" ht="8.1" customHeight="1"/>
    <row r="315" ht="12" customHeight="1"/>
    <row r="316" ht="12" customHeight="1"/>
    <row r="317" ht="12" customHeight="1"/>
    <row r="318" ht="12" customHeight="1"/>
    <row r="319" ht="12" customHeight="1"/>
    <row r="320" ht="8.1" customHeight="1"/>
    <row r="321" ht="12" customHeight="1"/>
    <row r="322" ht="7.5" customHeight="1"/>
    <row r="323" ht="12" customHeight="1"/>
    <row r="324" ht="12" customHeight="1"/>
    <row r="325" ht="12" customHeight="1"/>
    <row r="326" ht="12" customHeight="1"/>
    <row r="327" ht="8.1" customHeight="1"/>
    <row r="328" ht="12" customHeight="1"/>
    <row r="329" ht="8.1" customHeight="1"/>
    <row r="330" ht="12" customHeight="1"/>
    <row r="331" ht="12" customHeight="1"/>
    <row r="332" ht="12" customHeight="1"/>
    <row r="333" ht="12" customHeight="1"/>
    <row r="334" ht="12" customHeight="1"/>
    <row r="335" ht="8.1" customHeight="1"/>
    <row r="336" ht="12" customHeight="1"/>
    <row r="337" ht="12" customHeight="1"/>
    <row r="338" ht="12" customHeight="1"/>
    <row r="339" ht="12" customHeight="1"/>
    <row r="340" ht="12" customHeight="1"/>
    <row r="341" ht="8.1" customHeight="1"/>
    <row r="342" ht="12" customHeight="1"/>
    <row r="343" ht="12" customHeight="1"/>
    <row r="344" ht="12" customHeight="1"/>
    <row r="345" ht="12" customHeight="1"/>
    <row r="346" ht="12" customHeight="1"/>
    <row r="347" ht="8.1" customHeight="1"/>
    <row r="348" ht="12" customHeight="1"/>
    <row r="349" ht="7.5" customHeight="1"/>
    <row r="350" ht="12" customHeight="1"/>
    <row r="351" ht="12" customHeight="1"/>
    <row r="352" ht="12" customHeight="1"/>
    <row r="353" ht="12" customHeight="1"/>
    <row r="354" ht="8.1" customHeight="1"/>
    <row r="355" ht="12" customHeight="1"/>
    <row r="356" ht="8.1" customHeight="1"/>
    <row r="357" ht="12" customHeight="1"/>
    <row r="358" ht="12" customHeight="1"/>
    <row r="359" ht="12" customHeight="1"/>
    <row r="360" ht="12" customHeight="1"/>
    <row r="361" ht="12" customHeight="1"/>
    <row r="362" ht="8.1" customHeight="1"/>
    <row r="363" ht="12" customHeight="1"/>
    <row r="364" ht="12" customHeight="1"/>
    <row r="365" ht="12" customHeight="1"/>
    <row r="366" ht="12" customHeight="1"/>
    <row r="367" ht="12" customHeight="1"/>
    <row r="368" ht="8.1" customHeight="1"/>
    <row r="369" ht="12" customHeight="1"/>
    <row r="370" ht="12" customHeight="1"/>
    <row r="371" ht="12" customHeight="1"/>
    <row r="372" ht="12" customHeight="1"/>
    <row r="373" ht="12" customHeight="1"/>
    <row r="374" ht="8.1" customHeight="1"/>
    <row r="375" ht="12" customHeight="1"/>
    <row r="376" ht="7.5" customHeight="1"/>
    <row r="377" ht="12" customHeight="1"/>
    <row r="378" ht="12" customHeight="1"/>
    <row r="379" ht="12" customHeight="1"/>
    <row r="380" ht="12" customHeight="1"/>
    <row r="381" ht="7.5" customHeight="1"/>
    <row r="382" ht="7.5" customHeight="1"/>
    <row r="383" ht="12" customHeight="1"/>
    <row r="384" ht="12.75" customHeight="1"/>
    <row r="385" ht="12" customHeight="1"/>
    <row r="386" ht="7.5" customHeight="1"/>
    <row r="387" ht="9" customHeight="1"/>
    <row r="388" ht="21.75" customHeight="1"/>
    <row r="389" ht="21.75" customHeight="1"/>
    <row r="390" ht="9.75" customHeight="1"/>
    <row r="391" ht="15" customHeight="1"/>
    <row r="392" ht="11.25"/>
    <row r="393" ht="63" customHeight="1"/>
    <row r="394" ht="32.25" customHeight="1"/>
    <row r="395" ht="7.5" customHeight="1"/>
    <row r="396" ht="12" customHeight="1"/>
    <row r="397" ht="7.5" customHeight="1"/>
    <row r="398" ht="12" customHeight="1"/>
    <row r="399" ht="8.1" customHeight="1"/>
    <row r="400" ht="12" customHeight="1"/>
    <row r="401" ht="12" customHeight="1"/>
    <row r="402" ht="12" customHeight="1"/>
    <row r="403" ht="12" customHeight="1"/>
    <row r="404" ht="12" customHeight="1"/>
    <row r="405" ht="8.1" customHeight="1"/>
    <row r="406" ht="12" customHeight="1"/>
    <row r="407" ht="12" customHeight="1"/>
    <row r="408" ht="12" customHeight="1"/>
    <row r="409" ht="12" customHeight="1"/>
    <row r="410" ht="12" customHeight="1"/>
    <row r="411" ht="8.1" customHeight="1"/>
    <row r="412" ht="12" customHeight="1"/>
    <row r="413" ht="12" customHeight="1"/>
    <row r="414" ht="12" customHeight="1"/>
    <row r="415" ht="12" customHeight="1"/>
    <row r="416" ht="12" customHeight="1"/>
    <row r="417" ht="8.1" customHeight="1"/>
    <row r="418" ht="12" customHeight="1"/>
    <row r="419" ht="7.5" customHeight="1"/>
    <row r="420" ht="12" customHeight="1"/>
    <row r="421" ht="12" customHeight="1"/>
    <row r="422" ht="12" customHeight="1"/>
    <row r="423" ht="12" customHeight="1"/>
    <row r="424" ht="8.1" customHeight="1"/>
    <row r="425" ht="12" customHeight="1"/>
    <row r="426" ht="8.1" customHeight="1"/>
    <row r="427" ht="12" customHeight="1"/>
    <row r="428" ht="12" customHeight="1"/>
    <row r="429" ht="12" customHeight="1"/>
    <row r="430" ht="12" customHeight="1"/>
    <row r="431" ht="12" customHeight="1"/>
    <row r="432" ht="8.1" customHeight="1"/>
    <row r="433" ht="12" customHeight="1"/>
    <row r="434" ht="12" customHeight="1"/>
    <row r="435" ht="12" customHeight="1"/>
    <row r="436" ht="12" customHeight="1"/>
    <row r="437" ht="12" customHeight="1"/>
    <row r="438" ht="8.1" customHeight="1"/>
    <row r="439" ht="12" customHeight="1"/>
    <row r="440" ht="12" customHeight="1"/>
    <row r="441" ht="12" customHeight="1"/>
    <row r="442" ht="12" customHeight="1"/>
    <row r="443" ht="12" customHeight="1"/>
    <row r="444" ht="8.1" customHeight="1"/>
    <row r="445" ht="12" customHeight="1"/>
    <row r="446" ht="7.5" customHeight="1"/>
    <row r="447" ht="12" customHeight="1"/>
    <row r="448" ht="12" customHeight="1"/>
    <row r="449" ht="12" customHeight="1"/>
    <row r="450" ht="12" customHeight="1"/>
    <row r="451" ht="8.1" customHeight="1"/>
    <row r="452" ht="12" customHeight="1"/>
    <row r="453" ht="8.1" customHeight="1"/>
    <row r="454" ht="12" customHeight="1"/>
    <row r="455" ht="12" customHeight="1"/>
    <row r="456" ht="12" customHeight="1"/>
    <row r="457" ht="12" customHeight="1"/>
    <row r="458" ht="12" customHeight="1"/>
    <row r="459" ht="8.1" customHeight="1"/>
    <row r="460" ht="12" customHeight="1"/>
    <row r="461" ht="12" customHeight="1"/>
    <row r="462" ht="12" customHeight="1"/>
    <row r="463" ht="12" customHeight="1"/>
    <row r="464" ht="12" customHeight="1"/>
    <row r="465" ht="8.1" customHeight="1"/>
    <row r="466" ht="12" customHeight="1"/>
    <row r="467" ht="12" customHeight="1"/>
    <row r="468" ht="12" customHeight="1"/>
    <row r="469" ht="12" customHeight="1"/>
    <row r="470" ht="12" customHeight="1"/>
    <row r="471" ht="8.1" customHeight="1"/>
    <row r="472" ht="12" customHeight="1"/>
    <row r="473" ht="7.5" customHeight="1"/>
    <row r="474" ht="12" customHeight="1"/>
    <row r="475" ht="12" customHeight="1"/>
    <row r="476" ht="12" customHeight="1"/>
    <row r="477" ht="12" customHeight="1"/>
    <row r="478" ht="7.5" customHeight="1"/>
    <row r="479" ht="7.5" customHeight="1"/>
    <row r="480" ht="12" customHeight="1"/>
    <row r="481" ht="12.75" customHeight="1"/>
    <row r="482" ht="12" customHeight="1"/>
    <row r="483" ht="7.5" customHeight="1"/>
    <row r="484" ht="9" customHeight="1"/>
    <row r="485" ht="21.75" customHeight="1"/>
    <row r="486" ht="21.75" customHeight="1"/>
    <row r="487" ht="9.75" customHeight="1"/>
    <row r="488" ht="15" customHeight="1"/>
    <row r="489" ht="11.25"/>
    <row r="490" ht="63" customHeight="1"/>
    <row r="491" ht="32.25" customHeight="1"/>
    <row r="492" ht="7.5" customHeight="1"/>
    <row r="493" ht="12" customHeight="1"/>
    <row r="494" ht="7.5" customHeight="1"/>
    <row r="495" ht="12" customHeight="1"/>
    <row r="496" ht="8.1" customHeight="1"/>
    <row r="497" ht="12" customHeight="1"/>
    <row r="498" ht="12" customHeight="1"/>
    <row r="499" ht="12" customHeight="1"/>
    <row r="500" ht="12" customHeight="1"/>
    <row r="501" ht="12" customHeight="1"/>
    <row r="502" ht="8.1" customHeight="1"/>
    <row r="503" ht="12" customHeight="1"/>
    <row r="504" ht="12" customHeight="1"/>
    <row r="505" ht="12" customHeight="1"/>
    <row r="506" ht="12" customHeight="1"/>
    <row r="507" ht="12" customHeight="1"/>
    <row r="508" ht="8.1" customHeight="1"/>
    <row r="509" ht="12" customHeight="1"/>
    <row r="510" ht="12" customHeight="1"/>
    <row r="511" ht="12" customHeight="1"/>
    <row r="512" ht="12" customHeight="1"/>
    <row r="513" ht="12" customHeight="1"/>
    <row r="514" ht="8.1" customHeight="1"/>
    <row r="515" ht="12" customHeight="1"/>
    <row r="516" ht="7.5" customHeight="1"/>
    <row r="517" ht="12" customHeight="1"/>
    <row r="518" ht="12" customHeight="1"/>
    <row r="519" ht="12" customHeight="1"/>
    <row r="520" ht="12" customHeight="1"/>
    <row r="521" ht="8.1" customHeight="1"/>
    <row r="522" ht="12" customHeight="1"/>
    <row r="523" ht="8.1" customHeight="1"/>
    <row r="524" ht="12" customHeight="1"/>
    <row r="525" ht="12" customHeight="1"/>
    <row r="526" ht="12" customHeight="1"/>
    <row r="527" ht="12" customHeight="1"/>
    <row r="528" ht="12" customHeight="1"/>
    <row r="529" ht="8.1" customHeight="1"/>
    <row r="530" ht="12" customHeight="1"/>
    <row r="531" ht="12" customHeight="1"/>
    <row r="532" ht="12" customHeight="1"/>
    <row r="533" ht="12" customHeight="1"/>
    <row r="534" ht="12" customHeight="1"/>
    <row r="535" ht="8.1" customHeight="1"/>
    <row r="536" ht="12" customHeight="1"/>
    <row r="537" ht="12" customHeight="1"/>
    <row r="538" ht="12" customHeight="1"/>
    <row r="539" ht="12" customHeight="1"/>
    <row r="540" ht="12" customHeight="1"/>
    <row r="541" ht="8.1" customHeight="1"/>
    <row r="542" ht="12" customHeight="1"/>
    <row r="543" ht="7.5" customHeight="1"/>
    <row r="544" ht="12" customHeight="1"/>
    <row r="545" ht="12" customHeight="1"/>
    <row r="546" ht="12" customHeight="1"/>
    <row r="547" ht="12" customHeight="1"/>
    <row r="548" ht="8.1" customHeight="1"/>
    <row r="549" ht="12" customHeight="1"/>
    <row r="550" ht="8.1" customHeight="1"/>
    <row r="551" ht="12" customHeight="1"/>
    <row r="552" ht="12" customHeight="1"/>
    <row r="553" ht="12" customHeight="1"/>
    <row r="554" ht="12" customHeight="1"/>
    <row r="555" ht="12" customHeight="1"/>
    <row r="556" ht="8.1" customHeight="1"/>
    <row r="557" ht="12" customHeight="1"/>
    <row r="558" ht="12" customHeight="1"/>
    <row r="559" ht="12" customHeight="1"/>
    <row r="560" ht="12" customHeight="1"/>
    <row r="561" ht="12" customHeight="1"/>
    <row r="562" ht="8.1" customHeight="1"/>
    <row r="563" ht="12" customHeight="1"/>
    <row r="564" ht="12" customHeight="1"/>
    <row r="565" ht="12" customHeight="1"/>
    <row r="566" ht="12" customHeight="1"/>
    <row r="567" ht="12" customHeight="1"/>
    <row r="568" ht="8.1" customHeight="1"/>
    <row r="569" ht="12" customHeight="1"/>
    <row r="570" ht="7.5" customHeight="1"/>
    <row r="571" ht="12" customHeight="1"/>
    <row r="572" ht="12" customHeight="1"/>
    <row r="573" ht="12" customHeight="1"/>
    <row r="574" ht="12" customHeight="1"/>
    <row r="575" ht="7.5" customHeight="1"/>
    <row r="576" ht="7.5" customHeight="1"/>
    <row r="577" ht="12" customHeight="1"/>
    <row r="578" ht="12.75" customHeight="1"/>
    <row r="579" ht="12" customHeight="1"/>
    <row r="580" ht="7.5" customHeight="1"/>
    <row r="581" ht="9" customHeight="1"/>
    <row r="582" ht="21.75" customHeight="1"/>
    <row r="583" ht="21.75" customHeight="1"/>
    <row r="584" ht="9.75" customHeight="1"/>
    <row r="585" ht="15" customHeight="1"/>
    <row r="586" ht="11.25"/>
    <row r="587" ht="63" customHeight="1"/>
    <row r="588" ht="32.25" customHeight="1"/>
    <row r="589" ht="7.5" customHeight="1"/>
    <row r="590" ht="12" customHeight="1"/>
    <row r="591" ht="7.5" customHeight="1"/>
    <row r="592" ht="12" customHeight="1"/>
    <row r="593" ht="8.1" customHeight="1"/>
    <row r="594" ht="12" customHeight="1"/>
    <row r="595" ht="12" customHeight="1"/>
    <row r="596" ht="12" customHeight="1"/>
    <row r="597" ht="12" customHeight="1"/>
    <row r="598" ht="12" customHeight="1"/>
    <row r="599" ht="8.1" customHeight="1"/>
    <row r="600" ht="12" customHeight="1"/>
    <row r="601" ht="12" customHeight="1"/>
    <row r="602" ht="12" customHeight="1"/>
    <row r="603" ht="12" customHeight="1"/>
    <row r="604" ht="12" customHeight="1"/>
    <row r="605" ht="8.1" customHeight="1"/>
    <row r="606" ht="12" customHeight="1"/>
    <row r="607" ht="12" customHeight="1"/>
    <row r="608" ht="12" customHeight="1"/>
    <row r="609" ht="12" customHeight="1"/>
    <row r="610" ht="12" customHeight="1"/>
    <row r="611" ht="8.1" customHeight="1"/>
    <row r="612" ht="12" customHeight="1"/>
    <row r="613" ht="7.5" customHeight="1"/>
    <row r="614" ht="12" customHeight="1"/>
    <row r="615" ht="12" customHeight="1"/>
    <row r="616" ht="12" customHeight="1"/>
    <row r="617" ht="12" customHeight="1"/>
    <row r="618" ht="8.1" customHeight="1"/>
    <row r="619" ht="12" customHeight="1"/>
    <row r="620" ht="8.1" customHeight="1"/>
    <row r="621" ht="12" customHeight="1"/>
    <row r="622" ht="12" customHeight="1"/>
    <row r="623" ht="12" customHeight="1"/>
    <row r="624" ht="12" customHeight="1"/>
    <row r="625" ht="12" customHeight="1"/>
    <row r="626" ht="8.1" customHeight="1"/>
    <row r="627" ht="12" customHeight="1"/>
    <row r="628" ht="12" customHeight="1"/>
    <row r="629" ht="12" customHeight="1"/>
    <row r="630" ht="12" customHeight="1"/>
    <row r="631" ht="12" customHeight="1"/>
    <row r="632" ht="8.1" customHeight="1"/>
    <row r="633" ht="12" customHeight="1"/>
    <row r="634" ht="12" customHeight="1"/>
    <row r="635" ht="12" customHeight="1"/>
    <row r="636" ht="12" customHeight="1"/>
    <row r="637" ht="12" customHeight="1"/>
    <row r="638" ht="8.1" customHeight="1"/>
    <row r="639" ht="12" customHeight="1"/>
    <row r="640" ht="7.5" customHeight="1"/>
    <row r="641" ht="12" customHeight="1"/>
    <row r="642" ht="12" customHeight="1"/>
    <row r="643" ht="12" customHeight="1"/>
    <row r="644" ht="12" customHeight="1"/>
    <row r="645" ht="8.1" customHeight="1"/>
    <row r="646" ht="12" customHeight="1"/>
    <row r="647" ht="8.1" customHeight="1"/>
    <row r="648" ht="12" customHeight="1"/>
    <row r="649" ht="12" customHeight="1"/>
    <row r="650" ht="12" customHeight="1"/>
    <row r="651" ht="12" customHeight="1"/>
    <row r="652" ht="12" customHeight="1"/>
    <row r="653" ht="8.1" customHeight="1"/>
    <row r="654" ht="12" customHeight="1"/>
    <row r="655" ht="12" customHeight="1"/>
    <row r="656" ht="12" customHeight="1"/>
    <row r="657" ht="12" customHeight="1"/>
    <row r="658" ht="12" customHeight="1"/>
    <row r="659" ht="8.1" customHeight="1"/>
    <row r="660" ht="12" customHeight="1"/>
    <row r="661" ht="12" customHeight="1"/>
    <row r="662" ht="12" customHeight="1"/>
    <row r="663" ht="12" customHeight="1"/>
    <row r="664" ht="12" customHeight="1"/>
    <row r="665" ht="8.1" customHeight="1"/>
    <row r="666" ht="12" customHeight="1"/>
    <row r="667" ht="7.5" customHeight="1"/>
    <row r="668" ht="12" customHeight="1"/>
    <row r="669" ht="12" customHeight="1"/>
    <row r="670" ht="12" customHeight="1"/>
    <row r="671" ht="12" customHeight="1"/>
    <row r="672" ht="7.5" customHeight="1"/>
    <row r="673" ht="7.5" customHeight="1"/>
    <row r="674" ht="12" customHeight="1"/>
    <row r="675" ht="12.75" customHeight="1"/>
    <row r="676" ht="12" customHeight="1"/>
    <row r="677" ht="7.5" customHeight="1"/>
    <row r="678" ht="9" customHeight="1"/>
    <row r="679" ht="21.75" customHeight="1"/>
    <row r="680" ht="21.75" customHeight="1"/>
    <row r="681" ht="9.75" customHeight="1"/>
    <row r="682" ht="15" customHeight="1"/>
    <row r="683" ht="11.25"/>
    <row r="684" ht="63" customHeight="1"/>
    <row r="685" ht="32.25" customHeight="1"/>
    <row r="686" ht="7.5" customHeight="1"/>
    <row r="687" ht="12" customHeight="1"/>
    <row r="688" ht="7.5" customHeight="1"/>
    <row r="689" ht="12" customHeight="1"/>
    <row r="690" ht="8.1" customHeight="1"/>
    <row r="691" ht="12" customHeight="1"/>
    <row r="692" ht="12" customHeight="1"/>
    <row r="693" ht="12" customHeight="1"/>
    <row r="694" ht="12" customHeight="1"/>
    <row r="695" ht="12" customHeight="1"/>
    <row r="696" ht="8.1" customHeight="1"/>
    <row r="697" ht="12" customHeight="1"/>
    <row r="698" ht="12" customHeight="1"/>
    <row r="699" ht="12" customHeight="1"/>
    <row r="700" ht="12" customHeight="1"/>
    <row r="701" ht="12" customHeight="1"/>
    <row r="702" ht="8.1" customHeight="1"/>
    <row r="703" ht="12" customHeight="1"/>
    <row r="704" ht="12" customHeight="1"/>
    <row r="705" ht="12" customHeight="1"/>
    <row r="706" ht="12" customHeight="1"/>
    <row r="707" ht="12" customHeight="1"/>
    <row r="708" ht="8.1" customHeight="1"/>
    <row r="709" ht="12" customHeight="1"/>
    <row r="710" ht="7.5" customHeight="1"/>
    <row r="711" ht="12" customHeight="1"/>
    <row r="712" ht="12" customHeight="1"/>
    <row r="713" ht="12" customHeight="1"/>
    <row r="714" ht="12" customHeight="1"/>
    <row r="715" ht="8.1" customHeight="1"/>
    <row r="716" ht="12" customHeight="1"/>
    <row r="717" ht="8.1" customHeight="1"/>
    <row r="718" ht="12" customHeight="1"/>
    <row r="719" ht="12" customHeight="1"/>
    <row r="720" ht="12" customHeight="1"/>
    <row r="721" ht="12" customHeight="1"/>
    <row r="722" ht="12" customHeight="1"/>
    <row r="723" ht="8.1" customHeight="1"/>
    <row r="724" ht="12" customHeight="1"/>
    <row r="725" ht="12" customHeight="1"/>
    <row r="726" ht="12" customHeight="1"/>
    <row r="727" ht="12" customHeight="1"/>
    <row r="728" ht="12" customHeight="1"/>
    <row r="729" ht="8.1" customHeight="1"/>
    <row r="730" ht="12" customHeight="1"/>
    <row r="731" ht="12" customHeight="1"/>
    <row r="732" ht="12" customHeight="1"/>
    <row r="733" ht="12" customHeight="1"/>
    <row r="734" ht="12" customHeight="1"/>
    <row r="735" ht="8.1" customHeight="1"/>
    <row r="736" ht="12" customHeight="1"/>
    <row r="737" ht="7.5" customHeight="1"/>
    <row r="738" ht="12" customHeight="1"/>
    <row r="739" ht="12" customHeight="1"/>
    <row r="740" ht="12" customHeight="1"/>
    <row r="741" ht="12" customHeight="1"/>
    <row r="742" ht="8.1" customHeight="1"/>
    <row r="743" ht="12" customHeight="1"/>
    <row r="744" ht="8.1" customHeight="1"/>
    <row r="745" ht="12" customHeight="1"/>
    <row r="746" ht="12" customHeight="1"/>
    <row r="747" ht="12" customHeight="1"/>
    <row r="748" ht="12" customHeight="1"/>
    <row r="749" ht="12" customHeight="1"/>
    <row r="750" ht="8.1" customHeight="1"/>
    <row r="751" ht="12" customHeight="1"/>
    <row r="752" ht="12" customHeight="1"/>
    <row r="753" ht="12" customHeight="1"/>
    <row r="754" ht="12" customHeight="1"/>
    <row r="755" ht="12" customHeight="1"/>
    <row r="756" ht="8.1" customHeight="1"/>
    <row r="757" ht="12" customHeight="1"/>
    <row r="758" ht="12" customHeight="1"/>
    <row r="759" ht="12" customHeight="1"/>
    <row r="760" ht="12" customHeight="1"/>
    <row r="761" ht="12" customHeight="1"/>
    <row r="762" ht="8.1" customHeight="1"/>
    <row r="763" ht="12" customHeight="1"/>
    <row r="764" ht="7.5" customHeight="1"/>
    <row r="765" ht="12" customHeight="1"/>
    <row r="766" ht="12" customHeight="1"/>
    <row r="767" ht="12" customHeight="1"/>
    <row r="768" ht="12" customHeight="1"/>
    <row r="769" ht="7.5" customHeight="1"/>
    <row r="770" ht="7.5" customHeight="1"/>
    <row r="771" ht="12" customHeight="1"/>
    <row r="772" ht="12.75" customHeight="1"/>
    <row r="773" ht="12" customHeight="1"/>
    <row r="774" ht="7.5" customHeight="1"/>
    <row r="775" ht="9" customHeight="1"/>
    <row r="776" ht="21.75" customHeight="1"/>
    <row r="777" ht="21.75" customHeight="1"/>
    <row r="778" ht="9.75" customHeight="1"/>
    <row r="779" ht="15" customHeight="1"/>
    <row r="780" ht="11.25"/>
    <row r="781" ht="63" customHeight="1"/>
    <row r="782" ht="32.25" customHeight="1"/>
    <row r="783" ht="7.5" customHeight="1"/>
    <row r="784" ht="12" customHeight="1"/>
    <row r="785" ht="7.5" customHeight="1"/>
    <row r="786" ht="12" customHeight="1"/>
    <row r="787" ht="8.1" customHeight="1"/>
    <row r="788" ht="12" customHeight="1"/>
    <row r="789" ht="12" customHeight="1"/>
    <row r="790" ht="12" customHeight="1"/>
    <row r="791" ht="12" customHeight="1"/>
    <row r="792" ht="12" customHeight="1"/>
    <row r="793" ht="8.1" customHeight="1"/>
    <row r="794" ht="12" customHeight="1"/>
    <row r="795" ht="12" customHeight="1"/>
    <row r="796" ht="12" customHeight="1"/>
    <row r="797" ht="12" customHeight="1"/>
    <row r="798" ht="12" customHeight="1"/>
    <row r="799" ht="8.1" customHeight="1"/>
    <row r="800" ht="12" customHeight="1"/>
    <row r="801" ht="12" customHeight="1"/>
    <row r="802" ht="12" customHeight="1"/>
    <row r="803" ht="12" customHeight="1"/>
    <row r="804" ht="12" customHeight="1"/>
    <row r="805" ht="8.1" customHeight="1"/>
    <row r="806" ht="12" customHeight="1"/>
    <row r="807" ht="7.5" customHeight="1"/>
    <row r="808" ht="12" customHeight="1"/>
    <row r="809" ht="12" customHeight="1"/>
    <row r="810" ht="12" customHeight="1"/>
    <row r="811" ht="12" customHeight="1"/>
    <row r="812" ht="8.1" customHeight="1"/>
    <row r="813" ht="12" customHeight="1"/>
    <row r="814" ht="8.1" customHeight="1"/>
    <row r="815" ht="12" customHeight="1"/>
    <row r="816" ht="12" customHeight="1"/>
    <row r="817" ht="12" customHeight="1"/>
    <row r="818" ht="12" customHeight="1"/>
    <row r="819" ht="12" customHeight="1"/>
    <row r="820" ht="8.1" customHeight="1"/>
    <row r="821" ht="12" customHeight="1"/>
    <row r="822" ht="12" customHeight="1"/>
    <row r="823" ht="12" customHeight="1"/>
    <row r="824" ht="12" customHeight="1"/>
    <row r="825" ht="12" customHeight="1"/>
    <row r="826" ht="8.1" customHeight="1"/>
    <row r="827" ht="12" customHeight="1"/>
    <row r="828" ht="12" customHeight="1"/>
    <row r="829" ht="12" customHeight="1"/>
    <row r="830" ht="12" customHeight="1"/>
    <row r="831" ht="12" customHeight="1"/>
    <row r="832" ht="8.1" customHeight="1"/>
    <row r="833" ht="12" customHeight="1"/>
    <row r="834" ht="7.5" customHeight="1"/>
    <row r="835" ht="12" customHeight="1"/>
    <row r="836" ht="12" customHeight="1"/>
    <row r="837" ht="12" customHeight="1"/>
    <row r="838" ht="12" customHeight="1"/>
    <row r="839" ht="8.1" customHeight="1"/>
    <row r="840" ht="12" customHeight="1"/>
    <row r="841" ht="8.1" customHeight="1"/>
    <row r="842" ht="12" customHeight="1"/>
    <row r="843" ht="12" customHeight="1"/>
    <row r="844" ht="12" customHeight="1"/>
    <row r="845" ht="12" customHeight="1"/>
    <row r="846" ht="12" customHeight="1"/>
    <row r="847" ht="8.1" customHeight="1"/>
    <row r="848" ht="12" customHeight="1"/>
    <row r="849" ht="12" customHeight="1"/>
    <row r="850" ht="12" customHeight="1"/>
    <row r="851" ht="12" customHeight="1"/>
    <row r="852" ht="12" customHeight="1"/>
    <row r="853" ht="8.1" customHeight="1"/>
    <row r="854" ht="12" customHeight="1"/>
    <row r="855" ht="12" customHeight="1"/>
    <row r="856" ht="12" customHeight="1"/>
    <row r="857" ht="12" customHeight="1"/>
    <row r="858" ht="12" customHeight="1"/>
    <row r="859" ht="8.1" customHeight="1"/>
    <row r="860" ht="12" customHeight="1"/>
    <row r="861" ht="7.5" customHeight="1"/>
    <row r="862" ht="12" customHeight="1"/>
    <row r="863" ht="12" customHeight="1"/>
    <row r="864" ht="12" customHeight="1"/>
    <row r="865" ht="12" customHeight="1"/>
    <row r="866" ht="7.5" customHeight="1"/>
    <row r="867" ht="7.5" customHeight="1"/>
    <row r="868" ht="12" customHeight="1"/>
    <row r="869" ht="12.75" customHeight="1"/>
    <row r="870" ht="12" customHeight="1"/>
    <row r="871" ht="7.5" customHeight="1"/>
    <row r="872" ht="9" customHeight="1"/>
    <row r="873" ht="21.75" customHeight="1"/>
    <row r="874" ht="21.75" customHeight="1"/>
    <row r="875" ht="9.75" customHeight="1"/>
    <row r="876" ht="15" customHeight="1"/>
    <row r="877" ht="11.25"/>
    <row r="878" ht="63" customHeight="1"/>
    <row r="879" ht="32.25" customHeight="1"/>
    <row r="880" ht="7.5" customHeight="1"/>
    <row r="881" ht="12" customHeight="1"/>
    <row r="882" ht="7.5" customHeight="1"/>
    <row r="883" ht="12" customHeight="1"/>
    <row r="884" ht="8.1" customHeight="1"/>
    <row r="885" ht="12" customHeight="1"/>
    <row r="886" ht="12" customHeight="1"/>
    <row r="887" ht="12" customHeight="1"/>
    <row r="888" ht="12" customHeight="1"/>
    <row r="889" ht="12" customHeight="1"/>
    <row r="890" ht="8.1" customHeight="1"/>
    <row r="891" ht="12" customHeight="1"/>
    <row r="892" ht="12" customHeight="1"/>
    <row r="893" ht="12" customHeight="1"/>
    <row r="894" ht="12" customHeight="1"/>
    <row r="895" ht="12" customHeight="1"/>
    <row r="896" ht="8.1" customHeight="1"/>
    <row r="897" ht="12" customHeight="1"/>
    <row r="898" ht="12" customHeight="1"/>
    <row r="899" ht="12" customHeight="1"/>
    <row r="900" ht="12" customHeight="1"/>
    <row r="901" ht="12" customHeight="1"/>
    <row r="902" ht="8.1" customHeight="1"/>
    <row r="903" ht="12" customHeight="1"/>
    <row r="904" ht="7.5" customHeight="1"/>
    <row r="905" ht="12" customHeight="1"/>
    <row r="906" ht="12" customHeight="1"/>
    <row r="907" ht="12" customHeight="1"/>
    <row r="908" ht="12" customHeight="1"/>
    <row r="909" ht="8.1" customHeight="1"/>
    <row r="910" ht="12" customHeight="1"/>
    <row r="911" ht="8.1" customHeight="1"/>
    <row r="912" ht="12" customHeight="1"/>
    <row r="913" ht="12" customHeight="1"/>
    <row r="914" ht="12" customHeight="1"/>
    <row r="915" ht="12" customHeight="1"/>
    <row r="916" ht="12" customHeight="1"/>
    <row r="917" ht="8.1" customHeight="1"/>
    <row r="918" ht="12" customHeight="1"/>
    <row r="919" ht="12" customHeight="1"/>
    <row r="920" ht="12" customHeight="1"/>
    <row r="921" ht="12" customHeight="1"/>
    <row r="922" ht="12" customHeight="1"/>
    <row r="923" ht="8.1" customHeight="1"/>
    <row r="924" ht="12" customHeight="1"/>
    <row r="925" ht="12" customHeight="1"/>
    <row r="926" ht="12" customHeight="1"/>
    <row r="927" ht="12" customHeight="1"/>
    <row r="928" ht="12" customHeight="1"/>
    <row r="929" ht="8.1" customHeight="1"/>
    <row r="930" ht="12" customHeight="1"/>
    <row r="931" ht="7.5" customHeight="1"/>
    <row r="932" ht="12" customHeight="1"/>
    <row r="933" ht="12" customHeight="1"/>
    <row r="934" ht="12" customHeight="1"/>
    <row r="935" ht="12" customHeight="1"/>
    <row r="936" ht="8.1" customHeight="1"/>
    <row r="937" ht="12" customHeight="1"/>
    <row r="938" ht="8.1" customHeight="1"/>
    <row r="939" ht="12" customHeight="1"/>
    <row r="940" ht="12" customHeight="1"/>
    <row r="941" ht="12" customHeight="1"/>
    <row r="942" ht="12" customHeight="1"/>
    <row r="943" ht="12" customHeight="1"/>
    <row r="944" ht="8.1" customHeight="1"/>
    <row r="945" ht="12" customHeight="1"/>
    <row r="946" ht="12" customHeight="1"/>
    <row r="947" ht="12" customHeight="1"/>
    <row r="948" ht="12" customHeight="1"/>
    <row r="949" ht="12" customHeight="1"/>
    <row r="950" ht="8.1" customHeight="1"/>
    <row r="951" ht="12" customHeight="1"/>
    <row r="952" ht="12" customHeight="1"/>
    <row r="953" ht="12" customHeight="1"/>
    <row r="954" ht="12" customHeight="1"/>
    <row r="955" ht="12" customHeight="1"/>
    <row r="956" ht="8.1" customHeight="1"/>
    <row r="957" ht="12" customHeight="1"/>
    <row r="958" ht="7.5" customHeight="1"/>
    <row r="959" ht="12" customHeight="1"/>
    <row r="960" ht="12" customHeight="1"/>
    <row r="961" ht="12" customHeight="1"/>
    <row r="962" ht="12" customHeight="1"/>
    <row r="963" ht="7.5" customHeight="1"/>
    <row r="964" ht="7.5" customHeight="1"/>
    <row r="965" ht="12" customHeight="1"/>
    <row r="966" ht="12.75" customHeight="1"/>
    <row r="967" ht="12" customHeight="1"/>
    <row r="968" ht="7.5" customHeight="1"/>
  </sheetData>
  <mergeCells count="7">
    <mergeCell ref="K2:N2"/>
    <mergeCell ref="E3:E4"/>
    <mergeCell ref="C39:D39"/>
    <mergeCell ref="C56:D56"/>
    <mergeCell ref="C22:D22"/>
    <mergeCell ref="B6:C6"/>
    <mergeCell ref="A3:D4"/>
  </mergeCells>
  <phoneticPr fontId="30"/>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968"/>
  <sheetViews>
    <sheetView zoomScale="85" zoomScaleNormal="85" workbookViewId="0">
      <selection activeCell="K41" sqref="K41:K55"/>
    </sheetView>
  </sheetViews>
  <sheetFormatPr defaultColWidth="9.875" defaultRowHeight="14.65" customHeight="1"/>
  <cols>
    <col min="1" max="11" width="7.625" style="317" customWidth="1"/>
    <col min="12" max="12" width="1.375" style="317" customWidth="1"/>
    <col min="13" max="13" width="0.75" style="317" customWidth="1"/>
    <col min="14" max="14" width="7.5" style="317" bestFit="1" customWidth="1"/>
    <col min="15" max="15" width="2.25" style="317" customWidth="1"/>
    <col min="16" max="17" width="10.75" style="317" customWidth="1"/>
    <col min="18" max="27" width="9.375" style="317" customWidth="1"/>
    <col min="28" max="16384" width="9.875" style="317"/>
  </cols>
  <sheetData>
    <row r="1" spans="1:17" ht="24.75" customHeight="1">
      <c r="A1" s="318" t="s">
        <v>625</v>
      </c>
      <c r="L1" s="318"/>
    </row>
    <row r="2" spans="1:17" s="322" customFormat="1" ht="15" customHeight="1" thickBot="1">
      <c r="A2" s="319"/>
      <c r="B2" s="320"/>
      <c r="C2" s="320"/>
      <c r="D2" s="320"/>
      <c r="E2" s="321"/>
      <c r="F2" s="321"/>
      <c r="G2" s="321"/>
      <c r="J2" s="320"/>
      <c r="K2" s="421"/>
      <c r="L2" s="323"/>
      <c r="M2" s="323"/>
      <c r="N2" s="324"/>
      <c r="O2" s="560" t="s">
        <v>813</v>
      </c>
    </row>
    <row r="3" spans="1:17" s="327" customFormat="1" ht="12.75" customHeight="1" thickTop="1">
      <c r="A3" s="325" t="s">
        <v>361</v>
      </c>
      <c r="B3" s="325" t="s">
        <v>66</v>
      </c>
      <c r="C3" s="325" t="s">
        <v>761</v>
      </c>
      <c r="D3" s="325" t="s">
        <v>762</v>
      </c>
      <c r="E3" s="325" t="s">
        <v>479</v>
      </c>
      <c r="F3" s="326" t="s">
        <v>396</v>
      </c>
      <c r="G3" s="326" t="s">
        <v>397</v>
      </c>
      <c r="H3" s="326" t="s">
        <v>763</v>
      </c>
      <c r="I3" s="326" t="s">
        <v>764</v>
      </c>
      <c r="J3" s="326" t="s">
        <v>67</v>
      </c>
      <c r="K3" s="326" t="s">
        <v>480</v>
      </c>
      <c r="L3" s="1154" t="s">
        <v>349</v>
      </c>
      <c r="M3" s="1149"/>
      <c r="N3" s="1149"/>
      <c r="O3" s="1149"/>
    </row>
    <row r="4" spans="1:17" s="329" customFormat="1" ht="79.5" customHeight="1">
      <c r="A4" s="524" t="s">
        <v>765</v>
      </c>
      <c r="B4" s="524" t="s">
        <v>766</v>
      </c>
      <c r="C4" s="524" t="s">
        <v>767</v>
      </c>
      <c r="D4" s="524" t="s">
        <v>768</v>
      </c>
      <c r="E4" s="524" t="s">
        <v>769</v>
      </c>
      <c r="F4" s="524" t="s">
        <v>525</v>
      </c>
      <c r="G4" s="524" t="s">
        <v>770</v>
      </c>
      <c r="H4" s="525" t="s">
        <v>529</v>
      </c>
      <c r="I4" s="524" t="s">
        <v>526</v>
      </c>
      <c r="J4" s="524" t="s">
        <v>528</v>
      </c>
      <c r="K4" s="524" t="s">
        <v>527</v>
      </c>
      <c r="L4" s="1155"/>
      <c r="M4" s="1151"/>
      <c r="N4" s="1151"/>
      <c r="O4" s="1151"/>
    </row>
    <row r="5" spans="1:17" s="329" customFormat="1" ht="3" customHeight="1">
      <c r="A5" s="330"/>
      <c r="B5" s="331"/>
      <c r="C5" s="331"/>
      <c r="D5" s="331"/>
      <c r="E5" s="331"/>
      <c r="F5" s="331"/>
      <c r="G5" s="331"/>
      <c r="H5" s="331"/>
      <c r="I5" s="331"/>
      <c r="J5" s="332"/>
      <c r="K5" s="332"/>
      <c r="L5" s="333"/>
      <c r="M5" s="334"/>
      <c r="N5" s="334"/>
      <c r="O5" s="334"/>
    </row>
    <row r="6" spans="1:17" s="329" customFormat="1" ht="12.75" customHeight="1">
      <c r="A6" s="686">
        <v>2372</v>
      </c>
      <c r="B6" s="686">
        <v>2892</v>
      </c>
      <c r="C6" s="686">
        <v>5173</v>
      </c>
      <c r="D6" s="686">
        <v>5905</v>
      </c>
      <c r="E6" s="686">
        <v>4238</v>
      </c>
      <c r="F6" s="686">
        <v>5719</v>
      </c>
      <c r="G6" s="686">
        <v>13678</v>
      </c>
      <c r="H6" s="686">
        <v>399</v>
      </c>
      <c r="I6" s="686">
        <v>7706</v>
      </c>
      <c r="J6" s="686">
        <v>3297</v>
      </c>
      <c r="K6" s="686">
        <v>3375</v>
      </c>
      <c r="L6" s="335"/>
      <c r="M6" s="1156" t="s">
        <v>358</v>
      </c>
      <c r="N6" s="1156"/>
      <c r="O6" s="336"/>
    </row>
    <row r="7" spans="1:17" s="329" customFormat="1" ht="12.75" customHeight="1">
      <c r="A7" s="688">
        <v>2</v>
      </c>
      <c r="B7" s="688">
        <v>1</v>
      </c>
      <c r="C7" s="688">
        <v>8</v>
      </c>
      <c r="D7" s="688">
        <v>672</v>
      </c>
      <c r="E7" s="688">
        <v>62</v>
      </c>
      <c r="F7" s="688">
        <v>81</v>
      </c>
      <c r="G7" s="688">
        <v>36</v>
      </c>
      <c r="H7" s="688">
        <v>2</v>
      </c>
      <c r="I7" s="688">
        <v>36</v>
      </c>
      <c r="J7" s="688">
        <v>3</v>
      </c>
      <c r="K7" s="688">
        <v>134</v>
      </c>
      <c r="L7" s="335"/>
      <c r="M7" s="337"/>
      <c r="N7" s="338" t="s">
        <v>750</v>
      </c>
      <c r="O7" s="339" t="s">
        <v>109</v>
      </c>
    </row>
    <row r="8" spans="1:17" s="329" customFormat="1" ht="12.75" customHeight="1">
      <c r="A8" s="688">
        <v>94</v>
      </c>
      <c r="B8" s="688">
        <v>96</v>
      </c>
      <c r="C8" s="688">
        <v>157</v>
      </c>
      <c r="D8" s="688">
        <v>937</v>
      </c>
      <c r="E8" s="688">
        <v>406</v>
      </c>
      <c r="F8" s="688">
        <v>427</v>
      </c>
      <c r="G8" s="688">
        <v>667</v>
      </c>
      <c r="H8" s="688">
        <v>31</v>
      </c>
      <c r="I8" s="688">
        <v>298</v>
      </c>
      <c r="J8" s="688">
        <v>125</v>
      </c>
      <c r="K8" s="688">
        <v>264</v>
      </c>
      <c r="L8" s="335"/>
      <c r="M8" s="337"/>
      <c r="N8" s="340" t="s">
        <v>240</v>
      </c>
      <c r="O8" s="339"/>
    </row>
    <row r="9" spans="1:17" s="329" customFormat="1" ht="12.75" customHeight="1">
      <c r="A9" s="688">
        <v>192</v>
      </c>
      <c r="B9" s="688">
        <v>146</v>
      </c>
      <c r="C9" s="688">
        <v>328</v>
      </c>
      <c r="D9" s="688">
        <v>298</v>
      </c>
      <c r="E9" s="688">
        <v>335</v>
      </c>
      <c r="F9" s="688">
        <v>456</v>
      </c>
      <c r="G9" s="688">
        <v>988</v>
      </c>
      <c r="H9" s="688">
        <v>39</v>
      </c>
      <c r="I9" s="688">
        <v>403</v>
      </c>
      <c r="J9" s="688">
        <v>281</v>
      </c>
      <c r="K9" s="688">
        <v>194</v>
      </c>
      <c r="L9" s="335"/>
      <c r="M9" s="337"/>
      <c r="N9" s="340" t="s">
        <v>241</v>
      </c>
      <c r="O9" s="339"/>
    </row>
    <row r="10" spans="1:17" s="329" customFormat="1" ht="12.75" customHeight="1">
      <c r="A10" s="688">
        <v>194</v>
      </c>
      <c r="B10" s="688">
        <v>153</v>
      </c>
      <c r="C10" s="688">
        <v>341</v>
      </c>
      <c r="D10" s="688">
        <v>302</v>
      </c>
      <c r="E10" s="688">
        <v>322</v>
      </c>
      <c r="F10" s="688">
        <v>470</v>
      </c>
      <c r="G10" s="688">
        <v>1141</v>
      </c>
      <c r="H10" s="688">
        <v>29</v>
      </c>
      <c r="I10" s="688">
        <v>457</v>
      </c>
      <c r="J10" s="688">
        <v>310</v>
      </c>
      <c r="K10" s="688">
        <v>173</v>
      </c>
      <c r="L10" s="335"/>
      <c r="M10" s="337"/>
      <c r="N10" s="340" t="s">
        <v>242</v>
      </c>
      <c r="O10" s="339"/>
    </row>
    <row r="11" spans="1:17" s="329" customFormat="1" ht="12.75" customHeight="1">
      <c r="A11" s="688">
        <v>248</v>
      </c>
      <c r="B11" s="688">
        <v>190</v>
      </c>
      <c r="C11" s="688">
        <v>470</v>
      </c>
      <c r="D11" s="688">
        <v>472</v>
      </c>
      <c r="E11" s="688">
        <v>419</v>
      </c>
      <c r="F11" s="688">
        <v>518</v>
      </c>
      <c r="G11" s="688">
        <v>1269</v>
      </c>
      <c r="H11" s="688">
        <v>38</v>
      </c>
      <c r="I11" s="688">
        <v>605</v>
      </c>
      <c r="J11" s="688">
        <v>428</v>
      </c>
      <c r="K11" s="688">
        <v>208</v>
      </c>
      <c r="L11" s="341"/>
      <c r="M11" s="337"/>
      <c r="N11" s="340" t="s">
        <v>771</v>
      </c>
      <c r="O11" s="339"/>
      <c r="P11" s="342"/>
      <c r="Q11" s="342"/>
    </row>
    <row r="12" spans="1:17" s="329" customFormat="1" ht="12.75" customHeight="1">
      <c r="A12" s="688">
        <v>216</v>
      </c>
      <c r="B12" s="688">
        <v>241</v>
      </c>
      <c r="C12" s="688">
        <v>675</v>
      </c>
      <c r="D12" s="688">
        <v>631</v>
      </c>
      <c r="E12" s="688">
        <v>422</v>
      </c>
      <c r="F12" s="688">
        <v>548</v>
      </c>
      <c r="G12" s="688">
        <v>1643</v>
      </c>
      <c r="H12" s="688">
        <v>52</v>
      </c>
      <c r="I12" s="688">
        <v>785</v>
      </c>
      <c r="J12" s="688">
        <v>420</v>
      </c>
      <c r="K12" s="688">
        <v>292</v>
      </c>
      <c r="L12" s="335"/>
      <c r="M12" s="337"/>
      <c r="N12" s="340" t="s">
        <v>244</v>
      </c>
      <c r="O12" s="339"/>
      <c r="P12" s="342"/>
    </row>
    <row r="13" spans="1:17" s="329" customFormat="1" ht="12.75" customHeight="1">
      <c r="A13" s="688">
        <v>318</v>
      </c>
      <c r="B13" s="688">
        <v>304</v>
      </c>
      <c r="C13" s="688">
        <v>699</v>
      </c>
      <c r="D13" s="688">
        <v>761</v>
      </c>
      <c r="E13" s="688">
        <v>484</v>
      </c>
      <c r="F13" s="688">
        <v>642</v>
      </c>
      <c r="G13" s="688">
        <v>1988</v>
      </c>
      <c r="H13" s="688">
        <v>74</v>
      </c>
      <c r="I13" s="688">
        <v>946</v>
      </c>
      <c r="J13" s="688">
        <v>448</v>
      </c>
      <c r="K13" s="688">
        <v>338</v>
      </c>
      <c r="L13" s="335"/>
      <c r="M13" s="337"/>
      <c r="N13" s="340" t="s">
        <v>245</v>
      </c>
      <c r="O13" s="339"/>
    </row>
    <row r="14" spans="1:17" s="329" customFormat="1" ht="12.75" customHeight="1">
      <c r="A14" s="688">
        <v>403</v>
      </c>
      <c r="B14" s="688">
        <v>294</v>
      </c>
      <c r="C14" s="688">
        <v>645</v>
      </c>
      <c r="D14" s="688">
        <v>555</v>
      </c>
      <c r="E14" s="688">
        <v>509</v>
      </c>
      <c r="F14" s="688">
        <v>721</v>
      </c>
      <c r="G14" s="688">
        <v>1718</v>
      </c>
      <c r="H14" s="688">
        <v>44</v>
      </c>
      <c r="I14" s="688">
        <v>929</v>
      </c>
      <c r="J14" s="688">
        <v>438</v>
      </c>
      <c r="K14" s="688">
        <v>287</v>
      </c>
      <c r="L14" s="335"/>
      <c r="M14" s="343"/>
      <c r="N14" s="340" t="s">
        <v>772</v>
      </c>
      <c r="O14" s="344"/>
      <c r="P14" s="342"/>
    </row>
    <row r="15" spans="1:17" s="329" customFormat="1" ht="12.75" customHeight="1">
      <c r="A15" s="688">
        <v>339</v>
      </c>
      <c r="B15" s="688">
        <v>259</v>
      </c>
      <c r="C15" s="688">
        <v>596</v>
      </c>
      <c r="D15" s="688">
        <v>376</v>
      </c>
      <c r="E15" s="688">
        <v>356</v>
      </c>
      <c r="F15" s="688">
        <v>647</v>
      </c>
      <c r="G15" s="688">
        <v>1417</v>
      </c>
      <c r="H15" s="688">
        <v>49</v>
      </c>
      <c r="I15" s="688">
        <v>780</v>
      </c>
      <c r="J15" s="688">
        <v>383</v>
      </c>
      <c r="K15" s="688">
        <v>214</v>
      </c>
      <c r="L15" s="335"/>
      <c r="M15" s="337"/>
      <c r="N15" s="340" t="s">
        <v>247</v>
      </c>
      <c r="O15" s="339"/>
    </row>
    <row r="16" spans="1:17" s="329" customFormat="1" ht="12.75" customHeight="1">
      <c r="A16" s="688">
        <v>201</v>
      </c>
      <c r="B16" s="688">
        <v>267</v>
      </c>
      <c r="C16" s="688">
        <v>447</v>
      </c>
      <c r="D16" s="688">
        <v>298</v>
      </c>
      <c r="E16" s="688">
        <v>284</v>
      </c>
      <c r="F16" s="688">
        <v>591</v>
      </c>
      <c r="G16" s="688">
        <v>1120</v>
      </c>
      <c r="H16" s="688">
        <v>32</v>
      </c>
      <c r="I16" s="688">
        <v>707</v>
      </c>
      <c r="J16" s="688">
        <v>271</v>
      </c>
      <c r="K16" s="688">
        <v>166</v>
      </c>
      <c r="L16" s="335"/>
      <c r="M16" s="337"/>
      <c r="N16" s="340" t="s">
        <v>248</v>
      </c>
      <c r="O16" s="339"/>
    </row>
    <row r="17" spans="1:17" s="329" customFormat="1" ht="12.75" customHeight="1">
      <c r="A17" s="688">
        <v>79</v>
      </c>
      <c r="B17" s="688">
        <v>349</v>
      </c>
      <c r="C17" s="688">
        <v>353</v>
      </c>
      <c r="D17" s="688">
        <v>241</v>
      </c>
      <c r="E17" s="688">
        <v>258</v>
      </c>
      <c r="F17" s="688">
        <v>307</v>
      </c>
      <c r="G17" s="688">
        <v>800</v>
      </c>
      <c r="H17" s="688">
        <v>8</v>
      </c>
      <c r="I17" s="688">
        <v>789</v>
      </c>
      <c r="J17" s="688">
        <v>112</v>
      </c>
      <c r="K17" s="688">
        <v>209</v>
      </c>
      <c r="L17" s="335"/>
      <c r="M17" s="337"/>
      <c r="N17" s="340" t="s">
        <v>249</v>
      </c>
      <c r="O17" s="339"/>
      <c r="Q17" s="342"/>
    </row>
    <row r="18" spans="1:17" s="329" customFormat="1" ht="12.75" customHeight="1">
      <c r="A18" s="688">
        <v>56</v>
      </c>
      <c r="B18" s="688">
        <v>304</v>
      </c>
      <c r="C18" s="688">
        <v>276</v>
      </c>
      <c r="D18" s="688">
        <v>228</v>
      </c>
      <c r="E18" s="688">
        <v>230</v>
      </c>
      <c r="F18" s="688">
        <v>186</v>
      </c>
      <c r="G18" s="688">
        <v>630</v>
      </c>
      <c r="H18" s="688" t="s">
        <v>816</v>
      </c>
      <c r="I18" s="688">
        <v>661</v>
      </c>
      <c r="J18" s="688">
        <v>57</v>
      </c>
      <c r="K18" s="688">
        <v>269</v>
      </c>
      <c r="L18" s="335"/>
      <c r="M18" s="337"/>
      <c r="N18" s="340" t="s">
        <v>250</v>
      </c>
      <c r="O18" s="339"/>
    </row>
    <row r="19" spans="1:17" s="329" customFormat="1" ht="12.75" customHeight="1">
      <c r="A19" s="688">
        <v>17</v>
      </c>
      <c r="B19" s="688">
        <v>159</v>
      </c>
      <c r="C19" s="688">
        <v>108</v>
      </c>
      <c r="D19" s="688">
        <v>94</v>
      </c>
      <c r="E19" s="688">
        <v>99</v>
      </c>
      <c r="F19" s="688">
        <v>86</v>
      </c>
      <c r="G19" s="688">
        <v>198</v>
      </c>
      <c r="H19" s="688">
        <v>1</v>
      </c>
      <c r="I19" s="688">
        <v>236</v>
      </c>
      <c r="J19" s="688">
        <v>16</v>
      </c>
      <c r="K19" s="688">
        <v>297</v>
      </c>
      <c r="L19" s="335"/>
      <c r="M19" s="337"/>
      <c r="N19" s="340" t="s">
        <v>251</v>
      </c>
      <c r="O19" s="339"/>
    </row>
    <row r="20" spans="1:17" s="329" customFormat="1" ht="12.75" customHeight="1">
      <c r="A20" s="688">
        <v>10</v>
      </c>
      <c r="B20" s="688">
        <v>74</v>
      </c>
      <c r="C20" s="688">
        <v>52</v>
      </c>
      <c r="D20" s="688">
        <v>31</v>
      </c>
      <c r="E20" s="688">
        <v>41</v>
      </c>
      <c r="F20" s="688">
        <v>26</v>
      </c>
      <c r="G20" s="688">
        <v>45</v>
      </c>
      <c r="H20" s="688" t="s">
        <v>816</v>
      </c>
      <c r="I20" s="688">
        <v>51</v>
      </c>
      <c r="J20" s="688">
        <v>4</v>
      </c>
      <c r="K20" s="688">
        <v>214</v>
      </c>
      <c r="L20" s="335"/>
      <c r="M20" s="337"/>
      <c r="N20" s="340" t="s">
        <v>252</v>
      </c>
      <c r="O20" s="339"/>
    </row>
    <row r="21" spans="1:17" s="329" customFormat="1" ht="12.75" customHeight="1">
      <c r="A21" s="688">
        <v>3</v>
      </c>
      <c r="B21" s="688">
        <v>55</v>
      </c>
      <c r="C21" s="688">
        <v>18</v>
      </c>
      <c r="D21" s="688">
        <v>9</v>
      </c>
      <c r="E21" s="688">
        <v>11</v>
      </c>
      <c r="F21" s="688">
        <v>13</v>
      </c>
      <c r="G21" s="688">
        <v>18</v>
      </c>
      <c r="H21" s="688" t="s">
        <v>816</v>
      </c>
      <c r="I21" s="688">
        <v>23</v>
      </c>
      <c r="J21" s="688">
        <v>1</v>
      </c>
      <c r="K21" s="688">
        <v>116</v>
      </c>
      <c r="L21" s="335"/>
      <c r="M21" s="337"/>
      <c r="N21" s="338" t="s">
        <v>751</v>
      </c>
      <c r="O21" s="337"/>
    </row>
    <row r="22" spans="1:17" s="329" customFormat="1" ht="12.75" customHeight="1">
      <c r="A22" s="688">
        <v>47</v>
      </c>
      <c r="B22" s="688">
        <v>55</v>
      </c>
      <c r="C22" s="688">
        <v>50</v>
      </c>
      <c r="D22" s="688">
        <v>41</v>
      </c>
      <c r="E22" s="688">
        <v>47</v>
      </c>
      <c r="F22" s="688">
        <v>47</v>
      </c>
      <c r="G22" s="688">
        <v>48</v>
      </c>
      <c r="H22" s="688">
        <v>44</v>
      </c>
      <c r="I22" s="688">
        <v>52</v>
      </c>
      <c r="J22" s="688">
        <v>46</v>
      </c>
      <c r="K22" s="688">
        <v>53</v>
      </c>
      <c r="L22" s="335"/>
      <c r="M22" s="1157" t="s">
        <v>421</v>
      </c>
      <c r="N22" s="1157"/>
      <c r="O22" s="339"/>
    </row>
    <row r="23" spans="1:17" s="329" customFormat="1" ht="16.5" customHeight="1">
      <c r="A23" s="686">
        <v>1081</v>
      </c>
      <c r="B23" s="686">
        <v>1776</v>
      </c>
      <c r="C23" s="686">
        <v>3515</v>
      </c>
      <c r="D23" s="686">
        <v>2272</v>
      </c>
      <c r="E23" s="686">
        <v>1696</v>
      </c>
      <c r="F23" s="686">
        <v>2326</v>
      </c>
      <c r="G23" s="686">
        <v>3460</v>
      </c>
      <c r="H23" s="686">
        <v>223</v>
      </c>
      <c r="I23" s="686">
        <v>4858</v>
      </c>
      <c r="J23" s="686">
        <v>2316</v>
      </c>
      <c r="K23" s="686">
        <v>1618</v>
      </c>
      <c r="L23" s="687"/>
      <c r="M23" s="337"/>
      <c r="N23" s="345" t="s">
        <v>68</v>
      </c>
      <c r="O23" s="345"/>
    </row>
    <row r="24" spans="1:17" s="329" customFormat="1" ht="12.75" customHeight="1">
      <c r="A24" s="688" t="s">
        <v>816</v>
      </c>
      <c r="B24" s="688" t="s">
        <v>816</v>
      </c>
      <c r="C24" s="688">
        <v>1</v>
      </c>
      <c r="D24" s="688">
        <v>276</v>
      </c>
      <c r="E24" s="688">
        <v>29</v>
      </c>
      <c r="F24" s="688">
        <v>40</v>
      </c>
      <c r="G24" s="688">
        <v>10</v>
      </c>
      <c r="H24" s="688" t="s">
        <v>816</v>
      </c>
      <c r="I24" s="688">
        <v>24</v>
      </c>
      <c r="J24" s="688">
        <v>2</v>
      </c>
      <c r="K24" s="688">
        <v>42</v>
      </c>
      <c r="L24" s="687"/>
      <c r="M24" s="337"/>
      <c r="N24" s="338" t="s">
        <v>750</v>
      </c>
      <c r="O24" s="339" t="s">
        <v>109</v>
      </c>
    </row>
    <row r="25" spans="1:17" s="329" customFormat="1" ht="12.75" customHeight="1">
      <c r="A25" s="688">
        <v>28</v>
      </c>
      <c r="B25" s="688">
        <v>53</v>
      </c>
      <c r="C25" s="688">
        <v>76</v>
      </c>
      <c r="D25" s="688">
        <v>414</v>
      </c>
      <c r="E25" s="688">
        <v>137</v>
      </c>
      <c r="F25" s="688">
        <v>208</v>
      </c>
      <c r="G25" s="688">
        <v>148</v>
      </c>
      <c r="H25" s="688">
        <v>8</v>
      </c>
      <c r="I25" s="688">
        <v>162</v>
      </c>
      <c r="J25" s="688">
        <v>85</v>
      </c>
      <c r="K25" s="688">
        <v>129</v>
      </c>
      <c r="L25" s="687"/>
      <c r="M25" s="337"/>
      <c r="N25" s="340" t="s">
        <v>240</v>
      </c>
      <c r="O25" s="339"/>
    </row>
    <row r="26" spans="1:17" s="329" customFormat="1" ht="12.75" customHeight="1">
      <c r="A26" s="688">
        <v>65</v>
      </c>
      <c r="B26" s="688">
        <v>88</v>
      </c>
      <c r="C26" s="688">
        <v>176</v>
      </c>
      <c r="D26" s="688">
        <v>127</v>
      </c>
      <c r="E26" s="688">
        <v>114</v>
      </c>
      <c r="F26" s="688">
        <v>183</v>
      </c>
      <c r="G26" s="688">
        <v>264</v>
      </c>
      <c r="H26" s="688">
        <v>17</v>
      </c>
      <c r="I26" s="688">
        <v>231</v>
      </c>
      <c r="J26" s="688">
        <v>192</v>
      </c>
      <c r="K26" s="688">
        <v>90</v>
      </c>
      <c r="L26" s="687"/>
      <c r="M26" s="337"/>
      <c r="N26" s="340" t="s">
        <v>241</v>
      </c>
      <c r="O26" s="339"/>
    </row>
    <row r="27" spans="1:17" s="329" customFormat="1" ht="12.75" customHeight="1">
      <c r="A27" s="688">
        <v>72</v>
      </c>
      <c r="B27" s="688">
        <v>87</v>
      </c>
      <c r="C27" s="688">
        <v>203</v>
      </c>
      <c r="D27" s="688">
        <v>117</v>
      </c>
      <c r="E27" s="688">
        <v>121</v>
      </c>
      <c r="F27" s="688">
        <v>214</v>
      </c>
      <c r="G27" s="688">
        <v>360</v>
      </c>
      <c r="H27" s="688">
        <v>13</v>
      </c>
      <c r="I27" s="688">
        <v>285</v>
      </c>
      <c r="J27" s="688">
        <v>237</v>
      </c>
      <c r="K27" s="688">
        <v>90</v>
      </c>
      <c r="L27" s="689"/>
      <c r="M27" s="337"/>
      <c r="N27" s="340" t="s">
        <v>773</v>
      </c>
      <c r="O27" s="339"/>
      <c r="Q27" s="342"/>
    </row>
    <row r="28" spans="1:17" s="329" customFormat="1" ht="12.75" customHeight="1">
      <c r="A28" s="688">
        <v>106</v>
      </c>
      <c r="B28" s="688">
        <v>122</v>
      </c>
      <c r="C28" s="688">
        <v>284</v>
      </c>
      <c r="D28" s="688">
        <v>160</v>
      </c>
      <c r="E28" s="688">
        <v>163</v>
      </c>
      <c r="F28" s="688">
        <v>213</v>
      </c>
      <c r="G28" s="688">
        <v>373</v>
      </c>
      <c r="H28" s="688">
        <v>24</v>
      </c>
      <c r="I28" s="688">
        <v>364</v>
      </c>
      <c r="J28" s="688">
        <v>318</v>
      </c>
      <c r="K28" s="688">
        <v>94</v>
      </c>
      <c r="L28" s="687"/>
      <c r="M28" s="337"/>
      <c r="N28" s="340" t="s">
        <v>243</v>
      </c>
      <c r="O28" s="339"/>
      <c r="Q28" s="342"/>
    </row>
    <row r="29" spans="1:17" s="329" customFormat="1" ht="12.75" customHeight="1">
      <c r="A29" s="688">
        <v>88</v>
      </c>
      <c r="B29" s="688">
        <v>134</v>
      </c>
      <c r="C29" s="688">
        <v>421</v>
      </c>
      <c r="D29" s="688">
        <v>255</v>
      </c>
      <c r="E29" s="688">
        <v>157</v>
      </c>
      <c r="F29" s="688">
        <v>221</v>
      </c>
      <c r="G29" s="688">
        <v>421</v>
      </c>
      <c r="H29" s="688">
        <v>34</v>
      </c>
      <c r="I29" s="688">
        <v>479</v>
      </c>
      <c r="J29" s="688">
        <v>321</v>
      </c>
      <c r="K29" s="688">
        <v>143</v>
      </c>
      <c r="L29" s="687"/>
      <c r="M29" s="337"/>
      <c r="N29" s="340" t="s">
        <v>244</v>
      </c>
      <c r="O29" s="339"/>
    </row>
    <row r="30" spans="1:17" s="329" customFormat="1" ht="12.75" customHeight="1">
      <c r="A30" s="688">
        <v>131</v>
      </c>
      <c r="B30" s="688">
        <v>195</v>
      </c>
      <c r="C30" s="688">
        <v>455</v>
      </c>
      <c r="D30" s="688">
        <v>271</v>
      </c>
      <c r="E30" s="688">
        <v>200</v>
      </c>
      <c r="F30" s="688">
        <v>180</v>
      </c>
      <c r="G30" s="688">
        <v>418</v>
      </c>
      <c r="H30" s="688">
        <v>43</v>
      </c>
      <c r="I30" s="688">
        <v>563</v>
      </c>
      <c r="J30" s="688">
        <v>314</v>
      </c>
      <c r="K30" s="688">
        <v>174</v>
      </c>
      <c r="L30" s="687"/>
      <c r="M30" s="337"/>
      <c r="N30" s="340" t="s">
        <v>245</v>
      </c>
      <c r="O30" s="339"/>
    </row>
    <row r="31" spans="1:17" s="329" customFormat="1" ht="12.75" customHeight="1">
      <c r="A31" s="688">
        <v>207</v>
      </c>
      <c r="B31" s="688">
        <v>164</v>
      </c>
      <c r="C31" s="688">
        <v>421</v>
      </c>
      <c r="D31" s="688">
        <v>202</v>
      </c>
      <c r="E31" s="688">
        <v>190</v>
      </c>
      <c r="F31" s="688">
        <v>199</v>
      </c>
      <c r="G31" s="688">
        <v>326</v>
      </c>
      <c r="H31" s="688">
        <v>20</v>
      </c>
      <c r="I31" s="688">
        <v>581</v>
      </c>
      <c r="J31" s="688">
        <v>266</v>
      </c>
      <c r="K31" s="688">
        <v>140</v>
      </c>
      <c r="L31" s="687"/>
      <c r="M31" s="337"/>
      <c r="N31" s="340" t="s">
        <v>246</v>
      </c>
      <c r="O31" s="339"/>
    </row>
    <row r="32" spans="1:17" s="329" customFormat="1" ht="12.75" customHeight="1">
      <c r="A32" s="688">
        <v>176</v>
      </c>
      <c r="B32" s="688">
        <v>141</v>
      </c>
      <c r="C32" s="688">
        <v>433</v>
      </c>
      <c r="D32" s="688">
        <v>140</v>
      </c>
      <c r="E32" s="688">
        <v>121</v>
      </c>
      <c r="F32" s="688">
        <v>249</v>
      </c>
      <c r="G32" s="688">
        <v>247</v>
      </c>
      <c r="H32" s="688">
        <v>32</v>
      </c>
      <c r="I32" s="688">
        <v>479</v>
      </c>
      <c r="J32" s="688">
        <v>256</v>
      </c>
      <c r="K32" s="688">
        <v>86</v>
      </c>
      <c r="L32" s="687"/>
      <c r="M32" s="337"/>
      <c r="N32" s="340" t="s">
        <v>247</v>
      </c>
      <c r="O32" s="339"/>
    </row>
    <row r="33" spans="1:17" s="329" customFormat="1" ht="12.75" customHeight="1">
      <c r="A33" s="688">
        <v>116</v>
      </c>
      <c r="B33" s="688">
        <v>160</v>
      </c>
      <c r="C33" s="688">
        <v>363</v>
      </c>
      <c r="D33" s="688">
        <v>99</v>
      </c>
      <c r="E33" s="688">
        <v>124</v>
      </c>
      <c r="F33" s="688">
        <v>267</v>
      </c>
      <c r="G33" s="688">
        <v>277</v>
      </c>
      <c r="H33" s="688">
        <v>26</v>
      </c>
      <c r="I33" s="688">
        <v>476</v>
      </c>
      <c r="J33" s="688">
        <v>188</v>
      </c>
      <c r="K33" s="688">
        <v>78</v>
      </c>
      <c r="L33" s="687"/>
      <c r="M33" s="337"/>
      <c r="N33" s="340" t="s">
        <v>248</v>
      </c>
      <c r="O33" s="339"/>
      <c r="P33" s="342"/>
      <c r="Q33" s="342"/>
    </row>
    <row r="34" spans="1:17" s="329" customFormat="1" ht="12.75" customHeight="1">
      <c r="A34" s="688">
        <v>47</v>
      </c>
      <c r="B34" s="688">
        <v>235</v>
      </c>
      <c r="C34" s="688">
        <v>295</v>
      </c>
      <c r="D34" s="688">
        <v>79</v>
      </c>
      <c r="E34" s="688">
        <v>141</v>
      </c>
      <c r="F34" s="688">
        <v>179</v>
      </c>
      <c r="G34" s="688">
        <v>260</v>
      </c>
      <c r="H34" s="688">
        <v>5</v>
      </c>
      <c r="I34" s="688">
        <v>549</v>
      </c>
      <c r="J34" s="688">
        <v>76</v>
      </c>
      <c r="K34" s="688">
        <v>99</v>
      </c>
      <c r="L34" s="687"/>
      <c r="M34" s="337"/>
      <c r="N34" s="340" t="s">
        <v>249</v>
      </c>
      <c r="O34" s="339"/>
    </row>
    <row r="35" spans="1:17" s="329" customFormat="1" ht="12.75" customHeight="1">
      <c r="A35" s="688">
        <v>29</v>
      </c>
      <c r="B35" s="688">
        <v>218</v>
      </c>
      <c r="C35" s="688">
        <v>239</v>
      </c>
      <c r="D35" s="688">
        <v>84</v>
      </c>
      <c r="E35" s="688">
        <v>130</v>
      </c>
      <c r="F35" s="688">
        <v>115</v>
      </c>
      <c r="G35" s="688">
        <v>239</v>
      </c>
      <c r="H35" s="688" t="s">
        <v>816</v>
      </c>
      <c r="I35" s="688">
        <v>457</v>
      </c>
      <c r="J35" s="688">
        <v>42</v>
      </c>
      <c r="K35" s="688">
        <v>130</v>
      </c>
      <c r="L35" s="687"/>
      <c r="M35" s="337"/>
      <c r="N35" s="340" t="s">
        <v>250</v>
      </c>
      <c r="O35" s="339"/>
    </row>
    <row r="36" spans="1:17" s="329" customFormat="1" ht="12.75" customHeight="1">
      <c r="A36" s="688">
        <v>8</v>
      </c>
      <c r="B36" s="688">
        <v>105</v>
      </c>
      <c r="C36" s="688">
        <v>92</v>
      </c>
      <c r="D36" s="688">
        <v>37</v>
      </c>
      <c r="E36" s="688">
        <v>43</v>
      </c>
      <c r="F36" s="688">
        <v>42</v>
      </c>
      <c r="G36" s="688">
        <v>83</v>
      </c>
      <c r="H36" s="688">
        <v>1</v>
      </c>
      <c r="I36" s="688">
        <v>157</v>
      </c>
      <c r="J36" s="688">
        <v>14</v>
      </c>
      <c r="K36" s="688">
        <v>140</v>
      </c>
      <c r="L36" s="687"/>
      <c r="M36" s="337"/>
      <c r="N36" s="340" t="s">
        <v>251</v>
      </c>
      <c r="O36" s="339"/>
      <c r="P36" s="342"/>
    </row>
    <row r="37" spans="1:17" s="329" customFormat="1" ht="12.75" customHeight="1">
      <c r="A37" s="688">
        <v>7</v>
      </c>
      <c r="B37" s="688">
        <v>43</v>
      </c>
      <c r="C37" s="688">
        <v>42</v>
      </c>
      <c r="D37" s="688">
        <v>8</v>
      </c>
      <c r="E37" s="688">
        <v>21</v>
      </c>
      <c r="F37" s="688">
        <v>9</v>
      </c>
      <c r="G37" s="688">
        <v>22</v>
      </c>
      <c r="H37" s="688" t="s">
        <v>816</v>
      </c>
      <c r="I37" s="688">
        <v>34</v>
      </c>
      <c r="J37" s="688">
        <v>4</v>
      </c>
      <c r="K37" s="688">
        <v>117</v>
      </c>
      <c r="L37" s="687"/>
      <c r="M37" s="337"/>
      <c r="N37" s="340" t="s">
        <v>252</v>
      </c>
      <c r="O37" s="339"/>
    </row>
    <row r="38" spans="1:17" s="329" customFormat="1" ht="12.75" customHeight="1">
      <c r="A38" s="688">
        <v>1</v>
      </c>
      <c r="B38" s="688">
        <v>31</v>
      </c>
      <c r="C38" s="688">
        <v>14</v>
      </c>
      <c r="D38" s="688">
        <v>3</v>
      </c>
      <c r="E38" s="688">
        <v>5</v>
      </c>
      <c r="F38" s="688">
        <v>7</v>
      </c>
      <c r="G38" s="688">
        <v>12</v>
      </c>
      <c r="H38" s="688" t="s">
        <v>816</v>
      </c>
      <c r="I38" s="688">
        <v>17</v>
      </c>
      <c r="J38" s="688">
        <v>1</v>
      </c>
      <c r="K38" s="688">
        <v>66</v>
      </c>
      <c r="L38" s="689"/>
      <c r="M38" s="343"/>
      <c r="N38" s="343" t="s">
        <v>751</v>
      </c>
      <c r="O38" s="343"/>
      <c r="P38" s="342"/>
      <c r="Q38" s="342"/>
    </row>
    <row r="39" spans="1:17" s="329" customFormat="1" ht="12.75" customHeight="1">
      <c r="A39" s="688">
        <v>49</v>
      </c>
      <c r="B39" s="688">
        <v>56</v>
      </c>
      <c r="C39" s="688">
        <v>52</v>
      </c>
      <c r="D39" s="688">
        <v>40</v>
      </c>
      <c r="E39" s="688">
        <v>48</v>
      </c>
      <c r="F39" s="688">
        <v>47</v>
      </c>
      <c r="G39" s="688">
        <v>48</v>
      </c>
      <c r="H39" s="688">
        <v>47</v>
      </c>
      <c r="I39" s="688">
        <v>52</v>
      </c>
      <c r="J39" s="688">
        <v>46</v>
      </c>
      <c r="K39" s="688">
        <v>53</v>
      </c>
      <c r="L39" s="687"/>
      <c r="M39" s="1157" t="s">
        <v>421</v>
      </c>
      <c r="N39" s="1157"/>
      <c r="O39" s="339"/>
    </row>
    <row r="40" spans="1:17" s="329" customFormat="1" ht="12.75" customHeight="1">
      <c r="A40" s="686">
        <v>1291</v>
      </c>
      <c r="B40" s="686">
        <v>1116</v>
      </c>
      <c r="C40" s="686">
        <v>1658</v>
      </c>
      <c r="D40" s="686">
        <v>3633</v>
      </c>
      <c r="E40" s="686">
        <v>2542</v>
      </c>
      <c r="F40" s="686">
        <v>3393</v>
      </c>
      <c r="G40" s="686">
        <v>10218</v>
      </c>
      <c r="H40" s="686">
        <v>176</v>
      </c>
      <c r="I40" s="686">
        <v>2848</v>
      </c>
      <c r="J40" s="686">
        <v>981</v>
      </c>
      <c r="K40" s="686">
        <v>1757</v>
      </c>
      <c r="L40" s="687"/>
      <c r="M40" s="337"/>
      <c r="N40" s="345" t="s">
        <v>357</v>
      </c>
      <c r="O40" s="345"/>
      <c r="P40" s="342"/>
      <c r="Q40" s="342"/>
    </row>
    <row r="41" spans="1:17" s="329" customFormat="1" ht="12.75" customHeight="1">
      <c r="A41" s="690">
        <v>2</v>
      </c>
      <c r="B41" s="690">
        <v>1</v>
      </c>
      <c r="C41" s="690">
        <v>7</v>
      </c>
      <c r="D41" s="690">
        <v>396</v>
      </c>
      <c r="E41" s="690">
        <v>33</v>
      </c>
      <c r="F41" s="690">
        <v>41</v>
      </c>
      <c r="G41" s="690">
        <v>26</v>
      </c>
      <c r="H41" s="690">
        <v>2</v>
      </c>
      <c r="I41" s="690">
        <v>12</v>
      </c>
      <c r="J41" s="690">
        <v>1</v>
      </c>
      <c r="K41" s="691">
        <v>92</v>
      </c>
      <c r="L41" s="687"/>
      <c r="M41" s="337"/>
      <c r="N41" s="338" t="s">
        <v>774</v>
      </c>
      <c r="O41" s="339" t="s">
        <v>109</v>
      </c>
      <c r="P41" s="342"/>
    </row>
    <row r="42" spans="1:17" s="329" customFormat="1" ht="12.75" customHeight="1">
      <c r="A42" s="690">
        <v>66</v>
      </c>
      <c r="B42" s="690">
        <v>43</v>
      </c>
      <c r="C42" s="690">
        <v>81</v>
      </c>
      <c r="D42" s="690">
        <v>523</v>
      </c>
      <c r="E42" s="690">
        <v>269</v>
      </c>
      <c r="F42" s="690">
        <v>219</v>
      </c>
      <c r="G42" s="690">
        <v>519</v>
      </c>
      <c r="H42" s="690">
        <v>23</v>
      </c>
      <c r="I42" s="690">
        <v>136</v>
      </c>
      <c r="J42" s="690">
        <v>40</v>
      </c>
      <c r="K42" s="691">
        <v>135</v>
      </c>
      <c r="L42" s="689"/>
      <c r="M42" s="343"/>
      <c r="N42" s="338" t="s">
        <v>775</v>
      </c>
      <c r="O42" s="344"/>
      <c r="P42" s="342"/>
      <c r="Q42" s="342"/>
    </row>
    <row r="43" spans="1:17" s="329" customFormat="1" ht="12.75" customHeight="1">
      <c r="A43" s="690">
        <v>127</v>
      </c>
      <c r="B43" s="690">
        <v>58</v>
      </c>
      <c r="C43" s="690">
        <v>152</v>
      </c>
      <c r="D43" s="690">
        <v>171</v>
      </c>
      <c r="E43" s="690">
        <v>221</v>
      </c>
      <c r="F43" s="690">
        <v>273</v>
      </c>
      <c r="G43" s="690">
        <v>724</v>
      </c>
      <c r="H43" s="690">
        <v>22</v>
      </c>
      <c r="I43" s="690">
        <v>172</v>
      </c>
      <c r="J43" s="690">
        <v>89</v>
      </c>
      <c r="K43" s="691">
        <v>104</v>
      </c>
      <c r="L43" s="689"/>
      <c r="M43" s="343"/>
      <c r="N43" s="338" t="s">
        <v>776</v>
      </c>
      <c r="O43" s="344"/>
      <c r="P43" s="342"/>
      <c r="Q43" s="342"/>
    </row>
    <row r="44" spans="1:17" s="329" customFormat="1" ht="12.75" customHeight="1">
      <c r="A44" s="690">
        <v>122</v>
      </c>
      <c r="B44" s="690">
        <v>66</v>
      </c>
      <c r="C44" s="690">
        <v>138</v>
      </c>
      <c r="D44" s="690">
        <v>185</v>
      </c>
      <c r="E44" s="690">
        <v>201</v>
      </c>
      <c r="F44" s="690">
        <v>256</v>
      </c>
      <c r="G44" s="690">
        <v>781</v>
      </c>
      <c r="H44" s="690">
        <v>16</v>
      </c>
      <c r="I44" s="690">
        <v>172</v>
      </c>
      <c r="J44" s="690">
        <v>73</v>
      </c>
      <c r="K44" s="691">
        <v>83</v>
      </c>
      <c r="L44" s="687"/>
      <c r="M44" s="337"/>
      <c r="N44" s="340" t="s">
        <v>242</v>
      </c>
      <c r="O44" s="339"/>
    </row>
    <row r="45" spans="1:17" s="329" customFormat="1" ht="12.75" customHeight="1">
      <c r="A45" s="690">
        <v>142</v>
      </c>
      <c r="B45" s="690">
        <v>68</v>
      </c>
      <c r="C45" s="690">
        <v>186</v>
      </c>
      <c r="D45" s="690">
        <v>312</v>
      </c>
      <c r="E45" s="690">
        <v>256</v>
      </c>
      <c r="F45" s="690">
        <v>305</v>
      </c>
      <c r="G45" s="690">
        <v>896</v>
      </c>
      <c r="H45" s="690">
        <v>14</v>
      </c>
      <c r="I45" s="690">
        <v>241</v>
      </c>
      <c r="J45" s="690">
        <v>110</v>
      </c>
      <c r="K45" s="691">
        <v>114</v>
      </c>
      <c r="L45" s="687"/>
      <c r="M45" s="337"/>
      <c r="N45" s="340" t="s">
        <v>243</v>
      </c>
      <c r="O45" s="339"/>
    </row>
    <row r="46" spans="1:17" s="329" customFormat="1" ht="12.75" customHeight="1">
      <c r="A46" s="690">
        <v>128</v>
      </c>
      <c r="B46" s="690">
        <v>107</v>
      </c>
      <c r="C46" s="690">
        <v>254</v>
      </c>
      <c r="D46" s="690">
        <v>376</v>
      </c>
      <c r="E46" s="690">
        <v>265</v>
      </c>
      <c r="F46" s="690">
        <v>327</v>
      </c>
      <c r="G46" s="690">
        <v>1222</v>
      </c>
      <c r="H46" s="690">
        <v>18</v>
      </c>
      <c r="I46" s="690">
        <v>306</v>
      </c>
      <c r="J46" s="690">
        <v>99</v>
      </c>
      <c r="K46" s="691">
        <v>149</v>
      </c>
      <c r="L46" s="687"/>
      <c r="M46" s="337"/>
      <c r="N46" s="340" t="s">
        <v>244</v>
      </c>
      <c r="O46" s="339"/>
    </row>
    <row r="47" spans="1:17" s="329" customFormat="1" ht="12.75" customHeight="1">
      <c r="A47" s="690">
        <v>187</v>
      </c>
      <c r="B47" s="690">
        <v>109</v>
      </c>
      <c r="C47" s="690">
        <v>244</v>
      </c>
      <c r="D47" s="690">
        <v>490</v>
      </c>
      <c r="E47" s="690">
        <v>284</v>
      </c>
      <c r="F47" s="690">
        <v>462</v>
      </c>
      <c r="G47" s="690">
        <v>1570</v>
      </c>
      <c r="H47" s="690">
        <v>31</v>
      </c>
      <c r="I47" s="690">
        <v>383</v>
      </c>
      <c r="J47" s="690">
        <v>134</v>
      </c>
      <c r="K47" s="691">
        <v>164</v>
      </c>
      <c r="L47" s="687"/>
      <c r="M47" s="337"/>
      <c r="N47" s="340" t="s">
        <v>245</v>
      </c>
      <c r="O47" s="339"/>
    </row>
    <row r="48" spans="1:17" s="329" customFormat="1" ht="12.75" customHeight="1">
      <c r="A48" s="690">
        <v>196</v>
      </c>
      <c r="B48" s="690">
        <v>130</v>
      </c>
      <c r="C48" s="690">
        <v>224</v>
      </c>
      <c r="D48" s="690">
        <v>353</v>
      </c>
      <c r="E48" s="690">
        <v>319</v>
      </c>
      <c r="F48" s="690">
        <v>522</v>
      </c>
      <c r="G48" s="690">
        <v>1392</v>
      </c>
      <c r="H48" s="690">
        <v>24</v>
      </c>
      <c r="I48" s="690">
        <v>348</v>
      </c>
      <c r="J48" s="690">
        <v>172</v>
      </c>
      <c r="K48" s="691">
        <v>147</v>
      </c>
      <c r="L48" s="687"/>
      <c r="M48" s="337"/>
      <c r="N48" s="340" t="s">
        <v>246</v>
      </c>
      <c r="O48" s="339"/>
    </row>
    <row r="49" spans="1:15" s="329" customFormat="1" ht="12.75" customHeight="1">
      <c r="A49" s="690">
        <v>163</v>
      </c>
      <c r="B49" s="690">
        <v>118</v>
      </c>
      <c r="C49" s="690">
        <v>163</v>
      </c>
      <c r="D49" s="690">
        <v>236</v>
      </c>
      <c r="E49" s="690">
        <v>235</v>
      </c>
      <c r="F49" s="690">
        <v>398</v>
      </c>
      <c r="G49" s="690">
        <v>1170</v>
      </c>
      <c r="H49" s="690">
        <v>17</v>
      </c>
      <c r="I49" s="690">
        <v>301</v>
      </c>
      <c r="J49" s="690">
        <v>127</v>
      </c>
      <c r="K49" s="691">
        <v>128</v>
      </c>
      <c r="L49" s="687"/>
      <c r="M49" s="337"/>
      <c r="N49" s="340" t="s">
        <v>247</v>
      </c>
      <c r="O49" s="339"/>
    </row>
    <row r="50" spans="1:15" s="329" customFormat="1" ht="12.75" customHeight="1">
      <c r="A50" s="690">
        <v>85</v>
      </c>
      <c r="B50" s="690">
        <v>107</v>
      </c>
      <c r="C50" s="690">
        <v>84</v>
      </c>
      <c r="D50" s="690">
        <v>199</v>
      </c>
      <c r="E50" s="690">
        <v>160</v>
      </c>
      <c r="F50" s="690">
        <v>324</v>
      </c>
      <c r="G50" s="690">
        <v>843</v>
      </c>
      <c r="H50" s="690">
        <v>6</v>
      </c>
      <c r="I50" s="690">
        <v>231</v>
      </c>
      <c r="J50" s="690">
        <v>83</v>
      </c>
      <c r="K50" s="691">
        <v>88</v>
      </c>
      <c r="L50" s="687"/>
      <c r="M50" s="337"/>
      <c r="N50" s="340" t="s">
        <v>248</v>
      </c>
      <c r="O50" s="339"/>
    </row>
    <row r="51" spans="1:15" s="329" customFormat="1" ht="12.75" customHeight="1">
      <c r="A51" s="690">
        <v>32</v>
      </c>
      <c r="B51" s="690">
        <v>114</v>
      </c>
      <c r="C51" s="690">
        <v>58</v>
      </c>
      <c r="D51" s="690">
        <v>162</v>
      </c>
      <c r="E51" s="690">
        <v>117</v>
      </c>
      <c r="F51" s="690">
        <v>128</v>
      </c>
      <c r="G51" s="690">
        <v>540</v>
      </c>
      <c r="H51" s="690">
        <v>3</v>
      </c>
      <c r="I51" s="690">
        <v>240</v>
      </c>
      <c r="J51" s="690">
        <v>36</v>
      </c>
      <c r="K51" s="691">
        <v>110</v>
      </c>
      <c r="L51" s="687"/>
      <c r="M51" s="337"/>
      <c r="N51" s="340" t="s">
        <v>249</v>
      </c>
      <c r="O51" s="339"/>
    </row>
    <row r="52" spans="1:15" s="329" customFormat="1" ht="12.75" customHeight="1">
      <c r="A52" s="690">
        <v>27</v>
      </c>
      <c r="B52" s="690">
        <v>86</v>
      </c>
      <c r="C52" s="690">
        <v>37</v>
      </c>
      <c r="D52" s="690">
        <v>144</v>
      </c>
      <c r="E52" s="690">
        <v>100</v>
      </c>
      <c r="F52" s="690">
        <v>71</v>
      </c>
      <c r="G52" s="690">
        <v>391</v>
      </c>
      <c r="H52" s="688" t="s">
        <v>816</v>
      </c>
      <c r="I52" s="690">
        <v>204</v>
      </c>
      <c r="J52" s="690">
        <v>15</v>
      </c>
      <c r="K52" s="691">
        <v>139</v>
      </c>
      <c r="L52" s="687"/>
      <c r="M52" s="337"/>
      <c r="N52" s="340" t="s">
        <v>250</v>
      </c>
      <c r="O52" s="339"/>
    </row>
    <row r="53" spans="1:15" s="329" customFormat="1" ht="12.75" customHeight="1">
      <c r="A53" s="690">
        <v>9</v>
      </c>
      <c r="B53" s="690">
        <v>54</v>
      </c>
      <c r="C53" s="690">
        <v>16</v>
      </c>
      <c r="D53" s="690">
        <v>57</v>
      </c>
      <c r="E53" s="690">
        <v>56</v>
      </c>
      <c r="F53" s="690">
        <v>44</v>
      </c>
      <c r="G53" s="690">
        <v>115</v>
      </c>
      <c r="H53" s="688" t="s">
        <v>816</v>
      </c>
      <c r="I53" s="690">
        <v>79</v>
      </c>
      <c r="J53" s="690">
        <v>2</v>
      </c>
      <c r="K53" s="691">
        <v>157</v>
      </c>
      <c r="L53" s="687"/>
      <c r="M53" s="337"/>
      <c r="N53" s="340" t="s">
        <v>251</v>
      </c>
      <c r="O53" s="339"/>
    </row>
    <row r="54" spans="1:15" s="329" customFormat="1" ht="12.75" customHeight="1">
      <c r="A54" s="690">
        <v>3</v>
      </c>
      <c r="B54" s="690">
        <v>31</v>
      </c>
      <c r="C54" s="690">
        <v>10</v>
      </c>
      <c r="D54" s="690">
        <v>23</v>
      </c>
      <c r="E54" s="690">
        <v>20</v>
      </c>
      <c r="F54" s="690">
        <v>17</v>
      </c>
      <c r="G54" s="690">
        <v>23</v>
      </c>
      <c r="H54" s="688" t="s">
        <v>816</v>
      </c>
      <c r="I54" s="690">
        <v>17</v>
      </c>
      <c r="J54" s="688" t="s">
        <v>816</v>
      </c>
      <c r="K54" s="691">
        <v>97</v>
      </c>
      <c r="L54" s="687"/>
      <c r="M54" s="337"/>
      <c r="N54" s="340" t="s">
        <v>252</v>
      </c>
      <c r="O54" s="339"/>
    </row>
    <row r="55" spans="1:15" s="329" customFormat="1" ht="12.75" customHeight="1">
      <c r="A55" s="690">
        <v>2</v>
      </c>
      <c r="B55" s="690">
        <v>24</v>
      </c>
      <c r="C55" s="690">
        <v>4</v>
      </c>
      <c r="D55" s="690">
        <v>6</v>
      </c>
      <c r="E55" s="690">
        <v>6</v>
      </c>
      <c r="F55" s="690">
        <v>6</v>
      </c>
      <c r="G55" s="690">
        <v>6</v>
      </c>
      <c r="H55" s="688" t="s">
        <v>816</v>
      </c>
      <c r="I55" s="690">
        <v>6</v>
      </c>
      <c r="J55" s="688" t="s">
        <v>816</v>
      </c>
      <c r="K55" s="691">
        <v>50</v>
      </c>
      <c r="L55" s="687"/>
      <c r="M55" s="337"/>
      <c r="N55" s="338" t="s">
        <v>751</v>
      </c>
      <c r="O55" s="337"/>
    </row>
    <row r="56" spans="1:15" s="329" customFormat="1" ht="12.75" customHeight="1" thickBot="1">
      <c r="A56" s="692">
        <v>46</v>
      </c>
      <c r="B56" s="692">
        <v>54</v>
      </c>
      <c r="C56" s="692">
        <v>45</v>
      </c>
      <c r="D56" s="692">
        <v>42</v>
      </c>
      <c r="E56" s="692">
        <v>45</v>
      </c>
      <c r="F56" s="692">
        <v>47</v>
      </c>
      <c r="G56" s="692">
        <v>48</v>
      </c>
      <c r="H56" s="692">
        <v>41</v>
      </c>
      <c r="I56" s="692">
        <v>50</v>
      </c>
      <c r="J56" s="692">
        <v>47</v>
      </c>
      <c r="K56" s="693">
        <v>52</v>
      </c>
      <c r="L56" s="694"/>
      <c r="M56" s="1153" t="s">
        <v>421</v>
      </c>
      <c r="N56" s="1153"/>
      <c r="O56" s="346"/>
    </row>
    <row r="57" spans="1:15" s="329" customFormat="1" ht="15" customHeight="1" thickTop="1">
      <c r="A57" s="347"/>
      <c r="B57" s="347"/>
      <c r="C57" s="348"/>
      <c r="D57" s="347"/>
      <c r="E57" s="347"/>
      <c r="F57" s="347"/>
      <c r="G57" s="347"/>
      <c r="H57" s="347"/>
      <c r="I57" s="349"/>
      <c r="J57" s="349"/>
      <c r="K57" s="348"/>
      <c r="L57" s="172"/>
      <c r="N57" s="350"/>
      <c r="O57" s="350"/>
    </row>
    <row r="58" spans="1:15" ht="7.5" customHeight="1"/>
    <row r="59" spans="1:15" ht="12" customHeight="1"/>
    <row r="60" spans="1:15" ht="12" customHeight="1"/>
    <row r="61" spans="1:15" ht="12" customHeight="1"/>
    <row r="62" spans="1:15" ht="12" customHeight="1"/>
    <row r="63" spans="1:15" ht="8.1" customHeight="1"/>
    <row r="64" spans="1:15" ht="12" customHeight="1"/>
    <row r="65" ht="8.1" customHeight="1"/>
    <row r="66" ht="12" customHeight="1"/>
    <row r="67" ht="12" customHeight="1"/>
    <row r="68" ht="12" customHeight="1"/>
    <row r="69" ht="12" customHeight="1"/>
    <row r="70" ht="12" customHeight="1"/>
    <row r="71" ht="8.1" customHeight="1"/>
    <row r="72" ht="12" customHeight="1"/>
    <row r="73" ht="12" customHeight="1"/>
    <row r="74" ht="12" customHeight="1"/>
    <row r="75" ht="12" customHeight="1"/>
    <row r="76" ht="12" customHeight="1"/>
    <row r="77" ht="8.1" customHeight="1"/>
    <row r="78" ht="12" customHeight="1"/>
    <row r="79" ht="12" customHeight="1"/>
    <row r="80" ht="12" customHeight="1"/>
    <row r="81" ht="12" customHeight="1"/>
    <row r="82" ht="12" customHeight="1"/>
    <row r="83" ht="8.1" customHeight="1"/>
    <row r="84" ht="12" customHeight="1"/>
    <row r="85" ht="7.5" customHeight="1"/>
    <row r="86" ht="12" customHeight="1"/>
    <row r="87" ht="12" customHeight="1"/>
    <row r="88" ht="12" customHeight="1"/>
    <row r="89" ht="12" customHeight="1"/>
    <row r="90" ht="7.5" customHeight="1"/>
    <row r="91" ht="7.5" customHeight="1"/>
    <row r="92" ht="12" customHeight="1"/>
    <row r="93" ht="12.75" customHeight="1"/>
    <row r="94" ht="12" customHeight="1"/>
    <row r="95" ht="7.5" customHeight="1"/>
    <row r="96" ht="9" customHeight="1"/>
    <row r="97" ht="21.75" customHeight="1"/>
    <row r="98" ht="21.75" customHeight="1"/>
    <row r="99" ht="9.75" customHeight="1"/>
    <row r="100" ht="15" customHeight="1"/>
    <row r="101" ht="11.25"/>
    <row r="102" ht="63" customHeight="1"/>
    <row r="103" ht="32.25" customHeight="1"/>
    <row r="104" ht="7.5" customHeight="1"/>
    <row r="105" ht="12" customHeight="1"/>
    <row r="106" ht="7.5" customHeight="1"/>
    <row r="107" ht="12" customHeight="1"/>
    <row r="108" ht="8.1" customHeight="1"/>
    <row r="109" ht="12" customHeight="1"/>
    <row r="110" ht="12" customHeight="1"/>
    <row r="111" ht="12" customHeight="1"/>
    <row r="112" ht="12" customHeight="1"/>
    <row r="113" ht="12" customHeight="1"/>
    <row r="114" ht="8.1" customHeight="1"/>
    <row r="115" ht="12" customHeight="1"/>
    <row r="116" ht="12" customHeight="1"/>
    <row r="117" ht="12" customHeight="1"/>
    <row r="118" ht="12" customHeight="1"/>
    <row r="119" ht="12" customHeight="1"/>
    <row r="120" ht="8.1" customHeight="1"/>
    <row r="121" ht="12" customHeight="1"/>
    <row r="122" ht="12" customHeight="1"/>
    <row r="123" ht="12" customHeight="1"/>
    <row r="124" ht="12" customHeight="1"/>
    <row r="125" ht="12" customHeight="1"/>
    <row r="126" ht="8.1" customHeight="1"/>
    <row r="127" ht="12" customHeight="1"/>
    <row r="128" ht="7.5" customHeight="1"/>
    <row r="129" ht="12" customHeight="1"/>
    <row r="130" ht="12" customHeight="1"/>
    <row r="131" ht="12" customHeight="1"/>
    <row r="132" ht="12" customHeight="1"/>
    <row r="133" ht="8.1" customHeight="1"/>
    <row r="134" ht="12" customHeight="1"/>
    <row r="135" ht="8.1" customHeight="1"/>
    <row r="136" ht="12" customHeight="1"/>
    <row r="137" ht="12" customHeight="1"/>
    <row r="138" ht="12" customHeight="1"/>
    <row r="139" ht="12" customHeight="1"/>
    <row r="140" ht="12" customHeight="1"/>
    <row r="141" ht="8.1" customHeight="1"/>
    <row r="142" ht="12" customHeight="1"/>
    <row r="143" ht="12" customHeight="1"/>
    <row r="144" ht="12" customHeight="1"/>
    <row r="145" ht="12" customHeight="1"/>
    <row r="146" ht="12" customHeight="1"/>
    <row r="147" ht="8.1" customHeight="1"/>
    <row r="148" ht="12" customHeight="1"/>
    <row r="149" ht="12" customHeight="1"/>
    <row r="150" ht="12" customHeight="1"/>
    <row r="151" ht="12" customHeight="1"/>
    <row r="152" ht="12" customHeight="1"/>
    <row r="153" ht="8.1" customHeight="1"/>
    <row r="154" ht="12" customHeight="1"/>
    <row r="155" ht="7.5" customHeight="1"/>
    <row r="156" ht="12" customHeight="1"/>
    <row r="157" ht="12" customHeight="1"/>
    <row r="158" ht="12" customHeight="1"/>
    <row r="159" ht="12" customHeight="1"/>
    <row r="160" ht="8.1" customHeight="1"/>
    <row r="161" ht="12" customHeight="1"/>
    <row r="162" ht="8.1" customHeight="1"/>
    <row r="163" ht="12" customHeight="1"/>
    <row r="164" ht="12" customHeight="1"/>
    <row r="165" ht="12" customHeight="1"/>
    <row r="166" ht="12" customHeight="1"/>
    <row r="167" ht="12" customHeight="1"/>
    <row r="168" ht="8.1" customHeight="1"/>
    <row r="169" ht="12" customHeight="1"/>
    <row r="170" ht="12" customHeight="1"/>
    <row r="171" ht="12" customHeight="1"/>
    <row r="172" ht="12" customHeight="1"/>
    <row r="173" ht="12" customHeight="1"/>
    <row r="174" ht="8.1" customHeight="1"/>
    <row r="175" ht="12" customHeight="1"/>
    <row r="176" ht="12" customHeight="1"/>
    <row r="177" ht="12" customHeight="1"/>
    <row r="178" ht="12" customHeight="1"/>
    <row r="179" ht="12" customHeight="1"/>
    <row r="180" ht="8.1" customHeight="1"/>
    <row r="181" ht="12" customHeight="1"/>
    <row r="182" ht="7.5" customHeight="1"/>
    <row r="183" ht="12" customHeight="1"/>
    <row r="184" ht="12" customHeight="1"/>
    <row r="185" ht="12" customHeight="1"/>
    <row r="186" ht="12" customHeight="1"/>
    <row r="187" ht="7.5" customHeight="1"/>
    <row r="188" ht="7.5" customHeight="1"/>
    <row r="189" ht="12" customHeight="1"/>
    <row r="190" ht="12.75" customHeight="1"/>
    <row r="191" ht="12" customHeight="1"/>
    <row r="192" ht="7.5" customHeight="1"/>
    <row r="193" ht="9" customHeight="1"/>
    <row r="194" ht="21.75" customHeight="1"/>
    <row r="195" ht="21.75" customHeight="1"/>
    <row r="196" ht="9.75" customHeight="1"/>
    <row r="197" ht="15" customHeight="1"/>
    <row r="198" ht="11.25"/>
    <row r="199" ht="63" customHeight="1"/>
    <row r="200" ht="32.25" customHeight="1"/>
    <row r="201" ht="7.5" customHeight="1"/>
    <row r="202" ht="12" customHeight="1"/>
    <row r="203" ht="7.5" customHeight="1"/>
    <row r="204" ht="12" customHeight="1"/>
    <row r="205" ht="8.1" customHeight="1"/>
    <row r="206" ht="12" customHeight="1"/>
    <row r="207" ht="12" customHeight="1"/>
    <row r="208" ht="12" customHeight="1"/>
    <row r="209" ht="12" customHeight="1"/>
    <row r="210" ht="12" customHeight="1"/>
    <row r="211" ht="8.1" customHeight="1"/>
    <row r="212" ht="12" customHeight="1"/>
    <row r="213" ht="12" customHeight="1"/>
    <row r="214" ht="12" customHeight="1"/>
    <row r="215" ht="12" customHeight="1"/>
    <row r="216" ht="12" customHeight="1"/>
    <row r="217" ht="8.1" customHeight="1"/>
    <row r="218" ht="12" customHeight="1"/>
    <row r="219" ht="12" customHeight="1"/>
    <row r="220" ht="12" customHeight="1"/>
    <row r="221" ht="12" customHeight="1"/>
    <row r="222" ht="12" customHeight="1"/>
    <row r="223" ht="8.1" customHeight="1"/>
    <row r="224" ht="12" customHeight="1"/>
    <row r="225" ht="7.5" customHeight="1"/>
    <row r="226" ht="12" customHeight="1"/>
    <row r="227" ht="12" customHeight="1"/>
    <row r="228" ht="12" customHeight="1"/>
    <row r="229" ht="12" customHeight="1"/>
    <row r="230" ht="8.1" customHeight="1"/>
    <row r="231" ht="12" customHeight="1"/>
    <row r="232" ht="8.1" customHeight="1"/>
    <row r="233" ht="12" customHeight="1"/>
    <row r="234" ht="12" customHeight="1"/>
    <row r="235" ht="12" customHeight="1"/>
    <row r="236" ht="12" customHeight="1"/>
    <row r="237" ht="12" customHeight="1"/>
    <row r="238" ht="8.1" customHeight="1"/>
    <row r="239" ht="12" customHeight="1"/>
    <row r="240" ht="12" customHeight="1"/>
    <row r="241" ht="12" customHeight="1"/>
    <row r="242" ht="12" customHeight="1"/>
    <row r="243" ht="12" customHeight="1"/>
    <row r="244" ht="8.1" customHeight="1"/>
    <row r="245" ht="12" customHeight="1"/>
    <row r="246" ht="12" customHeight="1"/>
    <row r="247" ht="12" customHeight="1"/>
    <row r="248" ht="12" customHeight="1"/>
    <row r="249" ht="12" customHeight="1"/>
    <row r="250" ht="8.1" customHeight="1"/>
    <row r="251" ht="12" customHeight="1"/>
    <row r="252" ht="7.5" customHeight="1"/>
    <row r="253" ht="12" customHeight="1"/>
    <row r="254" ht="12" customHeight="1"/>
    <row r="255" ht="12" customHeight="1"/>
    <row r="256" ht="12" customHeight="1"/>
    <row r="257" ht="8.1" customHeight="1"/>
    <row r="258" ht="12" customHeight="1"/>
    <row r="259" ht="8.1" customHeight="1"/>
    <row r="260" ht="12" customHeight="1"/>
    <row r="261" ht="12" customHeight="1"/>
    <row r="262" ht="12" customHeight="1"/>
    <row r="263" ht="12" customHeight="1"/>
    <row r="264" ht="12" customHeight="1"/>
    <row r="265" ht="8.1" customHeight="1"/>
    <row r="266" ht="12" customHeight="1"/>
    <row r="267" ht="12" customHeight="1"/>
    <row r="268" ht="12" customHeight="1"/>
    <row r="269" ht="12" customHeight="1"/>
    <row r="270" ht="12" customHeight="1"/>
    <row r="271" ht="8.1" customHeight="1"/>
    <row r="272" ht="12" customHeight="1"/>
    <row r="273" ht="12" customHeight="1"/>
    <row r="274" ht="12" customHeight="1"/>
    <row r="275" ht="12" customHeight="1"/>
    <row r="276" ht="12" customHeight="1"/>
    <row r="277" ht="8.1" customHeight="1"/>
    <row r="278" ht="12" customHeight="1"/>
    <row r="279" ht="7.5" customHeight="1"/>
    <row r="280" ht="12" customHeight="1"/>
    <row r="281" ht="12" customHeight="1"/>
    <row r="282" ht="12" customHeight="1"/>
    <row r="283" ht="12" customHeight="1"/>
    <row r="284" ht="7.5" customHeight="1"/>
    <row r="285" ht="7.5" customHeight="1"/>
    <row r="286" ht="12" customHeight="1"/>
    <row r="287" ht="12.75" customHeight="1"/>
    <row r="288" ht="12" customHeight="1"/>
    <row r="289" ht="7.5" customHeight="1"/>
    <row r="290" ht="9" customHeight="1"/>
    <row r="291" ht="21.75" customHeight="1"/>
    <row r="292" ht="21.75" customHeight="1"/>
    <row r="293" ht="9.75" customHeight="1"/>
    <row r="294" ht="15" customHeight="1"/>
    <row r="295" ht="11.25"/>
    <row r="296" ht="63" customHeight="1"/>
    <row r="297" ht="32.25" customHeight="1"/>
    <row r="298" ht="7.5" customHeight="1"/>
    <row r="299" ht="12" customHeight="1"/>
    <row r="300" ht="7.5" customHeight="1"/>
    <row r="301" ht="12" customHeight="1"/>
    <row r="302" ht="8.1" customHeight="1"/>
    <row r="303" ht="12" customHeight="1"/>
    <row r="304" ht="12" customHeight="1"/>
    <row r="305" ht="12" customHeight="1"/>
    <row r="306" ht="12" customHeight="1"/>
    <row r="307" ht="12" customHeight="1"/>
    <row r="308" ht="8.1" customHeight="1"/>
    <row r="309" ht="12" customHeight="1"/>
    <row r="310" ht="12" customHeight="1"/>
    <row r="311" ht="12" customHeight="1"/>
    <row r="312" ht="12" customHeight="1"/>
    <row r="313" ht="12" customHeight="1"/>
    <row r="314" ht="8.1" customHeight="1"/>
    <row r="315" ht="12" customHeight="1"/>
    <row r="316" ht="12" customHeight="1"/>
    <row r="317" ht="12" customHeight="1"/>
    <row r="318" ht="12" customHeight="1"/>
    <row r="319" ht="12" customHeight="1"/>
    <row r="320" ht="8.1" customHeight="1"/>
    <row r="321" ht="12" customHeight="1"/>
    <row r="322" ht="7.5" customHeight="1"/>
    <row r="323" ht="12" customHeight="1"/>
    <row r="324" ht="12" customHeight="1"/>
    <row r="325" ht="12" customHeight="1"/>
    <row r="326" ht="12" customHeight="1"/>
    <row r="327" ht="8.1" customHeight="1"/>
    <row r="328" ht="12" customHeight="1"/>
    <row r="329" ht="8.1" customHeight="1"/>
    <row r="330" ht="12" customHeight="1"/>
    <row r="331" ht="12" customHeight="1"/>
    <row r="332" ht="12" customHeight="1"/>
    <row r="333" ht="12" customHeight="1"/>
    <row r="334" ht="12" customHeight="1"/>
    <row r="335" ht="8.1" customHeight="1"/>
    <row r="336" ht="12" customHeight="1"/>
    <row r="337" ht="12" customHeight="1"/>
    <row r="338" ht="12" customHeight="1"/>
    <row r="339" ht="12" customHeight="1"/>
    <row r="340" ht="12" customHeight="1"/>
    <row r="341" ht="8.1" customHeight="1"/>
    <row r="342" ht="12" customHeight="1"/>
    <row r="343" ht="12" customHeight="1"/>
    <row r="344" ht="12" customHeight="1"/>
    <row r="345" ht="12" customHeight="1"/>
    <row r="346" ht="12" customHeight="1"/>
    <row r="347" ht="8.1" customHeight="1"/>
    <row r="348" ht="12" customHeight="1"/>
    <row r="349" ht="7.5" customHeight="1"/>
    <row r="350" ht="12" customHeight="1"/>
    <row r="351" ht="12" customHeight="1"/>
    <row r="352" ht="12" customHeight="1"/>
    <row r="353" ht="12" customHeight="1"/>
    <row r="354" ht="8.1" customHeight="1"/>
    <row r="355" ht="12" customHeight="1"/>
    <row r="356" ht="8.1" customHeight="1"/>
    <row r="357" ht="12" customHeight="1"/>
    <row r="358" ht="12" customHeight="1"/>
    <row r="359" ht="12" customHeight="1"/>
    <row r="360" ht="12" customHeight="1"/>
    <row r="361" ht="12" customHeight="1"/>
    <row r="362" ht="8.1" customHeight="1"/>
    <row r="363" ht="12" customHeight="1"/>
    <row r="364" ht="12" customHeight="1"/>
    <row r="365" ht="12" customHeight="1"/>
    <row r="366" ht="12" customHeight="1"/>
    <row r="367" ht="12" customHeight="1"/>
    <row r="368" ht="8.1" customHeight="1"/>
    <row r="369" ht="12" customHeight="1"/>
    <row r="370" ht="12" customHeight="1"/>
    <row r="371" ht="12" customHeight="1"/>
    <row r="372" ht="12" customHeight="1"/>
    <row r="373" ht="12" customHeight="1"/>
    <row r="374" ht="8.1" customHeight="1"/>
    <row r="375" ht="12" customHeight="1"/>
    <row r="376" ht="7.5" customHeight="1"/>
    <row r="377" ht="12" customHeight="1"/>
    <row r="378" ht="12" customHeight="1"/>
    <row r="379" ht="12" customHeight="1"/>
    <row r="380" ht="12" customHeight="1"/>
    <row r="381" ht="7.5" customHeight="1"/>
    <row r="382" ht="7.5" customHeight="1"/>
    <row r="383" ht="12" customHeight="1"/>
    <row r="384" ht="12.75" customHeight="1"/>
    <row r="385" ht="12" customHeight="1"/>
    <row r="386" ht="7.5" customHeight="1"/>
    <row r="387" ht="9" customHeight="1"/>
    <row r="388" ht="21.75" customHeight="1"/>
    <row r="389" ht="21.75" customHeight="1"/>
    <row r="390" ht="9.75" customHeight="1"/>
    <row r="391" ht="15" customHeight="1"/>
    <row r="392" ht="11.25"/>
    <row r="393" ht="63" customHeight="1"/>
    <row r="394" ht="32.25" customHeight="1"/>
    <row r="395" ht="7.5" customHeight="1"/>
    <row r="396" ht="12" customHeight="1"/>
    <row r="397" ht="7.5" customHeight="1"/>
    <row r="398" ht="12" customHeight="1"/>
    <row r="399" ht="8.1" customHeight="1"/>
    <row r="400" ht="12" customHeight="1"/>
    <row r="401" ht="12" customHeight="1"/>
    <row r="402" ht="12" customHeight="1"/>
    <row r="403" ht="12" customHeight="1"/>
    <row r="404" ht="12" customHeight="1"/>
    <row r="405" ht="8.1" customHeight="1"/>
    <row r="406" ht="12" customHeight="1"/>
    <row r="407" ht="12" customHeight="1"/>
    <row r="408" ht="12" customHeight="1"/>
    <row r="409" ht="12" customHeight="1"/>
    <row r="410" ht="12" customHeight="1"/>
    <row r="411" ht="8.1" customHeight="1"/>
    <row r="412" ht="12" customHeight="1"/>
    <row r="413" ht="12" customHeight="1"/>
    <row r="414" ht="12" customHeight="1"/>
    <row r="415" ht="12" customHeight="1"/>
    <row r="416" ht="12" customHeight="1"/>
    <row r="417" ht="8.1" customHeight="1"/>
    <row r="418" ht="12" customHeight="1"/>
    <row r="419" ht="7.5" customHeight="1"/>
    <row r="420" ht="12" customHeight="1"/>
    <row r="421" ht="12" customHeight="1"/>
    <row r="422" ht="12" customHeight="1"/>
    <row r="423" ht="12" customHeight="1"/>
    <row r="424" ht="8.1" customHeight="1"/>
    <row r="425" ht="12" customHeight="1"/>
    <row r="426" ht="8.1" customHeight="1"/>
    <row r="427" ht="12" customHeight="1"/>
    <row r="428" ht="12" customHeight="1"/>
    <row r="429" ht="12" customHeight="1"/>
    <row r="430" ht="12" customHeight="1"/>
    <row r="431" ht="12" customHeight="1"/>
    <row r="432" ht="8.1" customHeight="1"/>
    <row r="433" ht="12" customHeight="1"/>
    <row r="434" ht="12" customHeight="1"/>
    <row r="435" ht="12" customHeight="1"/>
    <row r="436" ht="12" customHeight="1"/>
    <row r="437" ht="12" customHeight="1"/>
    <row r="438" ht="8.1" customHeight="1"/>
    <row r="439" ht="12" customHeight="1"/>
    <row r="440" ht="12" customHeight="1"/>
    <row r="441" ht="12" customHeight="1"/>
    <row r="442" ht="12" customHeight="1"/>
    <row r="443" ht="12" customHeight="1"/>
    <row r="444" ht="8.1" customHeight="1"/>
    <row r="445" ht="12" customHeight="1"/>
    <row r="446" ht="7.5" customHeight="1"/>
    <row r="447" ht="12" customHeight="1"/>
    <row r="448" ht="12" customHeight="1"/>
    <row r="449" ht="12" customHeight="1"/>
    <row r="450" ht="12" customHeight="1"/>
    <row r="451" ht="8.1" customHeight="1"/>
    <row r="452" ht="12" customHeight="1"/>
    <row r="453" ht="8.1" customHeight="1"/>
    <row r="454" ht="12" customHeight="1"/>
    <row r="455" ht="12" customHeight="1"/>
    <row r="456" ht="12" customHeight="1"/>
    <row r="457" ht="12" customHeight="1"/>
    <row r="458" ht="12" customHeight="1"/>
    <row r="459" ht="8.1" customHeight="1"/>
    <row r="460" ht="12" customHeight="1"/>
    <row r="461" ht="12" customHeight="1"/>
    <row r="462" ht="12" customHeight="1"/>
    <row r="463" ht="12" customHeight="1"/>
    <row r="464" ht="12" customHeight="1"/>
    <row r="465" ht="8.1" customHeight="1"/>
    <row r="466" ht="12" customHeight="1"/>
    <row r="467" ht="12" customHeight="1"/>
    <row r="468" ht="12" customHeight="1"/>
    <row r="469" ht="12" customHeight="1"/>
    <row r="470" ht="12" customHeight="1"/>
    <row r="471" ht="8.1" customHeight="1"/>
    <row r="472" ht="12" customHeight="1"/>
    <row r="473" ht="7.5" customHeight="1"/>
    <row r="474" ht="12" customHeight="1"/>
    <row r="475" ht="12" customHeight="1"/>
    <row r="476" ht="12" customHeight="1"/>
    <row r="477" ht="12" customHeight="1"/>
    <row r="478" ht="7.5" customHeight="1"/>
    <row r="479" ht="7.5" customHeight="1"/>
    <row r="480" ht="12" customHeight="1"/>
    <row r="481" ht="12.75" customHeight="1"/>
    <row r="482" ht="12" customHeight="1"/>
    <row r="483" ht="7.5" customHeight="1"/>
    <row r="484" ht="9" customHeight="1"/>
    <row r="485" ht="21.75" customHeight="1"/>
    <row r="486" ht="21.75" customHeight="1"/>
    <row r="487" ht="9.75" customHeight="1"/>
    <row r="488" ht="15" customHeight="1"/>
    <row r="489" ht="11.25"/>
    <row r="490" ht="63" customHeight="1"/>
    <row r="491" ht="32.25" customHeight="1"/>
    <row r="492" ht="7.5" customHeight="1"/>
    <row r="493" ht="12" customHeight="1"/>
    <row r="494" ht="7.5" customHeight="1"/>
    <row r="495" ht="12" customHeight="1"/>
    <row r="496" ht="8.1" customHeight="1"/>
    <row r="497" ht="12" customHeight="1"/>
    <row r="498" ht="12" customHeight="1"/>
    <row r="499" ht="12" customHeight="1"/>
    <row r="500" ht="12" customHeight="1"/>
    <row r="501" ht="12" customHeight="1"/>
    <row r="502" ht="8.1" customHeight="1"/>
    <row r="503" ht="12" customHeight="1"/>
    <row r="504" ht="12" customHeight="1"/>
    <row r="505" ht="12" customHeight="1"/>
    <row r="506" ht="12" customHeight="1"/>
    <row r="507" ht="12" customHeight="1"/>
    <row r="508" ht="8.1" customHeight="1"/>
    <row r="509" ht="12" customHeight="1"/>
    <row r="510" ht="12" customHeight="1"/>
    <row r="511" ht="12" customHeight="1"/>
    <row r="512" ht="12" customHeight="1"/>
    <row r="513" ht="12" customHeight="1"/>
    <row r="514" ht="8.1" customHeight="1"/>
    <row r="515" ht="12" customHeight="1"/>
    <row r="516" ht="7.5" customHeight="1"/>
    <row r="517" ht="12" customHeight="1"/>
    <row r="518" ht="12" customHeight="1"/>
    <row r="519" ht="12" customHeight="1"/>
    <row r="520" ht="12" customHeight="1"/>
    <row r="521" ht="8.1" customHeight="1"/>
    <row r="522" ht="12" customHeight="1"/>
    <row r="523" ht="8.1" customHeight="1"/>
    <row r="524" ht="12" customHeight="1"/>
    <row r="525" ht="12" customHeight="1"/>
    <row r="526" ht="12" customHeight="1"/>
    <row r="527" ht="12" customHeight="1"/>
    <row r="528" ht="12" customHeight="1"/>
    <row r="529" ht="8.1" customHeight="1"/>
    <row r="530" ht="12" customHeight="1"/>
    <row r="531" ht="12" customHeight="1"/>
    <row r="532" ht="12" customHeight="1"/>
    <row r="533" ht="12" customHeight="1"/>
    <row r="534" ht="12" customHeight="1"/>
    <row r="535" ht="8.1" customHeight="1"/>
    <row r="536" ht="12" customHeight="1"/>
    <row r="537" ht="12" customHeight="1"/>
    <row r="538" ht="12" customHeight="1"/>
    <row r="539" ht="12" customHeight="1"/>
    <row r="540" ht="12" customHeight="1"/>
    <row r="541" ht="8.1" customHeight="1"/>
    <row r="542" ht="12" customHeight="1"/>
    <row r="543" ht="7.5" customHeight="1"/>
    <row r="544" ht="12" customHeight="1"/>
    <row r="545" ht="12" customHeight="1"/>
    <row r="546" ht="12" customHeight="1"/>
    <row r="547" ht="12" customHeight="1"/>
    <row r="548" ht="8.1" customHeight="1"/>
    <row r="549" ht="12" customHeight="1"/>
    <row r="550" ht="8.1" customHeight="1"/>
    <row r="551" ht="12" customHeight="1"/>
    <row r="552" ht="12" customHeight="1"/>
    <row r="553" ht="12" customHeight="1"/>
    <row r="554" ht="12" customHeight="1"/>
    <row r="555" ht="12" customHeight="1"/>
    <row r="556" ht="8.1" customHeight="1"/>
    <row r="557" ht="12" customHeight="1"/>
    <row r="558" ht="12" customHeight="1"/>
    <row r="559" ht="12" customHeight="1"/>
    <row r="560" ht="12" customHeight="1"/>
    <row r="561" ht="12" customHeight="1"/>
    <row r="562" ht="8.1" customHeight="1"/>
    <row r="563" ht="12" customHeight="1"/>
    <row r="564" ht="12" customHeight="1"/>
    <row r="565" ht="12" customHeight="1"/>
    <row r="566" ht="12" customHeight="1"/>
    <row r="567" ht="12" customHeight="1"/>
    <row r="568" ht="8.1" customHeight="1"/>
    <row r="569" ht="12" customHeight="1"/>
    <row r="570" ht="7.5" customHeight="1"/>
    <row r="571" ht="12" customHeight="1"/>
    <row r="572" ht="12" customHeight="1"/>
    <row r="573" ht="12" customHeight="1"/>
    <row r="574" ht="12" customHeight="1"/>
    <row r="575" ht="7.5" customHeight="1"/>
    <row r="576" ht="7.5" customHeight="1"/>
    <row r="577" ht="12" customHeight="1"/>
    <row r="578" ht="12.75" customHeight="1"/>
    <row r="579" ht="12" customHeight="1"/>
    <row r="580" ht="7.5" customHeight="1"/>
    <row r="581" ht="9" customHeight="1"/>
    <row r="582" ht="21.75" customHeight="1"/>
    <row r="583" ht="21.75" customHeight="1"/>
    <row r="584" ht="9.75" customHeight="1"/>
    <row r="585" ht="15" customHeight="1"/>
    <row r="586" ht="11.25"/>
    <row r="587" ht="63" customHeight="1"/>
    <row r="588" ht="32.25" customHeight="1"/>
    <row r="589" ht="7.5" customHeight="1"/>
    <row r="590" ht="12" customHeight="1"/>
    <row r="591" ht="7.5" customHeight="1"/>
    <row r="592" ht="12" customHeight="1"/>
    <row r="593" ht="8.1" customHeight="1"/>
    <row r="594" ht="12" customHeight="1"/>
    <row r="595" ht="12" customHeight="1"/>
    <row r="596" ht="12" customHeight="1"/>
    <row r="597" ht="12" customHeight="1"/>
    <row r="598" ht="12" customHeight="1"/>
    <row r="599" ht="8.1" customHeight="1"/>
    <row r="600" ht="12" customHeight="1"/>
    <row r="601" ht="12" customHeight="1"/>
    <row r="602" ht="12" customHeight="1"/>
    <row r="603" ht="12" customHeight="1"/>
    <row r="604" ht="12" customHeight="1"/>
    <row r="605" ht="8.1" customHeight="1"/>
    <row r="606" ht="12" customHeight="1"/>
    <row r="607" ht="12" customHeight="1"/>
    <row r="608" ht="12" customHeight="1"/>
    <row r="609" ht="12" customHeight="1"/>
    <row r="610" ht="12" customHeight="1"/>
    <row r="611" ht="8.1" customHeight="1"/>
    <row r="612" ht="12" customHeight="1"/>
    <row r="613" ht="7.5" customHeight="1"/>
    <row r="614" ht="12" customHeight="1"/>
    <row r="615" ht="12" customHeight="1"/>
    <row r="616" ht="12" customHeight="1"/>
    <row r="617" ht="12" customHeight="1"/>
    <row r="618" ht="8.1" customHeight="1"/>
    <row r="619" ht="12" customHeight="1"/>
    <row r="620" ht="8.1" customHeight="1"/>
    <row r="621" ht="12" customHeight="1"/>
    <row r="622" ht="12" customHeight="1"/>
    <row r="623" ht="12" customHeight="1"/>
    <row r="624" ht="12" customHeight="1"/>
    <row r="625" ht="12" customHeight="1"/>
    <row r="626" ht="8.1" customHeight="1"/>
    <row r="627" ht="12" customHeight="1"/>
    <row r="628" ht="12" customHeight="1"/>
    <row r="629" ht="12" customHeight="1"/>
    <row r="630" ht="12" customHeight="1"/>
    <row r="631" ht="12" customHeight="1"/>
    <row r="632" ht="8.1" customHeight="1"/>
    <row r="633" ht="12" customHeight="1"/>
    <row r="634" ht="12" customHeight="1"/>
    <row r="635" ht="12" customHeight="1"/>
    <row r="636" ht="12" customHeight="1"/>
    <row r="637" ht="12" customHeight="1"/>
    <row r="638" ht="8.1" customHeight="1"/>
    <row r="639" ht="12" customHeight="1"/>
    <row r="640" ht="7.5" customHeight="1"/>
    <row r="641" ht="12" customHeight="1"/>
    <row r="642" ht="12" customHeight="1"/>
    <row r="643" ht="12" customHeight="1"/>
    <row r="644" ht="12" customHeight="1"/>
    <row r="645" ht="8.1" customHeight="1"/>
    <row r="646" ht="12" customHeight="1"/>
    <row r="647" ht="8.1" customHeight="1"/>
    <row r="648" ht="12" customHeight="1"/>
    <row r="649" ht="12" customHeight="1"/>
    <row r="650" ht="12" customHeight="1"/>
    <row r="651" ht="12" customHeight="1"/>
    <row r="652" ht="12" customHeight="1"/>
    <row r="653" ht="8.1" customHeight="1"/>
    <row r="654" ht="12" customHeight="1"/>
    <row r="655" ht="12" customHeight="1"/>
    <row r="656" ht="12" customHeight="1"/>
    <row r="657" ht="12" customHeight="1"/>
    <row r="658" ht="12" customHeight="1"/>
    <row r="659" ht="8.1" customHeight="1"/>
    <row r="660" ht="12" customHeight="1"/>
    <row r="661" ht="12" customHeight="1"/>
    <row r="662" ht="12" customHeight="1"/>
    <row r="663" ht="12" customHeight="1"/>
    <row r="664" ht="12" customHeight="1"/>
    <row r="665" ht="8.1" customHeight="1"/>
    <row r="666" ht="12" customHeight="1"/>
    <row r="667" ht="7.5" customHeight="1"/>
    <row r="668" ht="12" customHeight="1"/>
    <row r="669" ht="12" customHeight="1"/>
    <row r="670" ht="12" customHeight="1"/>
    <row r="671" ht="12" customHeight="1"/>
    <row r="672" ht="7.5" customHeight="1"/>
    <row r="673" ht="7.5" customHeight="1"/>
    <row r="674" ht="12" customHeight="1"/>
    <row r="675" ht="12.75" customHeight="1"/>
    <row r="676" ht="12" customHeight="1"/>
    <row r="677" ht="7.5" customHeight="1"/>
    <row r="678" ht="9" customHeight="1"/>
    <row r="679" ht="21.75" customHeight="1"/>
    <row r="680" ht="21.75" customHeight="1"/>
    <row r="681" ht="9.75" customHeight="1"/>
    <row r="682" ht="15" customHeight="1"/>
    <row r="683" ht="11.25"/>
    <row r="684" ht="63" customHeight="1"/>
    <row r="685" ht="32.25" customHeight="1"/>
    <row r="686" ht="7.5" customHeight="1"/>
    <row r="687" ht="12" customHeight="1"/>
    <row r="688" ht="7.5" customHeight="1"/>
    <row r="689" ht="12" customHeight="1"/>
    <row r="690" ht="8.1" customHeight="1"/>
    <row r="691" ht="12" customHeight="1"/>
    <row r="692" ht="12" customHeight="1"/>
    <row r="693" ht="12" customHeight="1"/>
    <row r="694" ht="12" customHeight="1"/>
    <row r="695" ht="12" customHeight="1"/>
    <row r="696" ht="8.1" customHeight="1"/>
    <row r="697" ht="12" customHeight="1"/>
    <row r="698" ht="12" customHeight="1"/>
    <row r="699" ht="12" customHeight="1"/>
    <row r="700" ht="12" customHeight="1"/>
    <row r="701" ht="12" customHeight="1"/>
    <row r="702" ht="8.1" customHeight="1"/>
    <row r="703" ht="12" customHeight="1"/>
    <row r="704" ht="12" customHeight="1"/>
    <row r="705" ht="12" customHeight="1"/>
    <row r="706" ht="12" customHeight="1"/>
    <row r="707" ht="12" customHeight="1"/>
    <row r="708" ht="8.1" customHeight="1"/>
    <row r="709" ht="12" customHeight="1"/>
    <row r="710" ht="7.5" customHeight="1"/>
    <row r="711" ht="12" customHeight="1"/>
    <row r="712" ht="12" customHeight="1"/>
    <row r="713" ht="12" customHeight="1"/>
    <row r="714" ht="12" customHeight="1"/>
    <row r="715" ht="8.1" customHeight="1"/>
    <row r="716" ht="12" customHeight="1"/>
    <row r="717" ht="8.1" customHeight="1"/>
    <row r="718" ht="12" customHeight="1"/>
    <row r="719" ht="12" customHeight="1"/>
    <row r="720" ht="12" customHeight="1"/>
    <row r="721" ht="12" customHeight="1"/>
    <row r="722" ht="12" customHeight="1"/>
    <row r="723" ht="8.1" customHeight="1"/>
    <row r="724" ht="12" customHeight="1"/>
    <row r="725" ht="12" customHeight="1"/>
    <row r="726" ht="12" customHeight="1"/>
    <row r="727" ht="12" customHeight="1"/>
    <row r="728" ht="12" customHeight="1"/>
    <row r="729" ht="8.1" customHeight="1"/>
    <row r="730" ht="12" customHeight="1"/>
    <row r="731" ht="12" customHeight="1"/>
    <row r="732" ht="12" customHeight="1"/>
    <row r="733" ht="12" customHeight="1"/>
    <row r="734" ht="12" customHeight="1"/>
    <row r="735" ht="8.1" customHeight="1"/>
    <row r="736" ht="12" customHeight="1"/>
    <row r="737" ht="7.5" customHeight="1"/>
    <row r="738" ht="12" customHeight="1"/>
    <row r="739" ht="12" customHeight="1"/>
    <row r="740" ht="12" customHeight="1"/>
    <row r="741" ht="12" customHeight="1"/>
    <row r="742" ht="8.1" customHeight="1"/>
    <row r="743" ht="12" customHeight="1"/>
    <row r="744" ht="8.1" customHeight="1"/>
    <row r="745" ht="12" customHeight="1"/>
    <row r="746" ht="12" customHeight="1"/>
    <row r="747" ht="12" customHeight="1"/>
    <row r="748" ht="12" customHeight="1"/>
    <row r="749" ht="12" customHeight="1"/>
    <row r="750" ht="8.1" customHeight="1"/>
    <row r="751" ht="12" customHeight="1"/>
    <row r="752" ht="12" customHeight="1"/>
    <row r="753" ht="12" customHeight="1"/>
    <row r="754" ht="12" customHeight="1"/>
    <row r="755" ht="12" customHeight="1"/>
    <row r="756" ht="8.1" customHeight="1"/>
    <row r="757" ht="12" customHeight="1"/>
    <row r="758" ht="12" customHeight="1"/>
    <row r="759" ht="12" customHeight="1"/>
    <row r="760" ht="12" customHeight="1"/>
    <row r="761" ht="12" customHeight="1"/>
    <row r="762" ht="8.1" customHeight="1"/>
    <row r="763" ht="12" customHeight="1"/>
    <row r="764" ht="7.5" customHeight="1"/>
    <row r="765" ht="12" customHeight="1"/>
    <row r="766" ht="12" customHeight="1"/>
    <row r="767" ht="12" customHeight="1"/>
    <row r="768" ht="12" customHeight="1"/>
    <row r="769" ht="7.5" customHeight="1"/>
    <row r="770" ht="7.5" customHeight="1"/>
    <row r="771" ht="12" customHeight="1"/>
    <row r="772" ht="12.75" customHeight="1"/>
    <row r="773" ht="12" customHeight="1"/>
    <row r="774" ht="7.5" customHeight="1"/>
    <row r="775" ht="9" customHeight="1"/>
    <row r="776" ht="21.75" customHeight="1"/>
    <row r="777" ht="21.75" customHeight="1"/>
    <row r="778" ht="9.75" customHeight="1"/>
    <row r="779" ht="15" customHeight="1"/>
    <row r="780" ht="11.25"/>
    <row r="781" ht="63" customHeight="1"/>
    <row r="782" ht="32.25" customHeight="1"/>
    <row r="783" ht="7.5" customHeight="1"/>
    <row r="784" ht="12" customHeight="1"/>
    <row r="785" ht="7.5" customHeight="1"/>
    <row r="786" ht="12" customHeight="1"/>
    <row r="787" ht="8.1" customHeight="1"/>
    <row r="788" ht="12" customHeight="1"/>
    <row r="789" ht="12" customHeight="1"/>
    <row r="790" ht="12" customHeight="1"/>
    <row r="791" ht="12" customHeight="1"/>
    <row r="792" ht="12" customHeight="1"/>
    <row r="793" ht="8.1" customHeight="1"/>
    <row r="794" ht="12" customHeight="1"/>
    <row r="795" ht="12" customHeight="1"/>
    <row r="796" ht="12" customHeight="1"/>
    <row r="797" ht="12" customHeight="1"/>
    <row r="798" ht="12" customHeight="1"/>
    <row r="799" ht="8.1" customHeight="1"/>
    <row r="800" ht="12" customHeight="1"/>
    <row r="801" ht="12" customHeight="1"/>
    <row r="802" ht="12" customHeight="1"/>
    <row r="803" ht="12" customHeight="1"/>
    <row r="804" ht="12" customHeight="1"/>
    <row r="805" ht="8.1" customHeight="1"/>
    <row r="806" ht="12" customHeight="1"/>
    <row r="807" ht="7.5" customHeight="1"/>
    <row r="808" ht="12" customHeight="1"/>
    <row r="809" ht="12" customHeight="1"/>
    <row r="810" ht="12" customHeight="1"/>
    <row r="811" ht="12" customHeight="1"/>
    <row r="812" ht="8.1" customHeight="1"/>
    <row r="813" ht="12" customHeight="1"/>
    <row r="814" ht="8.1" customHeight="1"/>
    <row r="815" ht="12" customHeight="1"/>
    <row r="816" ht="12" customHeight="1"/>
    <row r="817" ht="12" customHeight="1"/>
    <row r="818" ht="12" customHeight="1"/>
    <row r="819" ht="12" customHeight="1"/>
    <row r="820" ht="8.1" customHeight="1"/>
    <row r="821" ht="12" customHeight="1"/>
    <row r="822" ht="12" customHeight="1"/>
    <row r="823" ht="12" customHeight="1"/>
    <row r="824" ht="12" customHeight="1"/>
    <row r="825" ht="12" customHeight="1"/>
    <row r="826" ht="8.1" customHeight="1"/>
    <row r="827" ht="12" customHeight="1"/>
    <row r="828" ht="12" customHeight="1"/>
    <row r="829" ht="12" customHeight="1"/>
    <row r="830" ht="12" customHeight="1"/>
    <row r="831" ht="12" customHeight="1"/>
    <row r="832" ht="8.1" customHeight="1"/>
    <row r="833" ht="12" customHeight="1"/>
    <row r="834" ht="7.5" customHeight="1"/>
    <row r="835" ht="12" customHeight="1"/>
    <row r="836" ht="12" customHeight="1"/>
    <row r="837" ht="12" customHeight="1"/>
    <row r="838" ht="12" customHeight="1"/>
    <row r="839" ht="8.1" customHeight="1"/>
    <row r="840" ht="12" customHeight="1"/>
    <row r="841" ht="8.1" customHeight="1"/>
    <row r="842" ht="12" customHeight="1"/>
    <row r="843" ht="12" customHeight="1"/>
    <row r="844" ht="12" customHeight="1"/>
    <row r="845" ht="12" customHeight="1"/>
    <row r="846" ht="12" customHeight="1"/>
    <row r="847" ht="8.1" customHeight="1"/>
    <row r="848" ht="12" customHeight="1"/>
    <row r="849" ht="12" customHeight="1"/>
    <row r="850" ht="12" customHeight="1"/>
    <row r="851" ht="12" customHeight="1"/>
    <row r="852" ht="12" customHeight="1"/>
    <row r="853" ht="8.1" customHeight="1"/>
    <row r="854" ht="12" customHeight="1"/>
    <row r="855" ht="12" customHeight="1"/>
    <row r="856" ht="12" customHeight="1"/>
    <row r="857" ht="12" customHeight="1"/>
    <row r="858" ht="12" customHeight="1"/>
    <row r="859" ht="8.1" customHeight="1"/>
    <row r="860" ht="12" customHeight="1"/>
    <row r="861" ht="7.5" customHeight="1"/>
    <row r="862" ht="12" customHeight="1"/>
    <row r="863" ht="12" customHeight="1"/>
    <row r="864" ht="12" customHeight="1"/>
    <row r="865" ht="12" customHeight="1"/>
    <row r="866" ht="7.5" customHeight="1"/>
    <row r="867" ht="7.5" customHeight="1"/>
    <row r="868" ht="12" customHeight="1"/>
    <row r="869" ht="12.75" customHeight="1"/>
    <row r="870" ht="12" customHeight="1"/>
    <row r="871" ht="7.5" customHeight="1"/>
    <row r="872" ht="9" customHeight="1"/>
    <row r="873" ht="21.75" customHeight="1"/>
    <row r="874" ht="21.75" customHeight="1"/>
    <row r="875" ht="9.75" customHeight="1"/>
    <row r="876" ht="15" customHeight="1"/>
    <row r="877" ht="11.25"/>
    <row r="878" ht="63" customHeight="1"/>
    <row r="879" ht="32.25" customHeight="1"/>
    <row r="880" ht="7.5" customHeight="1"/>
    <row r="881" ht="12" customHeight="1"/>
    <row r="882" ht="7.5" customHeight="1"/>
    <row r="883" ht="12" customHeight="1"/>
    <row r="884" ht="8.1" customHeight="1"/>
    <row r="885" ht="12" customHeight="1"/>
    <row r="886" ht="12" customHeight="1"/>
    <row r="887" ht="12" customHeight="1"/>
    <row r="888" ht="12" customHeight="1"/>
    <row r="889" ht="12" customHeight="1"/>
    <row r="890" ht="8.1" customHeight="1"/>
    <row r="891" ht="12" customHeight="1"/>
    <row r="892" ht="12" customHeight="1"/>
    <row r="893" ht="12" customHeight="1"/>
    <row r="894" ht="12" customHeight="1"/>
    <row r="895" ht="12" customHeight="1"/>
    <row r="896" ht="8.1" customHeight="1"/>
    <row r="897" ht="12" customHeight="1"/>
    <row r="898" ht="12" customHeight="1"/>
    <row r="899" ht="12" customHeight="1"/>
    <row r="900" ht="12" customHeight="1"/>
    <row r="901" ht="12" customHeight="1"/>
    <row r="902" ht="8.1" customHeight="1"/>
    <row r="903" ht="12" customHeight="1"/>
    <row r="904" ht="7.5" customHeight="1"/>
    <row r="905" ht="12" customHeight="1"/>
    <row r="906" ht="12" customHeight="1"/>
    <row r="907" ht="12" customHeight="1"/>
    <row r="908" ht="12" customHeight="1"/>
    <row r="909" ht="8.1" customHeight="1"/>
    <row r="910" ht="12" customHeight="1"/>
    <row r="911" ht="8.1" customHeight="1"/>
    <row r="912" ht="12" customHeight="1"/>
    <row r="913" ht="12" customHeight="1"/>
    <row r="914" ht="12" customHeight="1"/>
    <row r="915" ht="12" customHeight="1"/>
    <row r="916" ht="12" customHeight="1"/>
    <row r="917" ht="8.1" customHeight="1"/>
    <row r="918" ht="12" customHeight="1"/>
    <row r="919" ht="12" customHeight="1"/>
    <row r="920" ht="12" customHeight="1"/>
    <row r="921" ht="12" customHeight="1"/>
    <row r="922" ht="12" customHeight="1"/>
    <row r="923" ht="8.1" customHeight="1"/>
    <row r="924" ht="12" customHeight="1"/>
    <row r="925" ht="12" customHeight="1"/>
    <row r="926" ht="12" customHeight="1"/>
    <row r="927" ht="12" customHeight="1"/>
    <row r="928" ht="12" customHeight="1"/>
    <row r="929" ht="8.1" customHeight="1"/>
    <row r="930" ht="12" customHeight="1"/>
    <row r="931" ht="7.5" customHeight="1"/>
    <row r="932" ht="12" customHeight="1"/>
    <row r="933" ht="12" customHeight="1"/>
    <row r="934" ht="12" customHeight="1"/>
    <row r="935" ht="12" customHeight="1"/>
    <row r="936" ht="8.1" customHeight="1"/>
    <row r="937" ht="12" customHeight="1"/>
    <row r="938" ht="8.1" customHeight="1"/>
    <row r="939" ht="12" customHeight="1"/>
    <row r="940" ht="12" customHeight="1"/>
    <row r="941" ht="12" customHeight="1"/>
    <row r="942" ht="12" customHeight="1"/>
    <row r="943" ht="12" customHeight="1"/>
    <row r="944" ht="8.1" customHeight="1"/>
    <row r="945" ht="12" customHeight="1"/>
    <row r="946" ht="12" customHeight="1"/>
    <row r="947" ht="12" customHeight="1"/>
    <row r="948" ht="12" customHeight="1"/>
    <row r="949" ht="12" customHeight="1"/>
    <row r="950" ht="8.1" customHeight="1"/>
    <row r="951" ht="12" customHeight="1"/>
    <row r="952" ht="12" customHeight="1"/>
    <row r="953" ht="12" customHeight="1"/>
    <row r="954" ht="12" customHeight="1"/>
    <row r="955" ht="12" customHeight="1"/>
    <row r="956" ht="8.1" customHeight="1"/>
    <row r="957" ht="12" customHeight="1"/>
    <row r="958" ht="7.5" customHeight="1"/>
    <row r="959" ht="12" customHeight="1"/>
    <row r="960" ht="12" customHeight="1"/>
    <row r="961" ht="12" customHeight="1"/>
    <row r="962" ht="12" customHeight="1"/>
    <row r="963" ht="7.5" customHeight="1"/>
    <row r="964" ht="7.5" customHeight="1"/>
    <row r="965" ht="12" customHeight="1"/>
    <row r="966" ht="12.75" customHeight="1"/>
    <row r="967" ht="12" customHeight="1"/>
    <row r="968" ht="7.5" customHeight="1"/>
  </sheetData>
  <mergeCells count="5">
    <mergeCell ref="M56:N56"/>
    <mergeCell ref="L3:O4"/>
    <mergeCell ref="M6:N6"/>
    <mergeCell ref="M22:N22"/>
    <mergeCell ref="M39:N39"/>
  </mergeCells>
  <phoneticPr fontId="30"/>
  <printOptions horizontalCentered="1"/>
  <pageMargins left="0.23622047244094491" right="0.23622047244094491" top="0.6692913385826772" bottom="0.51181102362204722"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179"/>
  <sheetViews>
    <sheetView zoomScale="85" zoomScaleNormal="85" zoomScaleSheetLayoutView="100" workbookViewId="0"/>
  </sheetViews>
  <sheetFormatPr defaultColWidth="7.625" defaultRowHeight="14.65" customHeight="1"/>
  <cols>
    <col min="1" max="1" width="3.625" style="105" customWidth="1"/>
    <col min="2" max="2" width="27.625" style="105" customWidth="1"/>
    <col min="3" max="9" width="8" style="105" customWidth="1"/>
    <col min="10" max="10" width="8.625" style="474" customWidth="1"/>
    <col min="11" max="13" width="8.625" style="105" customWidth="1"/>
    <col min="14" max="18" width="9.375" style="105" customWidth="1"/>
    <col min="19" max="16384" width="7.625" style="105"/>
  </cols>
  <sheetData>
    <row r="1" spans="1:13" ht="24" customHeight="1">
      <c r="A1" s="104" t="s">
        <v>777</v>
      </c>
    </row>
    <row r="2" spans="1:13" ht="23.25" customHeight="1">
      <c r="B2" s="104"/>
    </row>
    <row r="3" spans="1:13" s="386" customFormat="1" ht="15.75" customHeight="1" thickBot="1">
      <c r="C3" s="388"/>
      <c r="D3" s="388"/>
      <c r="E3" s="388"/>
      <c r="F3" s="388"/>
      <c r="G3" s="388"/>
      <c r="H3" s="320"/>
      <c r="J3" s="561" t="s">
        <v>813</v>
      </c>
    </row>
    <row r="4" spans="1:13" s="107" customFormat="1" ht="71.25" customHeight="1" thickTop="1">
      <c r="A4" s="1158" t="s">
        <v>349</v>
      </c>
      <c r="B4" s="1159"/>
      <c r="C4" s="389" t="s">
        <v>64</v>
      </c>
      <c r="D4" s="389" t="s">
        <v>484</v>
      </c>
      <c r="E4" s="389" t="s">
        <v>485</v>
      </c>
      <c r="F4" s="389" t="s">
        <v>507</v>
      </c>
      <c r="G4" s="389" t="s">
        <v>778</v>
      </c>
      <c r="H4" s="389" t="s">
        <v>486</v>
      </c>
      <c r="I4" s="389" t="s">
        <v>487</v>
      </c>
      <c r="J4" s="476" t="s">
        <v>530</v>
      </c>
    </row>
    <row r="5" spans="1:13" s="107" customFormat="1" ht="29.1" customHeight="1">
      <c r="A5" s="1160" t="s">
        <v>779</v>
      </c>
      <c r="B5" s="1161"/>
      <c r="C5" s="685">
        <v>105229</v>
      </c>
      <c r="D5" s="685">
        <v>88551</v>
      </c>
      <c r="E5" s="685">
        <v>5612</v>
      </c>
      <c r="F5" s="685">
        <v>1452</v>
      </c>
      <c r="G5" s="685">
        <v>5896</v>
      </c>
      <c r="H5" s="685">
        <v>1591</v>
      </c>
      <c r="I5" s="685">
        <v>82</v>
      </c>
      <c r="J5" s="685">
        <v>2045</v>
      </c>
      <c r="K5" s="387"/>
      <c r="L5" s="387"/>
      <c r="M5" s="387"/>
    </row>
    <row r="6" spans="1:13" s="107" customFormat="1" ht="15" customHeight="1">
      <c r="B6" s="390"/>
      <c r="C6" s="678"/>
      <c r="D6" s="678"/>
      <c r="E6" s="678"/>
      <c r="F6" s="678"/>
      <c r="G6" s="678"/>
      <c r="H6" s="678"/>
      <c r="I6" s="678"/>
      <c r="J6" s="678"/>
      <c r="K6" s="387"/>
      <c r="L6" s="387"/>
      <c r="M6" s="387"/>
    </row>
    <row r="7" spans="1:13" s="107" customFormat="1" ht="29.1" customHeight="1">
      <c r="A7" s="550" t="s">
        <v>780</v>
      </c>
      <c r="B7" s="390" t="s">
        <v>570</v>
      </c>
      <c r="C7" s="679">
        <v>2084</v>
      </c>
      <c r="D7" s="680">
        <v>328</v>
      </c>
      <c r="E7" s="680">
        <v>1663</v>
      </c>
      <c r="F7" s="680">
        <v>86</v>
      </c>
      <c r="G7" s="681" t="s">
        <v>141</v>
      </c>
      <c r="H7" s="680">
        <v>2</v>
      </c>
      <c r="I7" s="681" t="s">
        <v>141</v>
      </c>
      <c r="J7" s="680">
        <v>5</v>
      </c>
    </row>
    <row r="8" spans="1:13" s="107" customFormat="1" ht="29.1" customHeight="1">
      <c r="A8" s="550" t="s">
        <v>781</v>
      </c>
      <c r="B8" s="390" t="s">
        <v>782</v>
      </c>
      <c r="C8" s="679">
        <v>21798</v>
      </c>
      <c r="D8" s="680">
        <v>18235</v>
      </c>
      <c r="E8" s="680">
        <v>900</v>
      </c>
      <c r="F8" s="680">
        <v>498</v>
      </c>
      <c r="G8" s="680">
        <v>1929</v>
      </c>
      <c r="H8" s="680">
        <v>131</v>
      </c>
      <c r="I8" s="681" t="s">
        <v>141</v>
      </c>
      <c r="J8" s="680">
        <v>105</v>
      </c>
    </row>
    <row r="9" spans="1:13" s="107" customFormat="1" ht="29.1" customHeight="1">
      <c r="A9" s="550" t="s">
        <v>754</v>
      </c>
      <c r="B9" s="390" t="s">
        <v>783</v>
      </c>
      <c r="C9" s="679">
        <v>22771</v>
      </c>
      <c r="D9" s="680">
        <v>21333</v>
      </c>
      <c r="E9" s="680">
        <v>804</v>
      </c>
      <c r="F9" s="680">
        <v>17</v>
      </c>
      <c r="G9" s="680">
        <v>75</v>
      </c>
      <c r="H9" s="680">
        <v>421</v>
      </c>
      <c r="I9" s="681" t="s">
        <v>141</v>
      </c>
      <c r="J9" s="680">
        <v>121</v>
      </c>
    </row>
    <row r="10" spans="1:13" s="107" customFormat="1" ht="29.1" customHeight="1">
      <c r="A10" s="550" t="s">
        <v>784</v>
      </c>
      <c r="B10" s="390" t="s">
        <v>785</v>
      </c>
      <c r="C10" s="679">
        <v>14743</v>
      </c>
      <c r="D10" s="680">
        <v>12810</v>
      </c>
      <c r="E10" s="680">
        <v>872</v>
      </c>
      <c r="F10" s="680">
        <v>131</v>
      </c>
      <c r="G10" s="680">
        <v>671</v>
      </c>
      <c r="H10" s="680">
        <v>180</v>
      </c>
      <c r="I10" s="681" t="s">
        <v>141</v>
      </c>
      <c r="J10" s="680">
        <v>79</v>
      </c>
    </row>
    <row r="11" spans="1:13" s="107" customFormat="1" ht="29.1" customHeight="1">
      <c r="A11" s="550" t="s">
        <v>786</v>
      </c>
      <c r="B11" s="390" t="s">
        <v>787</v>
      </c>
      <c r="C11" s="679">
        <v>13439</v>
      </c>
      <c r="D11" s="680">
        <v>11670</v>
      </c>
      <c r="E11" s="680">
        <v>216</v>
      </c>
      <c r="F11" s="680">
        <v>342</v>
      </c>
      <c r="G11" s="680">
        <v>807</v>
      </c>
      <c r="H11" s="680">
        <v>322</v>
      </c>
      <c r="I11" s="681" t="s">
        <v>141</v>
      </c>
      <c r="J11" s="680">
        <v>82</v>
      </c>
    </row>
    <row r="12" spans="1:13" s="107" customFormat="1" ht="29.1" customHeight="1">
      <c r="A12" s="550" t="s">
        <v>788</v>
      </c>
      <c r="B12" s="390" t="s">
        <v>789</v>
      </c>
      <c r="C12" s="679">
        <v>1991</v>
      </c>
      <c r="D12" s="680">
        <v>1950</v>
      </c>
      <c r="E12" s="680">
        <v>5</v>
      </c>
      <c r="F12" s="681" t="s">
        <v>141</v>
      </c>
      <c r="G12" s="680">
        <v>24</v>
      </c>
      <c r="H12" s="681" t="s">
        <v>141</v>
      </c>
      <c r="I12" s="681" t="s">
        <v>141</v>
      </c>
      <c r="J12" s="680">
        <v>12</v>
      </c>
    </row>
    <row r="13" spans="1:13" s="107" customFormat="1" ht="29.1" customHeight="1">
      <c r="A13" s="550" t="s">
        <v>790</v>
      </c>
      <c r="B13" s="390" t="s">
        <v>791</v>
      </c>
      <c r="C13" s="679">
        <v>925</v>
      </c>
      <c r="D13" s="680">
        <v>283</v>
      </c>
      <c r="E13" s="680">
        <v>29</v>
      </c>
      <c r="F13" s="680">
        <v>58</v>
      </c>
      <c r="G13" s="680">
        <v>317</v>
      </c>
      <c r="H13" s="680">
        <v>234</v>
      </c>
      <c r="I13" s="681" t="s">
        <v>141</v>
      </c>
      <c r="J13" s="680">
        <v>4</v>
      </c>
    </row>
    <row r="14" spans="1:13" s="107" customFormat="1" ht="29.1" customHeight="1">
      <c r="A14" s="550" t="s">
        <v>792</v>
      </c>
      <c r="B14" s="390" t="s">
        <v>571</v>
      </c>
      <c r="C14" s="679">
        <v>10588</v>
      </c>
      <c r="D14" s="680">
        <v>9277</v>
      </c>
      <c r="E14" s="680">
        <v>415</v>
      </c>
      <c r="F14" s="680">
        <v>113</v>
      </c>
      <c r="G14" s="680">
        <v>532</v>
      </c>
      <c r="H14" s="680">
        <v>90</v>
      </c>
      <c r="I14" s="680">
        <v>79</v>
      </c>
      <c r="J14" s="680">
        <v>82</v>
      </c>
    </row>
    <row r="15" spans="1:13" s="107" customFormat="1" ht="29.1" customHeight="1">
      <c r="A15" s="550" t="s">
        <v>386</v>
      </c>
      <c r="B15" s="390" t="s">
        <v>793</v>
      </c>
      <c r="C15" s="679">
        <v>2875</v>
      </c>
      <c r="D15" s="680">
        <v>2663</v>
      </c>
      <c r="E15" s="680">
        <v>52</v>
      </c>
      <c r="F15" s="680">
        <v>8</v>
      </c>
      <c r="G15" s="680">
        <v>108</v>
      </c>
      <c r="H15" s="680">
        <v>6</v>
      </c>
      <c r="I15" s="681" t="s">
        <v>141</v>
      </c>
      <c r="J15" s="680">
        <v>38</v>
      </c>
    </row>
    <row r="16" spans="1:13" s="107" customFormat="1" ht="29.1" customHeight="1">
      <c r="A16" s="550" t="s">
        <v>572</v>
      </c>
      <c r="B16" s="390" t="s">
        <v>794</v>
      </c>
      <c r="C16" s="679">
        <v>3520</v>
      </c>
      <c r="D16" s="680">
        <v>2037</v>
      </c>
      <c r="E16" s="680">
        <v>530</v>
      </c>
      <c r="F16" s="680">
        <v>150</v>
      </c>
      <c r="G16" s="680">
        <v>704</v>
      </c>
      <c r="H16" s="680">
        <v>51</v>
      </c>
      <c r="I16" s="681" t="s">
        <v>141</v>
      </c>
      <c r="J16" s="680">
        <v>48</v>
      </c>
    </row>
    <row r="17" spans="1:10" s="107" customFormat="1" ht="29.1" customHeight="1">
      <c r="A17" s="550" t="s">
        <v>795</v>
      </c>
      <c r="B17" s="390" t="s">
        <v>796</v>
      </c>
      <c r="C17" s="679">
        <v>7362</v>
      </c>
      <c r="D17" s="680">
        <v>6689</v>
      </c>
      <c r="E17" s="680">
        <v>100</v>
      </c>
      <c r="F17" s="680">
        <v>27</v>
      </c>
      <c r="G17" s="680">
        <v>421</v>
      </c>
      <c r="H17" s="680">
        <v>40</v>
      </c>
      <c r="I17" s="680">
        <v>3</v>
      </c>
      <c r="J17" s="680">
        <v>82</v>
      </c>
    </row>
    <row r="18" spans="1:10" s="107" customFormat="1" ht="29.1" customHeight="1" thickBot="1">
      <c r="A18" s="551" t="s">
        <v>797</v>
      </c>
      <c r="B18" s="391" t="s">
        <v>798</v>
      </c>
      <c r="C18" s="682">
        <v>3133</v>
      </c>
      <c r="D18" s="683">
        <v>1276</v>
      </c>
      <c r="E18" s="683">
        <v>26</v>
      </c>
      <c r="F18" s="683">
        <v>22</v>
      </c>
      <c r="G18" s="683">
        <v>308</v>
      </c>
      <c r="H18" s="683">
        <v>114</v>
      </c>
      <c r="I18" s="684" t="s">
        <v>141</v>
      </c>
      <c r="J18" s="683">
        <v>1387</v>
      </c>
    </row>
    <row r="19" spans="1:10" s="107" customFormat="1" ht="18" customHeight="1" thickTop="1">
      <c r="B19" s="172" t="s">
        <v>387</v>
      </c>
      <c r="C19" s="109"/>
      <c r="D19" s="109"/>
      <c r="E19" s="392"/>
      <c r="F19" s="392"/>
      <c r="G19" s="392"/>
      <c r="H19" s="392"/>
      <c r="I19" s="392"/>
      <c r="J19" s="475"/>
    </row>
    <row r="20" spans="1:10" s="107" customFormat="1" ht="18" customHeight="1">
      <c r="B20" s="431"/>
      <c r="C20" s="108"/>
      <c r="D20" s="108"/>
      <c r="E20" s="392"/>
      <c r="F20" s="392"/>
      <c r="G20" s="392"/>
      <c r="H20" s="392"/>
      <c r="I20" s="392"/>
      <c r="J20" s="475"/>
    </row>
    <row r="21" spans="1:10" s="107" customFormat="1" ht="12.95" customHeight="1">
      <c r="B21" s="110"/>
      <c r="C21" s="111"/>
      <c r="D21" s="111"/>
      <c r="E21" s="106"/>
      <c r="F21" s="106"/>
      <c r="G21" s="106"/>
      <c r="H21" s="106"/>
      <c r="I21" s="106"/>
      <c r="J21" s="475"/>
    </row>
    <row r="22" spans="1:10" s="107" customFormat="1" ht="12.95" customHeight="1">
      <c r="B22" s="110"/>
      <c r="C22" s="111"/>
      <c r="D22" s="111"/>
      <c r="E22" s="106"/>
      <c r="F22" s="106"/>
      <c r="G22" s="106"/>
      <c r="H22" s="106"/>
      <c r="I22" s="106"/>
      <c r="J22" s="475"/>
    </row>
    <row r="23" spans="1:10" s="107" customFormat="1" ht="12.95" customHeight="1">
      <c r="B23" s="110"/>
      <c r="C23" s="111"/>
      <c r="D23" s="111"/>
      <c r="E23" s="106"/>
      <c r="F23" s="106"/>
      <c r="G23" s="106"/>
      <c r="H23" s="106"/>
      <c r="I23" s="106"/>
      <c r="J23" s="475"/>
    </row>
    <row r="24" spans="1:10" ht="12" customHeight="1"/>
    <row r="25" spans="1:10" ht="12" customHeight="1"/>
    <row r="26" spans="1:10" ht="12" customHeight="1"/>
    <row r="27" spans="1:10" ht="8.1" customHeight="1"/>
    <row r="28" spans="1:10" ht="12" customHeight="1"/>
    <row r="29" spans="1:10" ht="8.1" customHeight="1"/>
    <row r="30" spans="1:10" ht="12" customHeight="1"/>
    <row r="31" spans="1:10" ht="12" customHeight="1"/>
    <row r="32" spans="1:10" ht="12" customHeight="1"/>
    <row r="33" ht="8.1" customHeight="1"/>
    <row r="34" ht="12" customHeight="1"/>
    <row r="35" ht="12" customHeight="1"/>
    <row r="36" ht="12" customHeight="1"/>
    <row r="37" ht="12" customHeight="1"/>
    <row r="38" ht="12" customHeight="1"/>
    <row r="39" ht="8.1" customHeight="1"/>
    <row r="40" ht="12" customHeight="1"/>
    <row r="41" ht="8.1" customHeight="1"/>
    <row r="42" ht="12" customHeight="1"/>
    <row r="43" ht="12" customHeight="1"/>
    <row r="44" ht="12" customHeight="1"/>
    <row r="45" ht="8.1" customHeight="1"/>
    <row r="46" ht="12" customHeight="1"/>
    <row r="47" ht="12" customHeight="1"/>
    <row r="48" ht="12" customHeight="1"/>
    <row r="49" ht="12" customHeight="1"/>
    <row r="50" ht="12" customHeight="1"/>
    <row r="51" ht="7.5" customHeight="1"/>
    <row r="52" ht="7.5" customHeight="1"/>
    <row r="53" ht="12.95" customHeight="1"/>
    <row r="54" ht="12.95" customHeight="1"/>
    <row r="55" ht="12.95" customHeight="1"/>
    <row r="56" ht="12.95" customHeight="1"/>
    <row r="57" ht="12.95" customHeight="1"/>
    <row r="58" ht="12.95" customHeight="1"/>
    <row r="59" ht="9" customHeight="1"/>
    <row r="60" ht="20.100000000000001" customHeight="1"/>
    <row r="61" ht="12.95" customHeight="1"/>
    <row r="62" ht="18" customHeight="1"/>
    <row r="63" ht="18" customHeight="1"/>
    <row r="64" ht="15" customHeight="1"/>
    <row r="65" ht="18" customHeight="1"/>
    <row r="66" ht="20.100000000000001" customHeight="1"/>
    <row r="67" ht="20.100000000000001" customHeight="1"/>
    <row r="68" ht="12.95" customHeight="1"/>
    <row r="69" ht="12.95" customHeight="1"/>
    <row r="70" ht="15" customHeight="1"/>
    <row r="71" ht="12" customHeight="1"/>
    <row r="72" ht="12" customHeight="1"/>
    <row r="73" ht="7.5" customHeight="1"/>
    <row r="74" ht="12" customHeight="1"/>
    <row r="75" ht="12" customHeight="1"/>
    <row r="76" ht="12" customHeight="1"/>
    <row r="77" ht="8.1" customHeight="1"/>
    <row r="78" ht="12" customHeight="1"/>
    <row r="79" ht="12" customHeight="1"/>
    <row r="80" ht="12" customHeight="1"/>
    <row r="81" ht="12" customHeight="1"/>
    <row r="82" ht="12" customHeight="1"/>
    <row r="83" ht="8.1" customHeight="1"/>
    <row r="84" ht="12" customHeight="1"/>
    <row r="85" ht="8.1" customHeight="1"/>
    <row r="86" ht="12" customHeight="1"/>
    <row r="87" ht="12" customHeight="1"/>
    <row r="88" ht="12" customHeight="1"/>
    <row r="89" ht="8.1" customHeight="1"/>
    <row r="90" ht="12" customHeight="1"/>
    <row r="91" ht="12" customHeight="1"/>
    <row r="92" ht="12" customHeight="1"/>
    <row r="93" ht="12" customHeight="1"/>
    <row r="94" ht="12" customHeight="1"/>
    <row r="95" ht="8.1" customHeight="1"/>
    <row r="96" ht="12" customHeight="1"/>
    <row r="97" ht="8.1" customHeight="1"/>
    <row r="98" ht="12" customHeight="1"/>
    <row r="99" ht="12" customHeight="1"/>
    <row r="100" ht="12" customHeight="1"/>
    <row r="101" ht="8.1" customHeight="1"/>
    <row r="102" ht="12" customHeight="1"/>
    <row r="103" ht="12" customHeight="1"/>
    <row r="104" ht="12" customHeight="1"/>
    <row r="105" ht="12" customHeight="1"/>
    <row r="106" ht="12" customHeight="1"/>
    <row r="107" ht="8.1" customHeight="1"/>
    <row r="108" ht="12" customHeight="1"/>
    <row r="109" ht="8.1" customHeight="1"/>
    <row r="110" ht="12" customHeight="1"/>
    <row r="111" ht="12" customHeight="1"/>
    <row r="112" ht="12" customHeight="1"/>
    <row r="113" ht="8.1" customHeight="1"/>
    <row r="114" ht="12" customHeight="1"/>
    <row r="115" ht="12" customHeight="1"/>
    <row r="116" ht="12" customHeight="1"/>
    <row r="117" ht="12" customHeight="1"/>
    <row r="118" ht="12" customHeight="1"/>
    <row r="119" ht="8.1" customHeight="1"/>
    <row r="120" ht="12" customHeight="1"/>
    <row r="121" ht="8.1" customHeight="1"/>
    <row r="122" ht="12" customHeight="1"/>
    <row r="123" ht="12" customHeight="1"/>
    <row r="124" ht="12" customHeight="1"/>
    <row r="125" ht="8.1" customHeight="1"/>
    <row r="126" ht="12" customHeight="1"/>
    <row r="127" ht="12" customHeight="1"/>
    <row r="128" ht="12" customHeight="1"/>
    <row r="129" ht="12" customHeight="1"/>
    <row r="130" ht="12" customHeight="1"/>
    <row r="131" ht="8.1" customHeight="1"/>
    <row r="132" ht="12" customHeight="1"/>
    <row r="133" ht="8.1" customHeight="1"/>
    <row r="134" ht="12" customHeight="1"/>
    <row r="135" ht="12" customHeight="1"/>
    <row r="136" ht="12" customHeight="1"/>
    <row r="137" ht="8.1" customHeight="1"/>
    <row r="138" ht="12" customHeight="1"/>
    <row r="139" ht="12" customHeight="1"/>
    <row r="140" ht="12" customHeight="1"/>
    <row r="141" ht="12" customHeight="1"/>
    <row r="142" ht="12" customHeight="1"/>
    <row r="143" ht="7.5" customHeight="1"/>
    <row r="144" ht="7.5" customHeight="1"/>
    <row r="145" ht="12.95" customHeight="1"/>
    <row r="146" ht="12.95" customHeight="1"/>
    <row r="147" ht="12.95" customHeight="1"/>
    <row r="148" ht="12.95" customHeight="1"/>
    <row r="149" ht="12.95" customHeight="1"/>
    <row r="150" ht="12.95" customHeight="1"/>
    <row r="151" ht="9" customHeight="1"/>
    <row r="152" ht="20.100000000000001" customHeight="1"/>
    <row r="153" ht="12.95" customHeight="1"/>
    <row r="154" ht="18" customHeight="1"/>
    <row r="155" ht="18" customHeight="1"/>
    <row r="156" ht="15" customHeight="1"/>
    <row r="157" ht="18" customHeight="1"/>
    <row r="158" ht="20.100000000000001" customHeight="1"/>
    <row r="159" ht="20.100000000000001" customHeight="1"/>
    <row r="160" ht="12.95" customHeight="1"/>
    <row r="161" ht="12.95" customHeight="1"/>
    <row r="162" ht="15" customHeight="1"/>
    <row r="163" ht="12" customHeight="1"/>
    <row r="164" ht="12" customHeight="1"/>
    <row r="165" ht="7.5" customHeight="1"/>
    <row r="166" ht="12" customHeight="1"/>
    <row r="167" ht="12" customHeight="1"/>
    <row r="168" ht="12" customHeight="1"/>
    <row r="169" ht="8.1" customHeight="1"/>
    <row r="170" ht="12" customHeight="1"/>
    <row r="171" ht="12" customHeight="1"/>
    <row r="172" ht="12" customHeight="1"/>
    <row r="173" ht="12" customHeight="1"/>
    <row r="174" ht="12" customHeight="1"/>
    <row r="175" ht="8.1" customHeight="1"/>
    <row r="176" ht="12" customHeight="1"/>
    <row r="177" ht="8.1" customHeight="1"/>
    <row r="178" ht="12" customHeight="1"/>
    <row r="179" ht="12" customHeight="1"/>
    <row r="180" ht="12" customHeight="1"/>
    <row r="181" ht="8.1" customHeight="1"/>
    <row r="182" ht="12" customHeight="1"/>
    <row r="183" ht="12" customHeight="1"/>
    <row r="184" ht="12" customHeight="1"/>
    <row r="185" ht="12" customHeight="1"/>
    <row r="186" ht="12" customHeight="1"/>
    <row r="187" ht="8.1" customHeight="1"/>
    <row r="188" ht="12" customHeight="1"/>
    <row r="189" ht="8.1" customHeight="1"/>
    <row r="190" ht="12" customHeight="1"/>
    <row r="191" ht="12" customHeight="1"/>
    <row r="192" ht="12" customHeight="1"/>
    <row r="193" ht="8.1" customHeight="1"/>
    <row r="194" ht="12" customHeight="1"/>
    <row r="195" ht="12" customHeight="1"/>
    <row r="196" ht="12" customHeight="1"/>
    <row r="197" ht="12" customHeight="1"/>
    <row r="198" ht="12" customHeight="1"/>
    <row r="199" ht="7.5" customHeight="1"/>
    <row r="200" ht="7.5" customHeight="1"/>
    <row r="201" ht="12.95" customHeight="1"/>
    <row r="202" ht="12.95" customHeight="1"/>
    <row r="203" ht="12.95" customHeight="1"/>
    <row r="204" ht="12.95" customHeight="1"/>
    <row r="205" ht="12.95" customHeight="1"/>
    <row r="206" ht="12.95" customHeight="1"/>
    <row r="207" ht="12" customHeight="1"/>
    <row r="208" ht="9" customHeight="1"/>
    <row r="209" ht="20.100000000000001" customHeight="1"/>
    <row r="210" ht="12.95" customHeight="1"/>
    <row r="211" ht="18" customHeight="1"/>
    <row r="212" ht="18" customHeight="1"/>
    <row r="213" ht="15" customHeight="1"/>
    <row r="214" ht="18" customHeight="1"/>
    <row r="215" ht="20.100000000000001" customHeight="1"/>
    <row r="216" ht="20.100000000000001" customHeight="1"/>
    <row r="217" ht="12.95" customHeight="1"/>
    <row r="218" ht="12.95" customHeight="1"/>
    <row r="219" ht="15" customHeight="1"/>
    <row r="220" ht="12" customHeight="1"/>
    <row r="221" ht="12.95" customHeight="1"/>
    <row r="222" ht="12" customHeight="1"/>
    <row r="223" ht="12" customHeight="1"/>
    <row r="224" ht="8.1" customHeight="1"/>
    <row r="225" ht="12" customHeight="1"/>
    <row r="226" ht="12" customHeight="1"/>
    <row r="227" ht="12" customHeight="1"/>
    <row r="228" ht="8.1" customHeight="1"/>
    <row r="229" ht="12" customHeight="1"/>
    <row r="230" ht="12" customHeight="1"/>
    <row r="231" ht="12" customHeight="1"/>
    <row r="232" ht="12" customHeight="1"/>
    <row r="233" ht="12" customHeight="1"/>
    <row r="234" ht="8.1" customHeight="1"/>
    <row r="235" ht="12" customHeight="1"/>
    <row r="236" ht="8.1" customHeight="1"/>
    <row r="237" ht="12" customHeight="1"/>
    <row r="238" ht="12" customHeight="1"/>
    <row r="239" ht="12" customHeight="1"/>
    <row r="240" ht="8.1" customHeight="1"/>
    <row r="241" ht="12" customHeight="1"/>
    <row r="242" ht="12" customHeight="1"/>
    <row r="243" ht="12" customHeight="1"/>
    <row r="244" ht="12" customHeight="1"/>
    <row r="245" ht="12" customHeight="1"/>
    <row r="246" ht="8.1" customHeight="1"/>
    <row r="247" ht="12" customHeight="1"/>
    <row r="248" ht="8.1" customHeight="1"/>
    <row r="249" ht="12" customHeight="1"/>
    <row r="250" ht="12" customHeight="1"/>
    <row r="251" ht="12" customHeight="1"/>
    <row r="252" ht="8.1" customHeight="1"/>
    <row r="253" ht="12" customHeight="1"/>
    <row r="254" ht="12" customHeight="1"/>
    <row r="255" ht="12" customHeight="1"/>
    <row r="256" ht="12" customHeight="1"/>
    <row r="257" ht="12" customHeight="1"/>
    <row r="258" ht="8.1" customHeight="1"/>
    <row r="259" ht="12" customHeight="1"/>
    <row r="260" ht="8.1" customHeight="1"/>
    <row r="261" ht="12" customHeight="1"/>
    <row r="262" ht="12" customHeight="1"/>
    <row r="263" ht="12" customHeight="1"/>
    <row r="264" ht="8.1" customHeight="1"/>
    <row r="265" ht="12" customHeight="1"/>
    <row r="266" ht="12" customHeight="1"/>
    <row r="267" ht="12" customHeight="1"/>
    <row r="268" ht="12" customHeight="1"/>
    <row r="269" ht="12" customHeight="1"/>
    <row r="270" ht="8.1" customHeight="1"/>
    <row r="271" ht="12" customHeight="1"/>
    <row r="272" ht="8.1" customHeight="1"/>
    <row r="273" ht="12" customHeight="1"/>
    <row r="274" ht="12" customHeight="1"/>
    <row r="275" ht="12" customHeight="1"/>
    <row r="276" ht="8.1" customHeight="1"/>
    <row r="277" ht="12" customHeight="1"/>
    <row r="278" ht="12" customHeight="1"/>
    <row r="279" ht="12" customHeight="1"/>
    <row r="280" ht="12" customHeight="1"/>
    <row r="281" ht="12" customHeight="1"/>
    <row r="282" ht="8.1" customHeight="1"/>
    <row r="283" ht="12" customHeight="1"/>
    <row r="284" ht="8.1" customHeight="1"/>
    <row r="285" ht="12" customHeight="1"/>
    <row r="286" ht="12" customHeight="1"/>
    <row r="287" ht="12" customHeight="1"/>
    <row r="288" ht="8.1" customHeight="1"/>
    <row r="289" ht="12" customHeight="1"/>
    <row r="290" ht="12" customHeight="1"/>
    <row r="291" ht="12" customHeight="1"/>
    <row r="292" ht="12" customHeight="1"/>
    <row r="293" ht="12" customHeight="1"/>
    <row r="294" ht="7.5" customHeight="1"/>
    <row r="295" ht="7.5" customHeight="1"/>
    <row r="296" ht="12.95" customHeight="1"/>
    <row r="297" ht="12.95" customHeight="1"/>
    <row r="298" ht="12.95" customHeight="1"/>
    <row r="299" ht="12.95" customHeight="1"/>
    <row r="300" ht="12.95" customHeight="1"/>
    <row r="301" ht="12.95" customHeight="1"/>
    <row r="302" ht="9" customHeight="1"/>
    <row r="303" ht="20.100000000000001" customHeight="1"/>
    <row r="304" ht="12.95" customHeight="1"/>
    <row r="305" ht="18" customHeight="1"/>
    <row r="306" ht="18" customHeight="1"/>
    <row r="307" ht="15" customHeight="1"/>
    <row r="308" ht="18" customHeight="1"/>
    <row r="309" ht="20.100000000000001" customHeight="1"/>
    <row r="310" ht="20.100000000000001" customHeight="1"/>
    <row r="311" ht="12.95" customHeight="1"/>
    <row r="312" ht="12.95" customHeight="1"/>
    <row r="313" ht="15" customHeight="1"/>
    <row r="314" ht="12" customHeight="1"/>
    <row r="315" ht="12" customHeight="1"/>
    <row r="316" ht="7.5" customHeight="1"/>
    <row r="317" ht="12" customHeight="1"/>
    <row r="318" ht="12" customHeight="1"/>
    <row r="319" ht="12" customHeight="1"/>
    <row r="320" ht="8.1" customHeight="1"/>
    <row r="321" ht="12" customHeight="1"/>
    <row r="322" ht="12" customHeight="1"/>
    <row r="323" ht="12" customHeight="1"/>
    <row r="324" ht="12" customHeight="1"/>
    <row r="325" ht="12" customHeight="1"/>
    <row r="326" ht="8.1" customHeight="1"/>
    <row r="327" ht="12" customHeight="1"/>
    <row r="328" ht="8.1" customHeight="1"/>
    <row r="329" ht="12" customHeight="1"/>
    <row r="330" ht="12" customHeight="1"/>
    <row r="331" ht="12" customHeight="1"/>
    <row r="332" ht="8.1" customHeight="1"/>
    <row r="333" ht="12" customHeight="1"/>
    <row r="334" ht="12" customHeight="1"/>
    <row r="335" ht="12" customHeight="1"/>
    <row r="336" ht="12" customHeight="1"/>
    <row r="337" ht="12" customHeight="1"/>
    <row r="338" ht="8.1" customHeight="1"/>
    <row r="339" ht="12" customHeight="1"/>
    <row r="340" ht="8.1" customHeight="1"/>
    <row r="341" ht="12" customHeight="1"/>
    <row r="342" ht="12" customHeight="1"/>
    <row r="343" ht="12" customHeight="1"/>
    <row r="344" ht="8.1" customHeight="1"/>
    <row r="345" ht="12" customHeight="1"/>
    <row r="346" ht="12" customHeight="1"/>
    <row r="347" ht="12" customHeight="1"/>
    <row r="348" ht="12" customHeight="1"/>
    <row r="349" ht="12" customHeight="1"/>
    <row r="350" ht="8.1" customHeight="1"/>
    <row r="351" ht="12" customHeight="1"/>
    <row r="352" ht="8.1" customHeight="1"/>
    <row r="353" ht="12" customHeight="1"/>
    <row r="354" ht="12" customHeight="1"/>
    <row r="355" ht="12" customHeight="1"/>
    <row r="356" ht="8.1" customHeight="1"/>
    <row r="357" ht="12" customHeight="1"/>
    <row r="358" ht="12" customHeight="1"/>
    <row r="359" ht="12" customHeight="1"/>
    <row r="360" ht="12" customHeight="1"/>
    <row r="361" ht="12" customHeight="1"/>
    <row r="362" ht="8.1" customHeight="1"/>
    <row r="363" ht="12" customHeight="1"/>
    <row r="364" ht="8.1" customHeight="1"/>
    <row r="365" ht="12" customHeight="1"/>
    <row r="366" ht="12" customHeight="1"/>
    <row r="367" ht="12" customHeight="1"/>
    <row r="368" ht="8.1" customHeight="1"/>
    <row r="369" ht="12" customHeight="1"/>
    <row r="370" ht="12" customHeight="1"/>
    <row r="371" ht="12" customHeight="1"/>
    <row r="372" ht="12" customHeight="1"/>
    <row r="373" ht="12" customHeight="1"/>
    <row r="374" ht="8.1" customHeight="1"/>
    <row r="375" ht="12" customHeight="1"/>
    <row r="376" ht="8.1" customHeight="1"/>
    <row r="377" ht="12" customHeight="1"/>
    <row r="378" ht="12" customHeight="1"/>
    <row r="379" ht="12" customHeight="1"/>
    <row r="380" ht="8.1" customHeight="1"/>
    <row r="381" ht="12" customHeight="1"/>
    <row r="382" ht="12" customHeight="1"/>
    <row r="383" ht="12" customHeight="1"/>
    <row r="384" ht="12" customHeight="1"/>
    <row r="385" ht="12" customHeight="1"/>
    <row r="386" ht="7.5" customHeight="1"/>
    <row r="387" ht="7.5" customHeight="1"/>
    <row r="388" ht="12.95" customHeight="1"/>
    <row r="389" ht="12.95" customHeight="1"/>
    <row r="390" ht="12.95" customHeight="1"/>
    <row r="391" ht="12.95" customHeight="1"/>
    <row r="392" ht="12.95" customHeight="1"/>
    <row r="393" ht="12.95" customHeight="1"/>
    <row r="394" ht="9" customHeight="1"/>
    <row r="395" ht="20.100000000000001" customHeight="1"/>
    <row r="396" ht="12.95" customHeight="1"/>
    <row r="397" ht="18" customHeight="1"/>
    <row r="398" ht="18" customHeight="1"/>
    <row r="399" ht="15" customHeight="1"/>
    <row r="400" ht="18" customHeight="1"/>
    <row r="401" ht="20.100000000000001" customHeight="1"/>
    <row r="402" ht="20.100000000000001" customHeight="1"/>
    <row r="403" ht="12.95" customHeight="1"/>
    <row r="404" ht="12.95" customHeight="1"/>
    <row r="405" ht="15" customHeight="1"/>
    <row r="406" ht="12" customHeight="1"/>
    <row r="407" ht="12" customHeight="1"/>
    <row r="408" ht="7.5" customHeight="1"/>
    <row r="409" ht="12" customHeight="1"/>
    <row r="410" ht="12" customHeight="1"/>
    <row r="411" ht="12" customHeight="1"/>
    <row r="412" ht="8.1" customHeight="1"/>
    <row r="413" ht="12" customHeight="1"/>
    <row r="414" ht="12" customHeight="1"/>
    <row r="415" ht="12" customHeight="1"/>
    <row r="416" ht="12" customHeight="1"/>
    <row r="417" ht="12" customHeight="1"/>
    <row r="418" ht="8.1" customHeight="1"/>
    <row r="419" ht="12" customHeight="1"/>
    <row r="420" ht="8.1" customHeight="1"/>
    <row r="421" ht="12" customHeight="1"/>
    <row r="422" ht="12" customHeight="1"/>
    <row r="423" ht="12" customHeight="1"/>
    <row r="424" ht="8.1" customHeight="1"/>
    <row r="425" ht="12" customHeight="1"/>
    <row r="426" ht="12" customHeight="1"/>
    <row r="427" ht="12" customHeight="1"/>
    <row r="428" ht="12" customHeight="1"/>
    <row r="429" ht="12" customHeight="1"/>
    <row r="430" ht="8.1" customHeight="1"/>
    <row r="431" ht="12" customHeight="1"/>
    <row r="432" ht="8.1" customHeight="1"/>
    <row r="433" ht="12" customHeight="1"/>
    <row r="434" ht="12" customHeight="1"/>
    <row r="435" ht="12" customHeight="1"/>
    <row r="436" ht="8.1" customHeight="1"/>
    <row r="437" ht="12" customHeight="1"/>
    <row r="438" ht="12" customHeight="1"/>
    <row r="439" ht="12" customHeight="1"/>
    <row r="440" ht="12" customHeight="1"/>
    <row r="441" ht="12" customHeight="1"/>
    <row r="442" ht="7.5" customHeight="1"/>
    <row r="443" ht="7.5" customHeight="1"/>
    <row r="444" ht="12.95" customHeight="1"/>
    <row r="445" ht="12.95" customHeight="1"/>
    <row r="446" ht="12.95" customHeight="1"/>
    <row r="447" ht="12.95" customHeight="1"/>
    <row r="448" ht="12.95" customHeight="1"/>
    <row r="449" ht="12.95" customHeight="1"/>
    <row r="450" ht="12" customHeight="1"/>
    <row r="451" ht="9" customHeight="1"/>
    <row r="452" ht="20.100000000000001" customHeight="1"/>
    <row r="453" ht="12.95" customHeight="1"/>
    <row r="454" ht="18" customHeight="1"/>
    <row r="455" ht="18" customHeight="1"/>
    <row r="456" ht="15" customHeight="1"/>
    <row r="457" ht="18" customHeight="1"/>
    <row r="458" ht="20.100000000000001" customHeight="1"/>
    <row r="459" ht="20.100000000000001" customHeight="1"/>
    <row r="460" ht="12.95" customHeight="1"/>
    <row r="461" ht="12.95" customHeight="1"/>
    <row r="462" ht="15" customHeight="1"/>
    <row r="463" ht="12" customHeight="1"/>
    <row r="464" ht="12.95" customHeight="1"/>
    <row r="465" ht="12" customHeight="1"/>
    <row r="466" ht="12" customHeight="1"/>
    <row r="467" ht="8.1" customHeight="1"/>
    <row r="468" ht="12" customHeight="1"/>
    <row r="469" ht="12" customHeight="1"/>
    <row r="470" ht="12" customHeight="1"/>
    <row r="471" ht="8.1" customHeight="1"/>
    <row r="472" ht="12" customHeight="1"/>
    <row r="473" ht="12" customHeight="1"/>
    <row r="474" ht="12" customHeight="1"/>
    <row r="475" ht="12" customHeight="1"/>
    <row r="476" ht="12" customHeight="1"/>
    <row r="477" ht="8.1" customHeight="1"/>
    <row r="478" ht="12" customHeight="1"/>
    <row r="479" ht="8.1" customHeight="1"/>
    <row r="480" ht="12" customHeight="1"/>
    <row r="481" ht="12" customHeight="1"/>
    <row r="482" ht="12" customHeight="1"/>
    <row r="483" ht="8.1" customHeight="1"/>
    <row r="484" ht="12" customHeight="1"/>
    <row r="485" ht="12" customHeight="1"/>
    <row r="486" ht="12" customHeight="1"/>
    <row r="487" ht="12" customHeight="1"/>
    <row r="488" ht="12" customHeight="1"/>
    <row r="489" ht="8.1" customHeight="1"/>
    <row r="490" ht="12" customHeight="1"/>
    <row r="491" ht="8.1" customHeight="1"/>
    <row r="492" ht="12" customHeight="1"/>
    <row r="493" ht="12" customHeight="1"/>
    <row r="494" ht="12" customHeight="1"/>
    <row r="495" ht="8.1" customHeight="1"/>
    <row r="496" ht="12" customHeight="1"/>
    <row r="497" ht="12" customHeight="1"/>
    <row r="498" ht="12" customHeight="1"/>
    <row r="499" ht="12" customHeight="1"/>
    <row r="500" ht="12" customHeight="1"/>
    <row r="501" ht="8.1" customHeight="1"/>
    <row r="502" ht="12" customHeight="1"/>
    <row r="503" ht="8.1" customHeight="1"/>
    <row r="504" ht="12" customHeight="1"/>
    <row r="505" ht="12" customHeight="1"/>
    <row r="506" ht="12" customHeight="1"/>
    <row r="507" ht="8.1" customHeight="1"/>
    <row r="508" ht="12" customHeight="1"/>
    <row r="509" ht="12" customHeight="1"/>
    <row r="510" ht="12" customHeight="1"/>
    <row r="511" ht="12" customHeight="1"/>
    <row r="512" ht="12" customHeight="1"/>
    <row r="513" ht="8.1" customHeight="1"/>
    <row r="514" ht="12" customHeight="1"/>
    <row r="515" ht="8.1" customHeight="1"/>
    <row r="516" ht="12" customHeight="1"/>
    <row r="517" ht="12" customHeight="1"/>
    <row r="518" ht="12" customHeight="1"/>
    <row r="519" ht="8.1" customHeight="1"/>
    <row r="520" ht="12" customHeight="1"/>
    <row r="521" ht="12" customHeight="1"/>
    <row r="522" ht="12" customHeight="1"/>
    <row r="523" ht="12" customHeight="1"/>
    <row r="524" ht="12" customHeight="1"/>
    <row r="525" ht="8.1" customHeight="1"/>
    <row r="526" ht="12" customHeight="1"/>
    <row r="527" ht="8.1" customHeight="1"/>
    <row r="528" ht="12" customHeight="1"/>
    <row r="529" ht="12" customHeight="1"/>
    <row r="530" ht="12" customHeight="1"/>
    <row r="531" ht="8.1" customHeight="1"/>
    <row r="532" ht="12" customHeight="1"/>
    <row r="533" ht="12" customHeight="1"/>
    <row r="534" ht="12" customHeight="1"/>
    <row r="535" ht="12" customHeight="1"/>
    <row r="536" ht="12" customHeight="1"/>
    <row r="537" ht="7.5" customHeight="1"/>
    <row r="538" ht="7.5" customHeight="1"/>
    <row r="539" ht="12.95" customHeight="1"/>
    <row r="540" ht="12.95" customHeight="1"/>
    <row r="541" ht="12.95" customHeight="1"/>
    <row r="542" ht="12.95" customHeight="1"/>
    <row r="543" ht="12.95" customHeight="1"/>
    <row r="544" ht="12.95" customHeight="1"/>
    <row r="545" ht="9" customHeight="1"/>
    <row r="546" ht="20.100000000000001" customHeight="1"/>
    <row r="547" ht="12.95" customHeight="1"/>
    <row r="548" ht="18" customHeight="1"/>
    <row r="549" ht="18" customHeight="1"/>
    <row r="550" ht="15" customHeight="1"/>
    <row r="551" ht="18" customHeight="1"/>
    <row r="552" ht="20.100000000000001" customHeight="1"/>
    <row r="553" ht="20.100000000000001" customHeight="1"/>
    <row r="554" ht="12.95" customHeight="1"/>
    <row r="555" ht="12.95" customHeight="1"/>
    <row r="556" ht="15" customHeight="1"/>
    <row r="557" ht="12" customHeight="1"/>
    <row r="558" ht="12" customHeight="1"/>
    <row r="559" ht="7.5" customHeight="1"/>
    <row r="560" ht="12" customHeight="1"/>
    <row r="561" ht="12" customHeight="1"/>
    <row r="562" ht="12" customHeight="1"/>
    <row r="563" ht="8.1" customHeight="1"/>
    <row r="564" ht="12" customHeight="1"/>
    <row r="565" ht="12" customHeight="1"/>
    <row r="566" ht="12" customHeight="1"/>
    <row r="567" ht="12" customHeight="1"/>
    <row r="568" ht="12" customHeight="1"/>
    <row r="569" ht="8.1" customHeight="1"/>
    <row r="570" ht="12" customHeight="1"/>
    <row r="571" ht="8.1" customHeight="1"/>
    <row r="572" ht="12" customHeight="1"/>
    <row r="573" ht="12" customHeight="1"/>
    <row r="574" ht="12" customHeight="1"/>
    <row r="575" ht="8.1" customHeight="1"/>
    <row r="576" ht="12" customHeight="1"/>
    <row r="577" ht="12" customHeight="1"/>
    <row r="578" ht="12" customHeight="1"/>
    <row r="579" ht="12" customHeight="1"/>
    <row r="580" ht="12" customHeight="1"/>
    <row r="581" ht="8.1" customHeight="1"/>
    <row r="582" ht="12" customHeight="1"/>
    <row r="583" ht="8.1" customHeight="1"/>
    <row r="584" ht="12" customHeight="1"/>
    <row r="585" ht="12" customHeight="1"/>
    <row r="586" ht="12" customHeight="1"/>
    <row r="587" ht="8.1" customHeight="1"/>
    <row r="588" ht="12" customHeight="1"/>
    <row r="589" ht="12" customHeight="1"/>
    <row r="590" ht="12" customHeight="1"/>
    <row r="591" ht="12" customHeight="1"/>
    <row r="592" ht="12" customHeight="1"/>
    <row r="593" ht="8.1" customHeight="1"/>
    <row r="594" ht="12" customHeight="1"/>
    <row r="595" ht="8.1" customHeight="1"/>
    <row r="596" ht="12" customHeight="1"/>
    <row r="597" ht="12" customHeight="1"/>
    <row r="598" ht="12" customHeight="1"/>
    <row r="599" ht="8.1" customHeight="1"/>
    <row r="600" ht="12" customHeight="1"/>
    <row r="601" ht="12" customHeight="1"/>
    <row r="602" ht="12" customHeight="1"/>
    <row r="603" ht="12" customHeight="1"/>
    <row r="604" ht="12" customHeight="1"/>
    <row r="605" ht="8.1" customHeight="1"/>
    <row r="606" ht="12" customHeight="1"/>
    <row r="607" ht="8.1" customHeight="1"/>
    <row r="608" ht="12" customHeight="1"/>
    <row r="609" ht="12" customHeight="1"/>
    <row r="610" ht="12" customHeight="1"/>
    <row r="611" ht="8.1" customHeight="1"/>
    <row r="612" ht="12" customHeight="1"/>
    <row r="613" ht="12" customHeight="1"/>
    <row r="614" ht="12" customHeight="1"/>
    <row r="615" ht="12" customHeight="1"/>
    <row r="616" ht="12" customHeight="1"/>
    <row r="617" ht="8.1" customHeight="1"/>
    <row r="618" ht="12" customHeight="1"/>
    <row r="619" ht="8.1" customHeight="1"/>
    <row r="620" ht="12" customHeight="1"/>
    <row r="621" ht="12" customHeight="1"/>
    <row r="622" ht="12" customHeight="1"/>
    <row r="623" ht="8.1" customHeight="1"/>
    <row r="624" ht="12" customHeight="1"/>
    <row r="625" ht="12" customHeight="1"/>
    <row r="626" ht="12" customHeight="1"/>
    <row r="627" ht="12" customHeight="1"/>
    <row r="628" ht="12" customHeight="1"/>
    <row r="629" ht="7.5" customHeight="1"/>
    <row r="630" ht="7.5" customHeight="1"/>
    <row r="631" ht="12.95" customHeight="1"/>
    <row r="632" ht="12.95" customHeight="1"/>
    <row r="633" ht="12.95" customHeight="1"/>
    <row r="634" ht="12.95" customHeight="1"/>
    <row r="635" ht="12.95" customHeight="1"/>
    <row r="636" ht="12.95" customHeight="1"/>
    <row r="637" ht="9" customHeight="1"/>
    <row r="638" ht="20.100000000000001" customHeight="1"/>
    <row r="639" ht="12.95" customHeight="1"/>
    <row r="640" ht="18" customHeight="1"/>
    <row r="641" ht="18" customHeight="1"/>
    <row r="642" ht="15" customHeight="1"/>
    <row r="643" ht="18" customHeight="1"/>
    <row r="644" ht="20.100000000000001" customHeight="1"/>
    <row r="645" ht="20.100000000000001" customHeight="1"/>
    <row r="646" ht="12.95" customHeight="1"/>
    <row r="647" ht="12.95" customHeight="1"/>
    <row r="648" ht="15" customHeight="1"/>
    <row r="649" ht="12" customHeight="1"/>
    <row r="650" ht="12" customHeight="1"/>
    <row r="651" ht="7.5" customHeight="1"/>
    <row r="652" ht="12" customHeight="1"/>
    <row r="653" ht="12" customHeight="1"/>
    <row r="654" ht="12" customHeight="1"/>
    <row r="655" ht="8.1" customHeight="1"/>
    <row r="656" ht="12" customHeight="1"/>
    <row r="657" ht="12" customHeight="1"/>
    <row r="658" ht="12" customHeight="1"/>
    <row r="659" ht="12" customHeight="1"/>
    <row r="660" ht="12" customHeight="1"/>
    <row r="661" ht="8.1" customHeight="1"/>
    <row r="662" ht="12" customHeight="1"/>
    <row r="663" ht="8.1" customHeight="1"/>
    <row r="664" ht="12" customHeight="1"/>
    <row r="665" ht="12" customHeight="1"/>
    <row r="666" ht="12" customHeight="1"/>
    <row r="667" ht="8.1" customHeight="1"/>
    <row r="668" ht="12" customHeight="1"/>
    <row r="669" ht="12" customHeight="1"/>
    <row r="670" ht="12" customHeight="1"/>
    <row r="671" ht="12" customHeight="1"/>
    <row r="672" ht="12" customHeight="1"/>
    <row r="673" ht="8.1" customHeight="1"/>
    <row r="674" ht="12" customHeight="1"/>
    <row r="675" ht="8.1" customHeight="1"/>
    <row r="676" ht="12" customHeight="1"/>
    <row r="677" ht="12" customHeight="1"/>
    <row r="678" ht="12" customHeight="1"/>
    <row r="679" ht="8.1" customHeight="1"/>
    <row r="680" ht="12" customHeight="1"/>
    <row r="681" ht="12" customHeight="1"/>
    <row r="682" ht="12" customHeight="1"/>
    <row r="683" ht="12" customHeight="1"/>
    <row r="684" ht="12" customHeight="1"/>
    <row r="685" ht="7.5" customHeight="1"/>
    <row r="686" ht="7.5" customHeight="1"/>
    <row r="687" ht="12.95" customHeight="1"/>
    <row r="688" ht="12.95" customHeight="1"/>
    <row r="689" ht="12.95" customHeight="1"/>
    <row r="690" ht="12.95" customHeight="1"/>
    <row r="691" ht="12.95" customHeight="1"/>
    <row r="692" ht="12.95" customHeight="1"/>
    <row r="693" ht="12" customHeight="1"/>
    <row r="694" ht="9" customHeight="1"/>
    <row r="695" ht="20.100000000000001" customHeight="1"/>
    <row r="696" ht="12.95" customHeight="1"/>
    <row r="697" ht="18" customHeight="1"/>
    <row r="698" ht="18" customHeight="1"/>
    <row r="699" ht="15" customHeight="1"/>
    <row r="700" ht="18" customHeight="1"/>
    <row r="701" ht="20.100000000000001" customHeight="1"/>
    <row r="702" ht="20.100000000000001" customHeight="1"/>
    <row r="703" ht="12.95" customHeight="1"/>
    <row r="704" ht="12.95" customHeight="1"/>
    <row r="705" ht="15" customHeight="1"/>
    <row r="706" ht="12" customHeight="1"/>
    <row r="707" ht="12.95" customHeight="1"/>
    <row r="708" ht="12" customHeight="1"/>
    <row r="709" ht="12" customHeight="1"/>
    <row r="710" ht="8.1" customHeight="1"/>
    <row r="711" ht="12" customHeight="1"/>
    <row r="712" ht="12" customHeight="1"/>
    <row r="713" ht="12" customHeight="1"/>
    <row r="714" ht="8.1" customHeight="1"/>
    <row r="715" ht="12" customHeight="1"/>
    <row r="716" ht="12" customHeight="1"/>
    <row r="717" ht="12" customHeight="1"/>
    <row r="718" ht="12" customHeight="1"/>
    <row r="719" ht="12" customHeight="1"/>
    <row r="720" ht="8.1" customHeight="1"/>
    <row r="721" ht="12" customHeight="1"/>
    <row r="722" ht="8.1" customHeight="1"/>
    <row r="723" ht="12" customHeight="1"/>
    <row r="724" ht="12" customHeight="1"/>
    <row r="725" ht="12" customHeight="1"/>
    <row r="726" ht="8.1" customHeight="1"/>
    <row r="727" ht="12" customHeight="1"/>
    <row r="728" ht="12" customHeight="1"/>
    <row r="729" ht="12" customHeight="1"/>
    <row r="730" ht="12" customHeight="1"/>
    <row r="731" ht="12" customHeight="1"/>
    <row r="732" ht="8.1" customHeight="1"/>
    <row r="733" ht="12" customHeight="1"/>
    <row r="734" ht="8.1" customHeight="1"/>
    <row r="735" ht="12" customHeight="1"/>
    <row r="736" ht="12" customHeight="1"/>
    <row r="737" ht="12" customHeight="1"/>
    <row r="738" ht="8.1" customHeight="1"/>
    <row r="739" ht="12" customHeight="1"/>
    <row r="740" ht="12" customHeight="1"/>
    <row r="741" ht="12" customHeight="1"/>
    <row r="742" ht="12" customHeight="1"/>
    <row r="743" ht="12" customHeight="1"/>
    <row r="744" ht="8.1" customHeight="1"/>
    <row r="745" ht="12" customHeight="1"/>
    <row r="746" ht="8.1" customHeight="1"/>
    <row r="747" ht="12" customHeight="1"/>
    <row r="748" ht="12" customHeight="1"/>
    <row r="749" ht="12" customHeight="1"/>
    <row r="750" ht="8.1" customHeight="1"/>
    <row r="751" ht="12" customHeight="1"/>
    <row r="752" ht="12" customHeight="1"/>
    <row r="753" ht="12" customHeight="1"/>
    <row r="754" ht="12" customHeight="1"/>
    <row r="755" ht="12" customHeight="1"/>
    <row r="756" ht="8.1" customHeight="1"/>
    <row r="757" ht="12" customHeight="1"/>
    <row r="758" ht="8.1" customHeight="1"/>
    <row r="759" ht="12" customHeight="1"/>
    <row r="760" ht="12" customHeight="1"/>
    <row r="761" ht="12" customHeight="1"/>
    <row r="762" ht="8.1" customHeight="1"/>
    <row r="763" ht="12" customHeight="1"/>
    <row r="764" ht="12" customHeight="1"/>
    <row r="765" ht="12" customHeight="1"/>
    <row r="766" ht="12" customHeight="1"/>
    <row r="767" ht="12" customHeight="1"/>
    <row r="768" ht="8.1" customHeight="1"/>
    <row r="769" ht="12" customHeight="1"/>
    <row r="770" ht="8.1" customHeight="1"/>
    <row r="771" ht="12" customHeight="1"/>
    <row r="772" ht="12" customHeight="1"/>
    <row r="773" ht="12" customHeight="1"/>
    <row r="774" ht="8.1" customHeight="1"/>
    <row r="775" ht="12" customHeight="1"/>
    <row r="776" ht="12" customHeight="1"/>
    <row r="777" ht="12" customHeight="1"/>
    <row r="778" ht="12" customHeight="1"/>
    <row r="779" ht="12" customHeight="1"/>
    <row r="780" ht="7.5" customHeight="1"/>
    <row r="781" ht="7.5" customHeight="1"/>
    <row r="782" ht="12.95" customHeight="1"/>
    <row r="783" ht="12.95" customHeight="1"/>
    <row r="784" ht="12.95" customHeight="1"/>
    <row r="785" ht="12.95" customHeight="1"/>
    <row r="786" ht="12.95" customHeight="1"/>
    <row r="787" ht="12.95" customHeight="1"/>
    <row r="788" ht="9" customHeight="1"/>
    <row r="789" ht="20.100000000000001" customHeight="1"/>
    <row r="790" ht="12.95" customHeight="1"/>
    <row r="791" ht="18" customHeight="1"/>
    <row r="792" ht="18" customHeight="1"/>
    <row r="793" ht="15" customHeight="1"/>
    <row r="794" ht="18" customHeight="1"/>
    <row r="795" ht="20.100000000000001" customHeight="1"/>
    <row r="796" ht="20.100000000000001" customHeight="1"/>
    <row r="797" ht="12.95" customHeight="1"/>
    <row r="798" ht="12.95" customHeight="1"/>
    <row r="799" ht="15" customHeight="1"/>
    <row r="800" ht="12" customHeight="1"/>
    <row r="801" ht="12" customHeight="1"/>
    <row r="802" ht="7.5" customHeight="1"/>
    <row r="803" ht="12" customHeight="1"/>
    <row r="804" ht="12" customHeight="1"/>
    <row r="805" ht="12" customHeight="1"/>
    <row r="806" ht="8.1" customHeight="1"/>
    <row r="807" ht="12" customHeight="1"/>
    <row r="808" ht="12" customHeight="1"/>
    <row r="809" ht="12" customHeight="1"/>
    <row r="810" ht="12" customHeight="1"/>
    <row r="811" ht="12" customHeight="1"/>
    <row r="812" ht="8.1" customHeight="1"/>
    <row r="813" ht="12" customHeight="1"/>
    <row r="814" ht="8.1" customHeight="1"/>
    <row r="815" ht="12" customHeight="1"/>
    <row r="816" ht="12" customHeight="1"/>
    <row r="817" ht="12" customHeight="1"/>
    <row r="818" ht="8.1" customHeight="1"/>
    <row r="819" ht="12" customHeight="1"/>
    <row r="820" ht="12" customHeight="1"/>
    <row r="821" ht="12" customHeight="1"/>
    <row r="822" ht="12" customHeight="1"/>
    <row r="823" ht="12" customHeight="1"/>
    <row r="824" ht="8.1" customHeight="1"/>
    <row r="825" ht="12" customHeight="1"/>
    <row r="826" ht="8.1" customHeight="1"/>
    <row r="827" ht="12" customHeight="1"/>
    <row r="828" ht="12" customHeight="1"/>
    <row r="829" ht="12" customHeight="1"/>
    <row r="830" ht="8.1" customHeight="1"/>
    <row r="831" ht="12" customHeight="1"/>
    <row r="832" ht="12" customHeight="1"/>
    <row r="833" ht="12" customHeight="1"/>
    <row r="834" ht="12" customHeight="1"/>
    <row r="835" ht="12" customHeight="1"/>
    <row r="836" ht="8.1" customHeight="1"/>
    <row r="837" ht="12" customHeight="1"/>
    <row r="838" ht="8.1" customHeight="1"/>
    <row r="839" ht="12" customHeight="1"/>
    <row r="840" ht="12" customHeight="1"/>
    <row r="841" ht="12" customHeight="1"/>
    <row r="842" ht="8.1" customHeight="1"/>
    <row r="843" ht="12" customHeight="1"/>
    <row r="844" ht="12" customHeight="1"/>
    <row r="845" ht="12" customHeight="1"/>
    <row r="846" ht="12" customHeight="1"/>
    <row r="847" ht="12" customHeight="1"/>
    <row r="848" ht="8.1" customHeight="1"/>
    <row r="849" ht="12" customHeight="1"/>
    <row r="850" ht="8.1" customHeight="1"/>
    <row r="851" ht="12" customHeight="1"/>
    <row r="852" ht="12" customHeight="1"/>
    <row r="853" ht="12" customHeight="1"/>
    <row r="854" ht="8.1" customHeight="1"/>
    <row r="855" ht="12" customHeight="1"/>
    <row r="856" ht="12" customHeight="1"/>
    <row r="857" ht="12" customHeight="1"/>
    <row r="858" ht="12" customHeight="1"/>
    <row r="859" ht="12" customHeight="1"/>
    <row r="860" ht="8.1" customHeight="1"/>
    <row r="861" ht="12" customHeight="1"/>
    <row r="862" ht="8.1" customHeight="1"/>
    <row r="863" ht="12" customHeight="1"/>
    <row r="864" ht="12" customHeight="1"/>
    <row r="865" ht="12" customHeight="1"/>
    <row r="866" ht="8.1" customHeight="1"/>
    <row r="867" ht="12" customHeight="1"/>
    <row r="868" ht="12" customHeight="1"/>
    <row r="869" ht="12" customHeight="1"/>
    <row r="870" ht="12" customHeight="1"/>
    <row r="871" ht="12" customHeight="1"/>
    <row r="872" ht="7.5" customHeight="1"/>
    <row r="873" ht="7.5" customHeight="1"/>
    <row r="874" ht="12.95" customHeight="1"/>
    <row r="875" ht="12.95" customHeight="1"/>
    <row r="876" ht="12.95" customHeight="1"/>
    <row r="877" ht="12.95" customHeight="1"/>
    <row r="878" ht="12.95" customHeight="1"/>
    <row r="879" ht="12.95" customHeight="1"/>
    <row r="880" ht="9" customHeight="1"/>
    <row r="881" ht="20.100000000000001" customHeight="1"/>
    <row r="882" ht="12.95" customHeight="1"/>
    <row r="883" ht="18" customHeight="1"/>
    <row r="884" ht="18" customHeight="1"/>
    <row r="885" ht="15" customHeight="1"/>
    <row r="886" ht="18" customHeight="1"/>
    <row r="887" ht="20.100000000000001" customHeight="1"/>
    <row r="888" ht="20.100000000000001" customHeight="1"/>
    <row r="889" ht="12.95" customHeight="1"/>
    <row r="890" ht="12.95" customHeight="1"/>
    <row r="891" ht="15" customHeight="1"/>
    <row r="892" ht="12" customHeight="1"/>
    <row r="893" ht="12" customHeight="1"/>
    <row r="894" ht="7.5" customHeight="1"/>
    <row r="895" ht="12" customHeight="1"/>
    <row r="896" ht="12" customHeight="1"/>
    <row r="897" ht="12" customHeight="1"/>
    <row r="898" ht="8.1" customHeight="1"/>
    <row r="899" ht="12" customHeight="1"/>
    <row r="900" ht="12" customHeight="1"/>
    <row r="901" ht="12" customHeight="1"/>
    <row r="902" ht="12" customHeight="1"/>
    <row r="903" ht="12" customHeight="1"/>
    <row r="904" ht="8.1" customHeight="1"/>
    <row r="905" ht="12" customHeight="1"/>
    <row r="906" ht="8.1" customHeight="1"/>
    <row r="907" ht="12" customHeight="1"/>
    <row r="908" ht="12" customHeight="1"/>
    <row r="909" ht="12" customHeight="1"/>
    <row r="910" ht="8.1" customHeight="1"/>
    <row r="911" ht="12" customHeight="1"/>
    <row r="912" ht="12" customHeight="1"/>
    <row r="913" ht="12" customHeight="1"/>
    <row r="914" ht="12" customHeight="1"/>
    <row r="915" ht="12" customHeight="1"/>
    <row r="916" ht="8.1" customHeight="1"/>
    <row r="917" ht="12" customHeight="1"/>
    <row r="918" ht="8.1" customHeight="1"/>
    <row r="919" ht="12" customHeight="1"/>
    <row r="920" ht="12" customHeight="1"/>
    <row r="921" ht="12" customHeight="1"/>
    <row r="922" ht="8.1" customHeight="1"/>
    <row r="923" ht="12" customHeight="1"/>
    <row r="924" ht="12" customHeight="1"/>
    <row r="925" ht="12" customHeight="1"/>
    <row r="926" ht="12" customHeight="1"/>
    <row r="927" ht="12" customHeight="1"/>
    <row r="928" ht="7.5" customHeight="1"/>
    <row r="929" ht="7.5" customHeight="1"/>
    <row r="930" ht="12.95" customHeight="1"/>
    <row r="931" ht="12.95" customHeight="1"/>
    <row r="932" ht="12.95" customHeight="1"/>
    <row r="933" ht="12.95" customHeight="1"/>
    <row r="934" ht="12.95" customHeight="1"/>
    <row r="935" ht="12.95" customHeight="1"/>
    <row r="936" ht="12" customHeight="1"/>
    <row r="937" ht="9" customHeight="1"/>
    <row r="938" ht="20.100000000000001" customHeight="1"/>
    <row r="939" ht="12.95" customHeight="1"/>
    <row r="940" ht="18" customHeight="1"/>
    <row r="941" ht="18" customHeight="1"/>
    <row r="942" ht="15" customHeight="1"/>
    <row r="943" ht="18" customHeight="1"/>
    <row r="944" ht="20.100000000000001" customHeight="1"/>
    <row r="945" ht="20.100000000000001" customHeight="1"/>
    <row r="946" ht="12.95" customHeight="1"/>
    <row r="947" ht="12.95" customHeight="1"/>
    <row r="948" ht="15" customHeight="1"/>
    <row r="949" ht="12" customHeight="1"/>
    <row r="950" ht="12.95" customHeight="1"/>
    <row r="951" ht="12" customHeight="1"/>
    <row r="952" ht="12" customHeight="1"/>
    <row r="953" ht="8.1" customHeight="1"/>
    <row r="954" ht="12" customHeight="1"/>
    <row r="955" ht="12" customHeight="1"/>
    <row r="956" ht="12" customHeight="1"/>
    <row r="957" ht="8.1" customHeight="1"/>
    <row r="958" ht="12" customHeight="1"/>
    <row r="959" ht="12" customHeight="1"/>
    <row r="960" ht="12" customHeight="1"/>
    <row r="961" ht="12" customHeight="1"/>
    <row r="962" ht="12" customHeight="1"/>
    <row r="963" ht="8.1" customHeight="1"/>
    <row r="964" ht="12" customHeight="1"/>
    <row r="965" ht="8.1" customHeight="1"/>
    <row r="966" ht="12" customHeight="1"/>
    <row r="967" ht="12" customHeight="1"/>
    <row r="968" ht="12" customHeight="1"/>
    <row r="969" ht="8.1" customHeight="1"/>
    <row r="970" ht="12" customHeight="1"/>
    <row r="971" ht="12" customHeight="1"/>
    <row r="972" ht="12" customHeight="1"/>
    <row r="973" ht="12" customHeight="1"/>
    <row r="974" ht="12" customHeight="1"/>
    <row r="975" ht="8.1" customHeight="1"/>
    <row r="976" ht="12" customHeight="1"/>
    <row r="977" ht="8.1" customHeight="1"/>
    <row r="978" ht="12" customHeight="1"/>
    <row r="979" ht="12" customHeight="1"/>
    <row r="980" ht="12" customHeight="1"/>
    <row r="981" ht="8.1" customHeight="1"/>
    <row r="982" ht="12" customHeight="1"/>
    <row r="983" ht="12" customHeight="1"/>
    <row r="984" ht="12" customHeight="1"/>
    <row r="985" ht="12" customHeight="1"/>
    <row r="986" ht="12" customHeight="1"/>
    <row r="987" ht="8.1" customHeight="1"/>
    <row r="988" ht="12" customHeight="1"/>
    <row r="989" ht="8.1" customHeight="1"/>
    <row r="990" ht="12" customHeight="1"/>
    <row r="991" ht="12" customHeight="1"/>
    <row r="992" ht="12" customHeight="1"/>
    <row r="993" ht="8.1" customHeight="1"/>
    <row r="994" ht="12" customHeight="1"/>
    <row r="995" ht="12" customHeight="1"/>
    <row r="996" ht="12" customHeight="1"/>
    <row r="997" ht="12" customHeight="1"/>
    <row r="998" ht="12" customHeight="1"/>
    <row r="999" ht="8.1" customHeight="1"/>
    <row r="1000" ht="12" customHeight="1"/>
    <row r="1001" ht="8.1" customHeight="1"/>
    <row r="1002" ht="12" customHeight="1"/>
    <row r="1003" ht="12" customHeight="1"/>
    <row r="1004" ht="12" customHeight="1"/>
    <row r="1005" ht="8.1" customHeight="1"/>
    <row r="1006" ht="12" customHeight="1"/>
    <row r="1007" ht="12" customHeight="1"/>
    <row r="1008" ht="12" customHeight="1"/>
    <row r="1009" ht="12" customHeight="1"/>
    <row r="1010" ht="12" customHeight="1"/>
    <row r="1011" ht="8.1" customHeight="1"/>
    <row r="1012" ht="12" customHeight="1"/>
    <row r="1013" ht="8.1" customHeight="1"/>
    <row r="1014" ht="12" customHeight="1"/>
    <row r="1015" ht="12" customHeight="1"/>
    <row r="1016" ht="12" customHeight="1"/>
    <row r="1017" ht="8.1" customHeight="1"/>
    <row r="1018" ht="12" customHeight="1"/>
    <row r="1019" ht="12" customHeight="1"/>
    <row r="1020" ht="12" customHeight="1"/>
    <row r="1021" ht="12" customHeight="1"/>
    <row r="1022" ht="12" customHeight="1"/>
    <row r="1023" ht="7.5" customHeight="1"/>
    <row r="1024" ht="7.5" customHeight="1"/>
    <row r="1025" ht="12.95" customHeight="1"/>
    <row r="1026" ht="12.95" customHeight="1"/>
    <row r="1027" ht="12.95" customHeight="1"/>
    <row r="1028" ht="12.95" customHeight="1"/>
    <row r="1029" ht="12.95" customHeight="1"/>
    <row r="1030" ht="12.95" customHeight="1"/>
    <row r="1031" ht="9" customHeight="1"/>
    <row r="1032" ht="20.100000000000001" customHeight="1"/>
    <row r="1033" ht="12.95" customHeight="1"/>
    <row r="1034" ht="18" customHeight="1"/>
    <row r="1035" ht="18" customHeight="1"/>
    <row r="1036" ht="15" customHeight="1"/>
    <row r="1037" ht="18" customHeight="1"/>
    <row r="1038" ht="20.100000000000001" customHeight="1"/>
    <row r="1039" ht="20.100000000000001" customHeight="1"/>
    <row r="1040" ht="12.95" customHeight="1"/>
    <row r="1041" ht="12.95" customHeight="1"/>
    <row r="1042" ht="15" customHeight="1"/>
    <row r="1043" ht="12" customHeight="1"/>
    <row r="1044" ht="12" customHeight="1"/>
    <row r="1045" ht="7.5" customHeight="1"/>
    <row r="1046" ht="12" customHeight="1"/>
    <row r="1047" ht="12" customHeight="1"/>
    <row r="1048" ht="12" customHeight="1"/>
    <row r="1049" ht="8.1" customHeight="1"/>
    <row r="1050" ht="12" customHeight="1"/>
    <row r="1051" ht="12" customHeight="1"/>
    <row r="1052" ht="12" customHeight="1"/>
    <row r="1053" ht="12" customHeight="1"/>
    <row r="1054" ht="12" customHeight="1"/>
    <row r="1055" ht="8.1" customHeight="1"/>
    <row r="1056" ht="12" customHeight="1"/>
    <row r="1057" ht="8.1" customHeight="1"/>
    <row r="1058" ht="12" customHeight="1"/>
    <row r="1059" ht="12" customHeight="1"/>
    <row r="1060" ht="12" customHeight="1"/>
    <row r="1061" ht="8.1" customHeight="1"/>
    <row r="1062" ht="12" customHeight="1"/>
    <row r="1063" ht="12" customHeight="1"/>
    <row r="1064" ht="12" customHeight="1"/>
    <row r="1065" ht="12" customHeight="1"/>
    <row r="1066" ht="12" customHeight="1"/>
    <row r="1067" ht="8.1" customHeight="1"/>
    <row r="1068" ht="12" customHeight="1"/>
    <row r="1069" ht="8.1" customHeight="1"/>
    <row r="1070" ht="12" customHeight="1"/>
    <row r="1071" ht="12" customHeight="1"/>
    <row r="1072" ht="12" customHeight="1"/>
    <row r="1073" ht="8.1" customHeight="1"/>
    <row r="1074" ht="12" customHeight="1"/>
    <row r="1075" ht="12" customHeight="1"/>
    <row r="1076" ht="12" customHeight="1"/>
    <row r="1077" ht="12" customHeight="1"/>
    <row r="1078" ht="12" customHeight="1"/>
    <row r="1079" ht="8.1" customHeight="1"/>
    <row r="1080" ht="12" customHeight="1"/>
    <row r="1081" ht="8.1" customHeight="1"/>
    <row r="1082" ht="12" customHeight="1"/>
    <row r="1083" ht="12" customHeight="1"/>
    <row r="1084" ht="12" customHeight="1"/>
    <row r="1085" ht="8.1" customHeight="1"/>
    <row r="1086" ht="12" customHeight="1"/>
    <row r="1087" ht="12" customHeight="1"/>
    <row r="1088" ht="12" customHeight="1"/>
    <row r="1089" ht="12" customHeight="1"/>
    <row r="1090" ht="12" customHeight="1"/>
    <row r="1091" ht="8.1" customHeight="1"/>
    <row r="1092" ht="12" customHeight="1"/>
    <row r="1093" ht="8.1" customHeight="1"/>
    <row r="1094" ht="12" customHeight="1"/>
    <row r="1095" ht="12" customHeight="1"/>
    <row r="1096" ht="12" customHeight="1"/>
    <row r="1097" ht="8.1" customHeight="1"/>
    <row r="1098" ht="12" customHeight="1"/>
    <row r="1099" ht="12" customHeight="1"/>
    <row r="1100" ht="12" customHeight="1"/>
    <row r="1101" ht="12" customHeight="1"/>
    <row r="1102" ht="12" customHeight="1"/>
    <row r="1103" ht="8.1" customHeight="1"/>
    <row r="1104" ht="12" customHeight="1"/>
    <row r="1105" ht="8.1" customHeight="1"/>
    <row r="1106" ht="12" customHeight="1"/>
    <row r="1107" ht="12" customHeight="1"/>
    <row r="1108" ht="12" customHeight="1"/>
    <row r="1109" ht="8.1" customHeight="1"/>
    <row r="1110" ht="12" customHeight="1"/>
    <row r="1111" ht="12" customHeight="1"/>
    <row r="1112" ht="12" customHeight="1"/>
    <row r="1113" ht="12" customHeight="1"/>
    <row r="1114" ht="12" customHeight="1"/>
    <row r="1115" ht="7.5" customHeight="1"/>
    <row r="1116" ht="7.5" customHeight="1"/>
    <row r="1117" ht="12.95" customHeight="1"/>
    <row r="1118" ht="12.95" customHeight="1"/>
    <row r="1119" ht="12.95" customHeight="1"/>
    <row r="1120" ht="12.95" customHeight="1"/>
    <row r="1121" ht="12.95" customHeight="1"/>
    <row r="1122" ht="12.95" customHeight="1"/>
    <row r="1123" ht="9" customHeight="1"/>
    <row r="1124" ht="20.100000000000001" customHeight="1"/>
    <row r="1125" ht="12.95" customHeight="1"/>
    <row r="1126" ht="18" customHeight="1"/>
    <row r="1127" ht="18" customHeight="1"/>
    <row r="1128" ht="15" customHeight="1"/>
    <row r="1129" ht="18" customHeight="1"/>
    <row r="1130" ht="20.100000000000001" customHeight="1"/>
    <row r="1131" ht="20.100000000000001" customHeight="1"/>
    <row r="1132" ht="12.95" customHeight="1"/>
    <row r="1133" ht="12.95" customHeight="1"/>
    <row r="1134" ht="15" customHeight="1"/>
    <row r="1135" ht="12" customHeight="1"/>
    <row r="1136" ht="12" customHeight="1"/>
    <row r="1137" ht="7.5" customHeight="1"/>
    <row r="1138" ht="12" customHeight="1"/>
    <row r="1139" ht="12" customHeight="1"/>
    <row r="1140" ht="12" customHeight="1"/>
    <row r="1141" ht="8.1" customHeight="1"/>
    <row r="1142" ht="12" customHeight="1"/>
    <row r="1143" ht="12" customHeight="1"/>
    <row r="1144" ht="12" customHeight="1"/>
    <row r="1145" ht="12" customHeight="1"/>
    <row r="1146" ht="12" customHeight="1"/>
    <row r="1147" ht="8.1" customHeight="1"/>
    <row r="1148" ht="12" customHeight="1"/>
    <row r="1149" ht="8.1" customHeight="1"/>
    <row r="1150" ht="12" customHeight="1"/>
    <row r="1151" ht="12" customHeight="1"/>
    <row r="1152" ht="12" customHeight="1"/>
    <row r="1153" ht="8.1" customHeight="1"/>
    <row r="1154" ht="12" customHeight="1"/>
    <row r="1155" ht="12" customHeight="1"/>
    <row r="1156" ht="12" customHeight="1"/>
    <row r="1157" ht="12" customHeight="1"/>
    <row r="1158" ht="12" customHeight="1"/>
    <row r="1159" ht="8.1" customHeight="1"/>
    <row r="1160" ht="12" customHeight="1"/>
    <row r="1161" ht="8.1" customHeight="1"/>
    <row r="1162" ht="12" customHeight="1"/>
    <row r="1163" ht="12" customHeight="1"/>
    <row r="1164" ht="12" customHeight="1"/>
    <row r="1165" ht="8.1" customHeight="1"/>
    <row r="1166" ht="12" customHeight="1"/>
    <row r="1167" ht="12" customHeight="1"/>
    <row r="1168" ht="12" customHeight="1"/>
    <row r="1169" ht="12" customHeight="1"/>
    <row r="1170" ht="12" customHeight="1"/>
    <row r="1171" ht="7.5" customHeight="1"/>
    <row r="1172" ht="7.5" customHeight="1"/>
    <row r="1173" ht="12.95" customHeight="1"/>
    <row r="1174" ht="12.95" customHeight="1"/>
    <row r="1175" ht="12.95" customHeight="1"/>
    <row r="1176" ht="12.95" customHeight="1"/>
    <row r="1177" ht="12.95" customHeight="1"/>
    <row r="1178" ht="12.95" customHeight="1"/>
    <row r="1179" ht="12" customHeight="1"/>
  </sheetData>
  <mergeCells count="2">
    <mergeCell ref="A4:B4"/>
    <mergeCell ref="A5:B5"/>
  </mergeCells>
  <phoneticPr fontId="30"/>
  <printOptions horizontalCentered="1" gridLinesSet="0"/>
  <pageMargins left="0.23622047244094491" right="0.23622047244094491" top="0.74803149606299213"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V48"/>
  <sheetViews>
    <sheetView zoomScale="85" zoomScaleNormal="85" workbookViewId="0">
      <selection activeCell="AR19" sqref="AR19"/>
    </sheetView>
  </sheetViews>
  <sheetFormatPr defaultColWidth="9.875" defaultRowHeight="10.5" customHeight="1"/>
  <cols>
    <col min="1" max="1" width="2.125" style="302" customWidth="1"/>
    <col min="2" max="2" width="2" style="302" customWidth="1"/>
    <col min="3" max="3" width="14" style="302" customWidth="1"/>
    <col min="4" max="11" width="2.125" style="302" customWidth="1"/>
    <col min="12" max="12" width="2.875" style="302" customWidth="1"/>
    <col min="13" max="13" width="2.5" style="302" customWidth="1"/>
    <col min="14" max="16" width="2.125" style="302" customWidth="1"/>
    <col min="17" max="17" width="1.875" style="302" customWidth="1"/>
    <col min="18" max="21" width="2.125" style="302" customWidth="1"/>
    <col min="22" max="22" width="2" style="302" customWidth="1"/>
    <col min="23" max="23" width="2.125" style="302" customWidth="1"/>
    <col min="24" max="24" width="2" style="302" customWidth="1"/>
    <col min="25" max="37" width="2.125" style="302" customWidth="1"/>
    <col min="38" max="38" width="2.75" style="302" customWidth="1"/>
    <col min="39" max="16384" width="9.875" style="302"/>
  </cols>
  <sheetData>
    <row r="1" spans="1:48" ht="15" customHeight="1">
      <c r="A1" s="301" t="s">
        <v>542</v>
      </c>
      <c r="D1" s="477"/>
      <c r="AM1" s="485"/>
    </row>
    <row r="2" spans="1:48" s="304" customFormat="1" ht="12" thickBot="1">
      <c r="A2" s="303"/>
      <c r="B2" s="303"/>
      <c r="C2" s="303"/>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1167" t="s">
        <v>813</v>
      </c>
      <c r="AD2" s="1167"/>
      <c r="AE2" s="1167"/>
      <c r="AF2" s="1167"/>
      <c r="AG2" s="1167"/>
      <c r="AH2" s="1167"/>
      <c r="AI2" s="1167"/>
      <c r="AJ2" s="1167"/>
      <c r="AK2" s="1167"/>
      <c r="AL2" s="1167"/>
      <c r="AM2" s="303"/>
      <c r="AN2" s="303"/>
      <c r="AO2" s="303"/>
      <c r="AP2" s="303"/>
      <c r="AQ2" s="303"/>
      <c r="AR2" s="303"/>
      <c r="AS2" s="303"/>
      <c r="AT2" s="303"/>
      <c r="AU2" s="303"/>
      <c r="AV2" s="303"/>
    </row>
    <row r="3" spans="1:48" s="478" customFormat="1" ht="33" customHeight="1" thickTop="1">
      <c r="A3" s="1196" t="s">
        <v>349</v>
      </c>
      <c r="B3" s="1197"/>
      <c r="C3" s="1197"/>
      <c r="D3" s="1203" t="s">
        <v>380</v>
      </c>
      <c r="E3" s="1204"/>
      <c r="F3" s="1204"/>
      <c r="G3" s="1204"/>
      <c r="H3" s="1204"/>
      <c r="I3" s="1205"/>
      <c r="J3" s="1203" t="s">
        <v>381</v>
      </c>
      <c r="K3" s="1204"/>
      <c r="L3" s="1204"/>
      <c r="M3" s="1204"/>
      <c r="N3" s="1204"/>
      <c r="O3" s="1205"/>
      <c r="P3" s="1203" t="s">
        <v>382</v>
      </c>
      <c r="Q3" s="1204"/>
      <c r="R3" s="1204"/>
      <c r="S3" s="1204"/>
      <c r="T3" s="1204"/>
      <c r="U3" s="1205"/>
      <c r="V3" s="1203" t="s">
        <v>799</v>
      </c>
      <c r="W3" s="1204"/>
      <c r="X3" s="1204"/>
      <c r="Y3" s="1204"/>
      <c r="Z3" s="1204"/>
      <c r="AA3" s="1205"/>
      <c r="AB3" s="1203" t="s">
        <v>800</v>
      </c>
      <c r="AC3" s="1204"/>
      <c r="AD3" s="1204"/>
      <c r="AE3" s="1204"/>
      <c r="AF3" s="1204"/>
      <c r="AG3" s="1205"/>
      <c r="AH3" s="860" t="s">
        <v>833</v>
      </c>
      <c r="AI3" s="1220"/>
      <c r="AJ3" s="1220"/>
      <c r="AK3" s="1220"/>
      <c r="AL3" s="1220"/>
      <c r="AM3" s="695"/>
    </row>
    <row r="4" spans="1:48" s="304" customFormat="1" ht="18.75" customHeight="1">
      <c r="A4" s="1194" t="s">
        <v>407</v>
      </c>
      <c r="B4" s="1194"/>
      <c r="C4" s="1195"/>
      <c r="D4" s="483"/>
      <c r="E4" s="480"/>
      <c r="F4" s="480"/>
      <c r="G4" s="480"/>
      <c r="H4" s="480"/>
      <c r="I4" s="486"/>
      <c r="J4" s="480"/>
      <c r="K4" s="480"/>
      <c r="L4" s="480"/>
      <c r="M4" s="480"/>
      <c r="N4" s="480"/>
      <c r="O4" s="486"/>
      <c r="P4" s="480"/>
      <c r="Q4" s="480"/>
      <c r="R4" s="480"/>
      <c r="S4" s="480"/>
      <c r="T4" s="480"/>
      <c r="U4" s="486"/>
      <c r="V4" s="480"/>
      <c r="W4" s="480"/>
      <c r="X4" s="480"/>
      <c r="Y4" s="480"/>
      <c r="Z4" s="480"/>
      <c r="AA4" s="480"/>
      <c r="AB4" s="482"/>
      <c r="AC4" s="480"/>
      <c r="AD4" s="480"/>
      <c r="AE4" s="480"/>
      <c r="AF4" s="480"/>
      <c r="AG4" s="486"/>
      <c r="AH4" s="480"/>
      <c r="AI4" s="480"/>
      <c r="AJ4" s="480"/>
      <c r="AK4" s="480"/>
      <c r="AL4" s="480"/>
      <c r="AM4" s="303"/>
    </row>
    <row r="5" spans="1:48" s="304" customFormat="1" ht="18.75" customHeight="1">
      <c r="A5" s="306"/>
      <c r="B5" s="306"/>
      <c r="C5" s="305" t="s">
        <v>350</v>
      </c>
      <c r="D5" s="1168">
        <v>59717</v>
      </c>
      <c r="E5" s="1169"/>
      <c r="F5" s="1169"/>
      <c r="G5" s="1169"/>
      <c r="H5" s="1169"/>
      <c r="I5" s="1169"/>
      <c r="J5" s="1168">
        <v>24482</v>
      </c>
      <c r="K5" s="1169"/>
      <c r="L5" s="1169"/>
      <c r="M5" s="1169"/>
      <c r="N5" s="1169"/>
      <c r="O5" s="1169"/>
      <c r="P5" s="1168" t="s">
        <v>821</v>
      </c>
      <c r="Q5" s="1169"/>
      <c r="R5" s="1169"/>
      <c r="S5" s="1169"/>
      <c r="T5" s="1169"/>
      <c r="U5" s="1169"/>
      <c r="V5" s="1168">
        <v>2036</v>
      </c>
      <c r="W5" s="1169"/>
      <c r="X5" s="1169"/>
      <c r="Y5" s="1169"/>
      <c r="Z5" s="1169"/>
      <c r="AA5" s="1169"/>
      <c r="AB5" s="1168" t="s">
        <v>824</v>
      </c>
      <c r="AC5" s="1169"/>
      <c r="AD5" s="1169"/>
      <c r="AE5" s="1169"/>
      <c r="AF5" s="1169"/>
      <c r="AG5" s="1169"/>
      <c r="AH5" s="1168">
        <v>7401</v>
      </c>
      <c r="AI5" s="1169"/>
      <c r="AJ5" s="1169"/>
      <c r="AK5" s="1169"/>
      <c r="AL5" s="1169"/>
      <c r="AM5" s="479"/>
    </row>
    <row r="6" spans="1:48" s="304" customFormat="1" ht="18.75" customHeight="1">
      <c r="A6" s="306"/>
      <c r="B6" s="306"/>
      <c r="C6" s="305" t="s">
        <v>801</v>
      </c>
      <c r="D6" s="1168">
        <v>24956</v>
      </c>
      <c r="E6" s="1169"/>
      <c r="F6" s="1169"/>
      <c r="G6" s="1169"/>
      <c r="H6" s="1169"/>
      <c r="I6" s="1169"/>
      <c r="J6" s="1168">
        <v>7787</v>
      </c>
      <c r="K6" s="1169"/>
      <c r="L6" s="1169"/>
      <c r="M6" s="1169"/>
      <c r="N6" s="1169"/>
      <c r="O6" s="1169"/>
      <c r="P6" s="1168" t="s">
        <v>822</v>
      </c>
      <c r="Q6" s="1169"/>
      <c r="R6" s="1169"/>
      <c r="S6" s="1169"/>
      <c r="T6" s="1169"/>
      <c r="U6" s="1169"/>
      <c r="V6" s="1168">
        <v>1182</v>
      </c>
      <c r="W6" s="1169"/>
      <c r="X6" s="1169"/>
      <c r="Y6" s="1169"/>
      <c r="Z6" s="1169"/>
      <c r="AA6" s="1169"/>
      <c r="AB6" s="1168" t="s">
        <v>825</v>
      </c>
      <c r="AC6" s="1169"/>
      <c r="AD6" s="1169"/>
      <c r="AE6" s="1169"/>
      <c r="AF6" s="1169"/>
      <c r="AG6" s="1169"/>
      <c r="AH6" s="1168">
        <v>2954</v>
      </c>
      <c r="AI6" s="1169"/>
      <c r="AJ6" s="1169"/>
      <c r="AK6" s="1169"/>
      <c r="AL6" s="1169"/>
      <c r="AM6" s="303"/>
    </row>
    <row r="7" spans="1:48" s="304" customFormat="1" ht="18.75" customHeight="1">
      <c r="A7" s="306"/>
      <c r="B7" s="306"/>
      <c r="C7" s="305" t="s">
        <v>802</v>
      </c>
      <c r="D7" s="1168">
        <v>34761</v>
      </c>
      <c r="E7" s="1169"/>
      <c r="F7" s="1169"/>
      <c r="G7" s="1169"/>
      <c r="H7" s="1169"/>
      <c r="I7" s="1169"/>
      <c r="J7" s="1168">
        <v>16695</v>
      </c>
      <c r="K7" s="1169"/>
      <c r="L7" s="1169"/>
      <c r="M7" s="1169"/>
      <c r="N7" s="1169"/>
      <c r="O7" s="1169"/>
      <c r="P7" s="1168" t="s">
        <v>823</v>
      </c>
      <c r="Q7" s="1169"/>
      <c r="R7" s="1169"/>
      <c r="S7" s="1169"/>
      <c r="T7" s="1169"/>
      <c r="U7" s="1169"/>
      <c r="V7" s="1168">
        <v>854</v>
      </c>
      <c r="W7" s="1169"/>
      <c r="X7" s="1169"/>
      <c r="Y7" s="1169"/>
      <c r="Z7" s="1169"/>
      <c r="AA7" s="1169"/>
      <c r="AB7" s="1168" t="s">
        <v>826</v>
      </c>
      <c r="AC7" s="1169"/>
      <c r="AD7" s="1169"/>
      <c r="AE7" s="1169"/>
      <c r="AF7" s="1169"/>
      <c r="AG7" s="1169"/>
      <c r="AH7" s="1168">
        <v>4447</v>
      </c>
      <c r="AI7" s="1169"/>
      <c r="AJ7" s="1169"/>
      <c r="AK7" s="1169"/>
      <c r="AL7" s="1169"/>
      <c r="AM7" s="303"/>
    </row>
    <row r="8" spans="1:48" s="304" customFormat="1" ht="18.75" customHeight="1">
      <c r="A8" s="306"/>
      <c r="B8" s="1191" t="s">
        <v>803</v>
      </c>
      <c r="C8" s="1192"/>
      <c r="D8" s="1168"/>
      <c r="E8" s="1169"/>
      <c r="F8" s="1169"/>
      <c r="G8" s="1169"/>
      <c r="H8" s="1169"/>
      <c r="I8" s="1169"/>
      <c r="J8" s="1168"/>
      <c r="K8" s="1169"/>
      <c r="L8" s="1169"/>
      <c r="M8" s="1169"/>
      <c r="N8" s="1169"/>
      <c r="O8" s="1169"/>
      <c r="P8" s="1168"/>
      <c r="Q8" s="1169"/>
      <c r="R8" s="1169"/>
      <c r="S8" s="1169"/>
      <c r="T8" s="1169"/>
      <c r="U8" s="1169"/>
      <c r="V8" s="1168"/>
      <c r="W8" s="1169"/>
      <c r="X8" s="1169"/>
      <c r="Y8" s="1169"/>
      <c r="Z8" s="1169"/>
      <c r="AA8" s="1169"/>
      <c r="AB8" s="1168"/>
      <c r="AC8" s="1169"/>
      <c r="AD8" s="1169"/>
      <c r="AE8" s="1169"/>
      <c r="AF8" s="1169"/>
      <c r="AG8" s="1169"/>
      <c r="AH8" s="1168"/>
      <c r="AI8" s="1169"/>
      <c r="AJ8" s="1169"/>
      <c r="AK8" s="1169"/>
      <c r="AL8" s="1169"/>
      <c r="AM8" s="303"/>
    </row>
    <row r="9" spans="1:48" s="304" customFormat="1" ht="18.75" customHeight="1">
      <c r="A9" s="306"/>
      <c r="B9" s="306"/>
      <c r="C9" s="305" t="s">
        <v>350</v>
      </c>
      <c r="D9" s="1168">
        <v>56441</v>
      </c>
      <c r="E9" s="1169"/>
      <c r="F9" s="1169"/>
      <c r="G9" s="1169"/>
      <c r="H9" s="1169"/>
      <c r="I9" s="1169"/>
      <c r="J9" s="1168">
        <v>22800</v>
      </c>
      <c r="K9" s="1169"/>
      <c r="L9" s="1169"/>
      <c r="M9" s="1169"/>
      <c r="N9" s="1169"/>
      <c r="O9" s="1169"/>
      <c r="P9" s="1168" t="s">
        <v>827</v>
      </c>
      <c r="Q9" s="1169"/>
      <c r="R9" s="1169"/>
      <c r="S9" s="1169"/>
      <c r="T9" s="1169"/>
      <c r="U9" s="1169"/>
      <c r="V9" s="1168">
        <v>1903</v>
      </c>
      <c r="W9" s="1169"/>
      <c r="X9" s="1169"/>
      <c r="Y9" s="1169"/>
      <c r="Z9" s="1169"/>
      <c r="AA9" s="1169"/>
      <c r="AB9" s="1168" t="s">
        <v>830</v>
      </c>
      <c r="AC9" s="1169"/>
      <c r="AD9" s="1169"/>
      <c r="AE9" s="1169"/>
      <c r="AF9" s="1169"/>
      <c r="AG9" s="1169"/>
      <c r="AH9" s="1168">
        <v>7194</v>
      </c>
      <c r="AI9" s="1169"/>
      <c r="AJ9" s="1169"/>
      <c r="AK9" s="1169"/>
      <c r="AL9" s="1169"/>
      <c r="AM9" s="303"/>
    </row>
    <row r="10" spans="1:48" s="304" customFormat="1" ht="18.75" customHeight="1">
      <c r="A10" s="306"/>
      <c r="B10" s="306"/>
      <c r="C10" s="305" t="s">
        <v>801</v>
      </c>
      <c r="D10" s="1168">
        <v>23867</v>
      </c>
      <c r="E10" s="1169"/>
      <c r="F10" s="1169"/>
      <c r="G10" s="1169"/>
      <c r="H10" s="1169"/>
      <c r="I10" s="1169"/>
      <c r="J10" s="1168">
        <v>7263</v>
      </c>
      <c r="K10" s="1169"/>
      <c r="L10" s="1169"/>
      <c r="M10" s="1169"/>
      <c r="N10" s="1169"/>
      <c r="O10" s="1169"/>
      <c r="P10" s="1168" t="s">
        <v>828</v>
      </c>
      <c r="Q10" s="1169"/>
      <c r="R10" s="1169"/>
      <c r="S10" s="1169"/>
      <c r="T10" s="1169"/>
      <c r="U10" s="1169"/>
      <c r="V10" s="1168">
        <v>1124</v>
      </c>
      <c r="W10" s="1169"/>
      <c r="X10" s="1169"/>
      <c r="Y10" s="1169"/>
      <c r="Z10" s="1169"/>
      <c r="AA10" s="1169"/>
      <c r="AB10" s="1168" t="s">
        <v>831</v>
      </c>
      <c r="AC10" s="1169"/>
      <c r="AD10" s="1169"/>
      <c r="AE10" s="1169"/>
      <c r="AF10" s="1169"/>
      <c r="AG10" s="1169"/>
      <c r="AH10" s="1168">
        <v>2891</v>
      </c>
      <c r="AI10" s="1169"/>
      <c r="AJ10" s="1169"/>
      <c r="AK10" s="1169"/>
      <c r="AL10" s="1169"/>
      <c r="AM10" s="303"/>
    </row>
    <row r="11" spans="1:48" s="304" customFormat="1" ht="18.75" customHeight="1">
      <c r="A11" s="306"/>
      <c r="B11" s="306"/>
      <c r="C11" s="305" t="s">
        <v>802</v>
      </c>
      <c r="D11" s="1168">
        <v>32574</v>
      </c>
      <c r="E11" s="1169"/>
      <c r="F11" s="1169"/>
      <c r="G11" s="1169"/>
      <c r="H11" s="1169"/>
      <c r="I11" s="1169"/>
      <c r="J11" s="1168">
        <v>15537</v>
      </c>
      <c r="K11" s="1169"/>
      <c r="L11" s="1169"/>
      <c r="M11" s="1169"/>
      <c r="N11" s="1169"/>
      <c r="O11" s="1169"/>
      <c r="P11" s="1168" t="s">
        <v>829</v>
      </c>
      <c r="Q11" s="1169"/>
      <c r="R11" s="1169"/>
      <c r="S11" s="1169"/>
      <c r="T11" s="1169"/>
      <c r="U11" s="1169"/>
      <c r="V11" s="1168">
        <v>779</v>
      </c>
      <c r="W11" s="1169"/>
      <c r="X11" s="1169"/>
      <c r="Y11" s="1169"/>
      <c r="Z11" s="1169"/>
      <c r="AA11" s="1169"/>
      <c r="AB11" s="1168" t="s">
        <v>832</v>
      </c>
      <c r="AC11" s="1169"/>
      <c r="AD11" s="1169"/>
      <c r="AE11" s="1169"/>
      <c r="AF11" s="1169"/>
      <c r="AG11" s="1169"/>
      <c r="AH11" s="1168">
        <v>4303</v>
      </c>
      <c r="AI11" s="1169"/>
      <c r="AJ11" s="1169"/>
      <c r="AK11" s="1169"/>
      <c r="AL11" s="1169"/>
      <c r="AM11" s="303"/>
    </row>
    <row r="12" spans="1:48" s="304" customFormat="1" ht="18.75" customHeight="1">
      <c r="A12" s="306"/>
      <c r="B12" s="1191" t="s">
        <v>804</v>
      </c>
      <c r="C12" s="1192"/>
      <c r="D12" s="1168"/>
      <c r="E12" s="1169"/>
      <c r="F12" s="1169"/>
      <c r="G12" s="1169"/>
      <c r="H12" s="1169"/>
      <c r="I12" s="1169"/>
      <c r="J12" s="1168"/>
      <c r="K12" s="1169"/>
      <c r="L12" s="1169"/>
      <c r="M12" s="1169"/>
      <c r="N12" s="1169"/>
      <c r="O12" s="1169"/>
      <c r="P12" s="1168"/>
      <c r="Q12" s="1169"/>
      <c r="R12" s="1169"/>
      <c r="S12" s="1169"/>
      <c r="T12" s="1169"/>
      <c r="U12" s="1169"/>
      <c r="V12" s="1168"/>
      <c r="W12" s="1169"/>
      <c r="X12" s="1169"/>
      <c r="Y12" s="1169"/>
      <c r="Z12" s="1169"/>
      <c r="AA12" s="1169"/>
      <c r="AB12" s="1168"/>
      <c r="AC12" s="1169"/>
      <c r="AD12" s="1169"/>
      <c r="AE12" s="1169"/>
      <c r="AF12" s="1169"/>
      <c r="AG12" s="1169"/>
      <c r="AH12" s="1168"/>
      <c r="AI12" s="1169"/>
      <c r="AJ12" s="1169"/>
      <c r="AK12" s="1169"/>
      <c r="AL12" s="1169"/>
      <c r="AM12" s="303"/>
    </row>
    <row r="13" spans="1:48" s="307" customFormat="1" ht="18.75" customHeight="1">
      <c r="A13" s="306"/>
      <c r="B13" s="306"/>
      <c r="C13" s="305" t="s">
        <v>350</v>
      </c>
      <c r="D13" s="1168">
        <v>2118</v>
      </c>
      <c r="E13" s="1169"/>
      <c r="F13" s="1169"/>
      <c r="G13" s="1169"/>
      <c r="H13" s="1169"/>
      <c r="I13" s="1169"/>
      <c r="J13" s="1168">
        <v>1129</v>
      </c>
      <c r="K13" s="1169"/>
      <c r="L13" s="1169"/>
      <c r="M13" s="1169"/>
      <c r="N13" s="1169"/>
      <c r="O13" s="1169"/>
      <c r="P13" s="1168" t="s">
        <v>834</v>
      </c>
      <c r="Q13" s="1169"/>
      <c r="R13" s="1169"/>
      <c r="S13" s="1169"/>
      <c r="T13" s="1169"/>
      <c r="U13" s="1169"/>
      <c r="V13" s="1168">
        <v>74</v>
      </c>
      <c r="W13" s="1169"/>
      <c r="X13" s="1169"/>
      <c r="Y13" s="1169"/>
      <c r="Z13" s="1169"/>
      <c r="AA13" s="1169"/>
      <c r="AB13" s="1168" t="s">
        <v>837</v>
      </c>
      <c r="AC13" s="1169"/>
      <c r="AD13" s="1169"/>
      <c r="AE13" s="1169"/>
      <c r="AF13" s="1169"/>
      <c r="AG13" s="1169"/>
      <c r="AH13" s="1168">
        <v>132</v>
      </c>
      <c r="AI13" s="1169"/>
      <c r="AJ13" s="1169"/>
      <c r="AK13" s="1169"/>
      <c r="AL13" s="1169"/>
      <c r="AM13" s="696"/>
    </row>
    <row r="14" spans="1:48" s="304" customFormat="1" ht="18.75" customHeight="1">
      <c r="A14" s="306"/>
      <c r="B14" s="306"/>
      <c r="C14" s="305" t="s">
        <v>383</v>
      </c>
      <c r="D14" s="1168">
        <v>13</v>
      </c>
      <c r="E14" s="1169"/>
      <c r="F14" s="1169"/>
      <c r="G14" s="1169"/>
      <c r="H14" s="1169"/>
      <c r="I14" s="1169"/>
      <c r="J14" s="1168">
        <v>10</v>
      </c>
      <c r="K14" s="1169"/>
      <c r="L14" s="1169"/>
      <c r="M14" s="1169"/>
      <c r="N14" s="1169"/>
      <c r="O14" s="1169"/>
      <c r="P14" s="1168" t="s">
        <v>835</v>
      </c>
      <c r="Q14" s="1169"/>
      <c r="R14" s="1169"/>
      <c r="S14" s="1169"/>
      <c r="T14" s="1169"/>
      <c r="U14" s="1169"/>
      <c r="V14" s="1168">
        <v>1</v>
      </c>
      <c r="W14" s="1169"/>
      <c r="X14" s="1169"/>
      <c r="Y14" s="1169"/>
      <c r="Z14" s="1169"/>
      <c r="AA14" s="1169"/>
      <c r="AB14" s="1168" t="s">
        <v>838</v>
      </c>
      <c r="AC14" s="1169"/>
      <c r="AD14" s="1169"/>
      <c r="AE14" s="1169"/>
      <c r="AF14" s="1169"/>
      <c r="AG14" s="1169"/>
      <c r="AH14" s="1168" t="s">
        <v>816</v>
      </c>
      <c r="AI14" s="1169"/>
      <c r="AJ14" s="1169"/>
      <c r="AK14" s="1169"/>
      <c r="AL14" s="1169"/>
      <c r="AM14" s="303"/>
    </row>
    <row r="15" spans="1:48" ht="18.75" customHeight="1" thickBot="1">
      <c r="A15" s="308"/>
      <c r="B15" s="308"/>
      <c r="C15" s="309" t="s">
        <v>802</v>
      </c>
      <c r="D15" s="1168">
        <v>2105</v>
      </c>
      <c r="E15" s="1169"/>
      <c r="F15" s="1169"/>
      <c r="G15" s="1169"/>
      <c r="H15" s="1169"/>
      <c r="I15" s="1169"/>
      <c r="J15" s="1168">
        <v>1119</v>
      </c>
      <c r="K15" s="1169"/>
      <c r="L15" s="1169"/>
      <c r="M15" s="1169"/>
      <c r="N15" s="1169"/>
      <c r="O15" s="1169"/>
      <c r="P15" s="1168" t="s">
        <v>836</v>
      </c>
      <c r="Q15" s="1169"/>
      <c r="R15" s="1169"/>
      <c r="S15" s="1169"/>
      <c r="T15" s="1169"/>
      <c r="U15" s="1169"/>
      <c r="V15" s="1168">
        <v>73</v>
      </c>
      <c r="W15" s="1169"/>
      <c r="X15" s="1169"/>
      <c r="Y15" s="1169"/>
      <c r="Z15" s="1169"/>
      <c r="AA15" s="1169"/>
      <c r="AB15" s="1168" t="s">
        <v>837</v>
      </c>
      <c r="AC15" s="1169"/>
      <c r="AD15" s="1169"/>
      <c r="AE15" s="1169"/>
      <c r="AF15" s="1169"/>
      <c r="AG15" s="1169"/>
      <c r="AH15" s="1170">
        <v>132</v>
      </c>
      <c r="AI15" s="1171"/>
      <c r="AJ15" s="1171"/>
      <c r="AK15" s="1171"/>
      <c r="AL15" s="1171"/>
      <c r="AM15" s="479"/>
    </row>
    <row r="16" spans="1:48" ht="18" customHeight="1" thickTop="1">
      <c r="A16" s="172" t="s">
        <v>387</v>
      </c>
      <c r="D16" s="607"/>
      <c r="E16" s="607"/>
      <c r="F16" s="607"/>
      <c r="G16" s="697"/>
      <c r="H16" s="697"/>
      <c r="I16" s="697"/>
      <c r="J16" s="607"/>
      <c r="K16" s="607"/>
      <c r="L16" s="607"/>
      <c r="M16" s="607"/>
      <c r="N16" s="607"/>
      <c r="O16" s="607"/>
      <c r="P16" s="607"/>
      <c r="Q16" s="607"/>
      <c r="R16" s="607"/>
      <c r="S16" s="607"/>
      <c r="T16" s="607"/>
      <c r="U16" s="607"/>
      <c r="V16" s="607"/>
      <c r="W16" s="607"/>
      <c r="X16" s="607"/>
      <c r="Y16" s="607"/>
      <c r="Z16" s="607"/>
      <c r="AA16" s="607"/>
      <c r="AB16" s="607"/>
      <c r="AC16" s="607"/>
      <c r="AD16" s="607"/>
      <c r="AE16" s="607"/>
      <c r="AF16" s="607"/>
      <c r="AG16" s="607"/>
      <c r="AM16" s="485"/>
    </row>
    <row r="17" spans="1:38" ht="18" customHeight="1">
      <c r="A17" s="172" t="s">
        <v>546</v>
      </c>
      <c r="G17" s="310"/>
      <c r="H17" s="310"/>
      <c r="I17" s="310"/>
    </row>
    <row r="18" spans="1:38" ht="10.5" customHeight="1">
      <c r="P18" s="311"/>
    </row>
    <row r="19" spans="1:38" ht="18" customHeight="1">
      <c r="A19" s="312" t="s">
        <v>805</v>
      </c>
      <c r="B19" s="313"/>
      <c r="C19" s="313"/>
      <c r="D19" s="313"/>
      <c r="E19" s="313"/>
      <c r="F19" s="313"/>
      <c r="G19" s="313"/>
      <c r="H19" s="313"/>
      <c r="I19" s="313"/>
      <c r="J19" s="313"/>
      <c r="K19" s="313"/>
      <c r="L19" s="313"/>
      <c r="M19" s="313"/>
      <c r="N19" s="313"/>
      <c r="O19" s="313"/>
      <c r="P19" s="313"/>
    </row>
    <row r="20" spans="1:38" ht="13.5" customHeight="1" thickBot="1">
      <c r="A20" s="313"/>
      <c r="B20" s="313"/>
      <c r="C20" s="313"/>
      <c r="D20" s="313"/>
      <c r="E20" s="313"/>
      <c r="F20" s="313"/>
      <c r="G20" s="314"/>
      <c r="H20" s="314"/>
      <c r="I20" s="489"/>
      <c r="J20" s="313"/>
      <c r="K20" s="313"/>
      <c r="L20" s="313"/>
      <c r="M20" s="313"/>
      <c r="N20" s="498"/>
      <c r="O20" s="313"/>
      <c r="P20" s="313"/>
      <c r="X20" s="497"/>
      <c r="AC20" s="1167" t="s">
        <v>813</v>
      </c>
      <c r="AD20" s="1167"/>
      <c r="AE20" s="1167"/>
      <c r="AF20" s="1167"/>
      <c r="AG20" s="1167"/>
      <c r="AH20" s="1167"/>
      <c r="AI20" s="1167"/>
      <c r="AJ20" s="1167"/>
      <c r="AK20" s="1167"/>
      <c r="AL20" s="1167"/>
    </row>
    <row r="21" spans="1:38" ht="10.5" customHeight="1" thickTop="1">
      <c r="A21" s="1206" t="s">
        <v>349</v>
      </c>
      <c r="B21" s="1206"/>
      <c r="C21" s="1207"/>
      <c r="D21" s="1212" t="s">
        <v>806</v>
      </c>
      <c r="E21" s="1213"/>
      <c r="F21" s="1213"/>
      <c r="G21" s="1213"/>
      <c r="H21" s="1213"/>
      <c r="I21" s="487"/>
      <c r="J21" s="488"/>
      <c r="K21" s="488"/>
      <c r="L21" s="488"/>
      <c r="M21" s="499"/>
      <c r="N21" s="493"/>
      <c r="O21" s="492"/>
      <c r="P21" s="492"/>
      <c r="Q21" s="492"/>
      <c r="R21" s="492"/>
      <c r="S21" s="493"/>
      <c r="T21" s="494"/>
      <c r="U21" s="494"/>
      <c r="V21" s="494"/>
      <c r="W21" s="494"/>
      <c r="X21" s="487"/>
      <c r="Y21" s="494"/>
      <c r="Z21" s="494"/>
      <c r="AA21" s="494"/>
      <c r="AB21" s="494"/>
      <c r="AC21" s="494"/>
      <c r="AD21" s="494"/>
      <c r="AE21" s="494"/>
      <c r="AF21" s="494"/>
      <c r="AG21" s="494"/>
      <c r="AH21" s="505"/>
      <c r="AI21" s="505"/>
      <c r="AJ21" s="505"/>
      <c r="AK21" s="505"/>
      <c r="AL21" s="505"/>
    </row>
    <row r="22" spans="1:38" ht="10.5" customHeight="1">
      <c r="A22" s="1208"/>
      <c r="B22" s="1208"/>
      <c r="C22" s="1209"/>
      <c r="D22" s="1187"/>
      <c r="E22" s="1188"/>
      <c r="F22" s="1188"/>
      <c r="G22" s="1188"/>
      <c r="H22" s="1188"/>
      <c r="I22" s="1214" t="s">
        <v>467</v>
      </c>
      <c r="J22" s="1215"/>
      <c r="K22" s="1215"/>
      <c r="L22" s="1215"/>
      <c r="M22" s="1215"/>
      <c r="N22" s="491"/>
      <c r="O22" s="491"/>
      <c r="P22" s="491"/>
      <c r="Q22" s="491"/>
      <c r="R22" s="491"/>
      <c r="S22" s="496"/>
      <c r="T22" s="496"/>
      <c r="U22" s="496"/>
      <c r="V22" s="496"/>
      <c r="W22" s="496"/>
      <c r="X22" s="490"/>
      <c r="Y22" s="490"/>
      <c r="Z22" s="490"/>
      <c r="AA22" s="490"/>
      <c r="AB22" s="495"/>
      <c r="AC22" s="500"/>
      <c r="AD22" s="501"/>
      <c r="AE22" s="501"/>
      <c r="AF22" s="501"/>
      <c r="AG22" s="502"/>
      <c r="AH22" s="503"/>
      <c r="AI22" s="504"/>
      <c r="AJ22" s="504"/>
      <c r="AK22" s="504"/>
      <c r="AL22" s="504"/>
    </row>
    <row r="23" spans="1:38" ht="10.5" customHeight="1">
      <c r="A23" s="1208"/>
      <c r="B23" s="1208"/>
      <c r="C23" s="1209"/>
      <c r="D23" s="1187"/>
      <c r="E23" s="1188"/>
      <c r="F23" s="1188"/>
      <c r="G23" s="1188"/>
      <c r="H23" s="1188"/>
      <c r="I23" s="1176"/>
      <c r="J23" s="1177"/>
      <c r="K23" s="1177"/>
      <c r="L23" s="1177"/>
      <c r="M23" s="1216"/>
      <c r="N23" s="1176" t="s">
        <v>468</v>
      </c>
      <c r="O23" s="1177"/>
      <c r="P23" s="1177"/>
      <c r="Q23" s="1177"/>
      <c r="R23" s="1177"/>
      <c r="S23" s="481"/>
      <c r="T23" s="487"/>
      <c r="U23" s="490"/>
      <c r="V23" s="490"/>
      <c r="W23" s="495"/>
      <c r="X23" s="1181" t="s">
        <v>470</v>
      </c>
      <c r="Y23" s="1182"/>
      <c r="Z23" s="1182"/>
      <c r="AA23" s="1182"/>
      <c r="AB23" s="1183"/>
      <c r="AC23" s="1181" t="s">
        <v>471</v>
      </c>
      <c r="AD23" s="1182"/>
      <c r="AE23" s="1182"/>
      <c r="AF23" s="1182"/>
      <c r="AG23" s="1183"/>
      <c r="AH23" s="1187" t="s">
        <v>472</v>
      </c>
      <c r="AI23" s="1188"/>
      <c r="AJ23" s="1188"/>
      <c r="AK23" s="1188"/>
      <c r="AL23" s="1188"/>
    </row>
    <row r="24" spans="1:38" ht="24.75" customHeight="1">
      <c r="A24" s="1210"/>
      <c r="B24" s="1210"/>
      <c r="C24" s="1211"/>
      <c r="D24" s="1189"/>
      <c r="E24" s="1190"/>
      <c r="F24" s="1190"/>
      <c r="G24" s="1190"/>
      <c r="H24" s="1190"/>
      <c r="I24" s="1178"/>
      <c r="J24" s="1179"/>
      <c r="K24" s="1179"/>
      <c r="L24" s="1179"/>
      <c r="M24" s="1180"/>
      <c r="N24" s="1178"/>
      <c r="O24" s="1179"/>
      <c r="P24" s="1179"/>
      <c r="Q24" s="1179"/>
      <c r="R24" s="1180"/>
      <c r="S24" s="1184" t="s">
        <v>469</v>
      </c>
      <c r="T24" s="1185"/>
      <c r="U24" s="1185"/>
      <c r="V24" s="1185"/>
      <c r="W24" s="1186"/>
      <c r="X24" s="1184"/>
      <c r="Y24" s="1185"/>
      <c r="Z24" s="1185"/>
      <c r="AA24" s="1185"/>
      <c r="AB24" s="1186"/>
      <c r="AC24" s="1184"/>
      <c r="AD24" s="1185"/>
      <c r="AE24" s="1185"/>
      <c r="AF24" s="1185"/>
      <c r="AG24" s="1186"/>
      <c r="AH24" s="1189"/>
      <c r="AI24" s="1190"/>
      <c r="AJ24" s="1190"/>
      <c r="AK24" s="1190"/>
      <c r="AL24" s="1190"/>
    </row>
    <row r="25" spans="1:38" ht="18.75" customHeight="1">
      <c r="A25" s="1198" t="s">
        <v>807</v>
      </c>
      <c r="B25" s="1198"/>
      <c r="C25" s="1198"/>
      <c r="D25" s="1193">
        <v>205800</v>
      </c>
      <c r="E25" s="1162"/>
      <c r="F25" s="1162"/>
      <c r="G25" s="1162"/>
      <c r="H25" s="1162"/>
      <c r="I25" s="1162">
        <v>174841</v>
      </c>
      <c r="J25" s="1162"/>
      <c r="K25" s="1162"/>
      <c r="L25" s="1162"/>
      <c r="M25" s="1162"/>
      <c r="N25" s="1162">
        <v>159040</v>
      </c>
      <c r="O25" s="1162"/>
      <c r="P25" s="1162"/>
      <c r="Q25" s="1162"/>
      <c r="R25" s="1162"/>
      <c r="S25" s="1162">
        <v>47734</v>
      </c>
      <c r="T25" s="1162"/>
      <c r="U25" s="1162"/>
      <c r="V25" s="1162"/>
      <c r="W25" s="1162"/>
      <c r="X25" s="1162">
        <v>15801</v>
      </c>
      <c r="Y25" s="1162"/>
      <c r="Z25" s="1162"/>
      <c r="AA25" s="1162"/>
      <c r="AB25" s="1162"/>
      <c r="AC25" s="1162">
        <v>1829</v>
      </c>
      <c r="AD25" s="1162"/>
      <c r="AE25" s="1162"/>
      <c r="AF25" s="1162"/>
      <c r="AG25" s="1162"/>
      <c r="AH25" s="1162">
        <v>29130</v>
      </c>
      <c r="AI25" s="1162"/>
      <c r="AJ25" s="1162"/>
      <c r="AK25" s="1162"/>
      <c r="AL25" s="1162"/>
    </row>
    <row r="26" spans="1:38" ht="18.75" customHeight="1">
      <c r="A26" s="315"/>
      <c r="B26" s="1199" t="s">
        <v>351</v>
      </c>
      <c r="C26" s="1199"/>
      <c r="D26" s="1174">
        <v>109101</v>
      </c>
      <c r="E26" s="1163"/>
      <c r="F26" s="1163"/>
      <c r="G26" s="1163"/>
      <c r="H26" s="1163"/>
      <c r="I26" s="1163">
        <v>95230</v>
      </c>
      <c r="J26" s="1164"/>
      <c r="K26" s="1164"/>
      <c r="L26" s="1164"/>
      <c r="M26" s="1164"/>
      <c r="N26" s="1163">
        <v>86877</v>
      </c>
      <c r="O26" s="1164"/>
      <c r="P26" s="1164"/>
      <c r="Q26" s="1164"/>
      <c r="R26" s="1164"/>
      <c r="S26" s="1163">
        <v>20957</v>
      </c>
      <c r="T26" s="1164"/>
      <c r="U26" s="1164"/>
      <c r="V26" s="1164"/>
      <c r="W26" s="1164"/>
      <c r="X26" s="1163">
        <v>8353</v>
      </c>
      <c r="Y26" s="1164"/>
      <c r="Z26" s="1164"/>
      <c r="AA26" s="1164"/>
      <c r="AB26" s="1164"/>
      <c r="AC26" s="1163">
        <v>1200</v>
      </c>
      <c r="AD26" s="1164"/>
      <c r="AE26" s="1164"/>
      <c r="AF26" s="1164"/>
      <c r="AG26" s="1164"/>
      <c r="AH26" s="1163">
        <v>12671</v>
      </c>
      <c r="AI26" s="1164"/>
      <c r="AJ26" s="1164"/>
      <c r="AK26" s="1164"/>
      <c r="AL26" s="1164"/>
    </row>
    <row r="27" spans="1:38" ht="18.75" customHeight="1">
      <c r="A27" s="315"/>
      <c r="B27" s="315"/>
      <c r="C27" s="315" t="s">
        <v>352</v>
      </c>
      <c r="D27" s="1174">
        <v>105090</v>
      </c>
      <c r="E27" s="1163"/>
      <c r="F27" s="1163"/>
      <c r="G27" s="1163"/>
      <c r="H27" s="1163"/>
      <c r="I27" s="1163">
        <v>91904</v>
      </c>
      <c r="J27" s="1164"/>
      <c r="K27" s="1164"/>
      <c r="L27" s="1164"/>
      <c r="M27" s="1164"/>
      <c r="N27" s="1163">
        <v>83898</v>
      </c>
      <c r="O27" s="1164"/>
      <c r="P27" s="1164"/>
      <c r="Q27" s="1164"/>
      <c r="R27" s="1164"/>
      <c r="S27" s="1163">
        <v>20439</v>
      </c>
      <c r="T27" s="1164"/>
      <c r="U27" s="1164"/>
      <c r="V27" s="1164"/>
      <c r="W27" s="1164"/>
      <c r="X27" s="1163">
        <v>8006</v>
      </c>
      <c r="Y27" s="1164"/>
      <c r="Z27" s="1164"/>
      <c r="AA27" s="1164"/>
      <c r="AB27" s="1164"/>
      <c r="AC27" s="1163">
        <v>1157</v>
      </c>
      <c r="AD27" s="1164"/>
      <c r="AE27" s="1164"/>
      <c r="AF27" s="1164"/>
      <c r="AG27" s="1164"/>
      <c r="AH27" s="1163">
        <v>12029</v>
      </c>
      <c r="AI27" s="1164"/>
      <c r="AJ27" s="1164"/>
      <c r="AK27" s="1164"/>
      <c r="AL27" s="1164"/>
    </row>
    <row r="28" spans="1:38" ht="18.75" customHeight="1">
      <c r="A28" s="315"/>
      <c r="B28" s="315"/>
      <c r="C28" s="315" t="s">
        <v>353</v>
      </c>
      <c r="D28" s="1174">
        <v>4011</v>
      </c>
      <c r="E28" s="1163"/>
      <c r="F28" s="1163"/>
      <c r="G28" s="1163"/>
      <c r="H28" s="1163"/>
      <c r="I28" s="1163">
        <v>3326</v>
      </c>
      <c r="J28" s="1164"/>
      <c r="K28" s="1164"/>
      <c r="L28" s="1164"/>
      <c r="M28" s="1164"/>
      <c r="N28" s="1163">
        <v>2979</v>
      </c>
      <c r="O28" s="1164"/>
      <c r="P28" s="1164"/>
      <c r="Q28" s="1164"/>
      <c r="R28" s="1164"/>
      <c r="S28" s="1163">
        <v>518</v>
      </c>
      <c r="T28" s="1164"/>
      <c r="U28" s="1164"/>
      <c r="V28" s="1164"/>
      <c r="W28" s="1164"/>
      <c r="X28" s="1163">
        <v>347</v>
      </c>
      <c r="Y28" s="1164"/>
      <c r="Z28" s="1164"/>
      <c r="AA28" s="1164"/>
      <c r="AB28" s="1164"/>
      <c r="AC28" s="1163">
        <v>43</v>
      </c>
      <c r="AD28" s="1164"/>
      <c r="AE28" s="1164"/>
      <c r="AF28" s="1164"/>
      <c r="AG28" s="1164"/>
      <c r="AH28" s="1163">
        <v>642</v>
      </c>
      <c r="AI28" s="1164"/>
      <c r="AJ28" s="1164"/>
      <c r="AK28" s="1164"/>
      <c r="AL28" s="1164"/>
    </row>
    <row r="29" spans="1:38" ht="18.75" customHeight="1">
      <c r="A29" s="315"/>
      <c r="B29" s="1199" t="s">
        <v>354</v>
      </c>
      <c r="C29" s="1199"/>
      <c r="D29" s="1174">
        <v>66612</v>
      </c>
      <c r="E29" s="1163"/>
      <c r="F29" s="1163"/>
      <c r="G29" s="1163"/>
      <c r="H29" s="1163"/>
      <c r="I29" s="1163">
        <v>58276</v>
      </c>
      <c r="J29" s="1164"/>
      <c r="K29" s="1164"/>
      <c r="L29" s="1164"/>
      <c r="M29" s="1164"/>
      <c r="N29" s="1163">
        <v>52019</v>
      </c>
      <c r="O29" s="1164"/>
      <c r="P29" s="1164"/>
      <c r="Q29" s="1164"/>
      <c r="R29" s="1164"/>
      <c r="S29" s="1163">
        <v>20981</v>
      </c>
      <c r="T29" s="1164"/>
      <c r="U29" s="1164"/>
      <c r="V29" s="1164"/>
      <c r="W29" s="1164"/>
      <c r="X29" s="1163">
        <v>6257</v>
      </c>
      <c r="Y29" s="1164"/>
      <c r="Z29" s="1164"/>
      <c r="AA29" s="1164"/>
      <c r="AB29" s="1164"/>
      <c r="AC29" s="1163">
        <v>263</v>
      </c>
      <c r="AD29" s="1164"/>
      <c r="AE29" s="1164"/>
      <c r="AF29" s="1164"/>
      <c r="AG29" s="1164"/>
      <c r="AH29" s="1163">
        <v>8073</v>
      </c>
      <c r="AI29" s="1164"/>
      <c r="AJ29" s="1164"/>
      <c r="AK29" s="1164"/>
      <c r="AL29" s="1164"/>
    </row>
    <row r="30" spans="1:38" ht="18.75" customHeight="1">
      <c r="A30" s="315"/>
      <c r="B30" s="1201" t="s">
        <v>473</v>
      </c>
      <c r="C30" s="1202"/>
      <c r="D30" s="1174">
        <v>30087</v>
      </c>
      <c r="E30" s="1163"/>
      <c r="F30" s="1163"/>
      <c r="G30" s="1163"/>
      <c r="H30" s="1163"/>
      <c r="I30" s="1163">
        <v>21335</v>
      </c>
      <c r="J30" s="1164"/>
      <c r="K30" s="1164"/>
      <c r="L30" s="1164"/>
      <c r="M30" s="1164"/>
      <c r="N30" s="1163">
        <v>20144</v>
      </c>
      <c r="O30" s="1164"/>
      <c r="P30" s="1164"/>
      <c r="Q30" s="1164"/>
      <c r="R30" s="1164"/>
      <c r="S30" s="1163">
        <v>5796</v>
      </c>
      <c r="T30" s="1164"/>
      <c r="U30" s="1164"/>
      <c r="V30" s="1164"/>
      <c r="W30" s="1164"/>
      <c r="X30" s="1163">
        <v>1191</v>
      </c>
      <c r="Y30" s="1164"/>
      <c r="Z30" s="1164"/>
      <c r="AA30" s="1164"/>
      <c r="AB30" s="1164"/>
      <c r="AC30" s="1163">
        <v>366</v>
      </c>
      <c r="AD30" s="1164"/>
      <c r="AE30" s="1164"/>
      <c r="AF30" s="1164"/>
      <c r="AG30" s="1164"/>
      <c r="AH30" s="1163">
        <v>8386</v>
      </c>
      <c r="AI30" s="1164"/>
      <c r="AJ30" s="1164"/>
      <c r="AK30" s="1164"/>
      <c r="AL30" s="1164"/>
    </row>
    <row r="31" spans="1:38" ht="18.75" customHeight="1">
      <c r="A31" s="1219" t="s">
        <v>355</v>
      </c>
      <c r="B31" s="1219"/>
      <c r="C31" s="315"/>
      <c r="D31" s="1200">
        <v>99412</v>
      </c>
      <c r="E31" s="1165"/>
      <c r="F31" s="1165"/>
      <c r="G31" s="1165"/>
      <c r="H31" s="1165"/>
      <c r="I31" s="1165">
        <v>84091</v>
      </c>
      <c r="J31" s="1166"/>
      <c r="K31" s="1166"/>
      <c r="L31" s="1166"/>
      <c r="M31" s="1166"/>
      <c r="N31" s="1165">
        <v>77569</v>
      </c>
      <c r="O31" s="1166"/>
      <c r="P31" s="1166"/>
      <c r="Q31" s="1166"/>
      <c r="R31" s="1166"/>
      <c r="S31" s="1165">
        <v>23867</v>
      </c>
      <c r="T31" s="1166"/>
      <c r="U31" s="1166"/>
      <c r="V31" s="1166"/>
      <c r="W31" s="1166"/>
      <c r="X31" s="1165">
        <v>6522</v>
      </c>
      <c r="Y31" s="1166"/>
      <c r="Z31" s="1166"/>
      <c r="AA31" s="1166"/>
      <c r="AB31" s="1166"/>
      <c r="AC31" s="1165">
        <v>910</v>
      </c>
      <c r="AD31" s="1166"/>
      <c r="AE31" s="1166"/>
      <c r="AF31" s="1166"/>
      <c r="AG31" s="1166"/>
      <c r="AH31" s="1165">
        <v>14411</v>
      </c>
      <c r="AI31" s="1166"/>
      <c r="AJ31" s="1166"/>
      <c r="AK31" s="1166"/>
      <c r="AL31" s="1166"/>
    </row>
    <row r="32" spans="1:38" ht="18.75" customHeight="1">
      <c r="A32" s="315"/>
      <c r="B32" s="1199" t="s">
        <v>351</v>
      </c>
      <c r="C32" s="1199"/>
      <c r="D32" s="1174">
        <v>60761</v>
      </c>
      <c r="E32" s="1163"/>
      <c r="F32" s="1163"/>
      <c r="G32" s="1163"/>
      <c r="H32" s="1163"/>
      <c r="I32" s="1163">
        <v>52963</v>
      </c>
      <c r="J32" s="1164"/>
      <c r="K32" s="1164"/>
      <c r="L32" s="1164"/>
      <c r="M32" s="1164"/>
      <c r="N32" s="1163">
        <v>48759</v>
      </c>
      <c r="O32" s="1164"/>
      <c r="P32" s="1164"/>
      <c r="Q32" s="1164"/>
      <c r="R32" s="1164"/>
      <c r="S32" s="1163">
        <v>12314</v>
      </c>
      <c r="T32" s="1164"/>
      <c r="U32" s="1164"/>
      <c r="V32" s="1164"/>
      <c r="W32" s="1164"/>
      <c r="X32" s="1163">
        <v>4204</v>
      </c>
      <c r="Y32" s="1164"/>
      <c r="Z32" s="1164"/>
      <c r="AA32" s="1164"/>
      <c r="AB32" s="1164"/>
      <c r="AC32" s="1163">
        <v>631</v>
      </c>
      <c r="AD32" s="1164"/>
      <c r="AE32" s="1164"/>
      <c r="AF32" s="1164"/>
      <c r="AG32" s="1164"/>
      <c r="AH32" s="1163">
        <v>7167</v>
      </c>
      <c r="AI32" s="1164"/>
      <c r="AJ32" s="1164"/>
      <c r="AK32" s="1164"/>
      <c r="AL32" s="1164"/>
    </row>
    <row r="33" spans="1:38" ht="18.75" customHeight="1">
      <c r="A33" s="315"/>
      <c r="B33" s="315"/>
      <c r="C33" s="315" t="s">
        <v>356</v>
      </c>
      <c r="D33" s="1174">
        <v>58302</v>
      </c>
      <c r="E33" s="1163"/>
      <c r="F33" s="1163"/>
      <c r="G33" s="1163"/>
      <c r="H33" s="1163"/>
      <c r="I33" s="1163">
        <v>50932</v>
      </c>
      <c r="J33" s="1164"/>
      <c r="K33" s="1164"/>
      <c r="L33" s="1164"/>
      <c r="M33" s="1164"/>
      <c r="N33" s="1163">
        <v>46930</v>
      </c>
      <c r="O33" s="1164"/>
      <c r="P33" s="1164"/>
      <c r="Q33" s="1164"/>
      <c r="R33" s="1164"/>
      <c r="S33" s="1163">
        <v>11991</v>
      </c>
      <c r="T33" s="1164"/>
      <c r="U33" s="1164"/>
      <c r="V33" s="1164"/>
      <c r="W33" s="1164"/>
      <c r="X33" s="1163">
        <v>4002</v>
      </c>
      <c r="Y33" s="1164"/>
      <c r="Z33" s="1164"/>
      <c r="AA33" s="1164"/>
      <c r="AB33" s="1164"/>
      <c r="AC33" s="1163">
        <v>609</v>
      </c>
      <c r="AD33" s="1164"/>
      <c r="AE33" s="1164"/>
      <c r="AF33" s="1164"/>
      <c r="AG33" s="1164"/>
      <c r="AH33" s="1163">
        <v>6761</v>
      </c>
      <c r="AI33" s="1164"/>
      <c r="AJ33" s="1164"/>
      <c r="AK33" s="1164"/>
      <c r="AL33" s="1164"/>
    </row>
    <row r="34" spans="1:38" ht="18.75" customHeight="1">
      <c r="A34" s="315"/>
      <c r="B34" s="315"/>
      <c r="C34" s="315" t="s">
        <v>353</v>
      </c>
      <c r="D34" s="1174">
        <v>2459</v>
      </c>
      <c r="E34" s="1163"/>
      <c r="F34" s="1163"/>
      <c r="G34" s="1163"/>
      <c r="H34" s="1163"/>
      <c r="I34" s="1163">
        <v>2031</v>
      </c>
      <c r="J34" s="1164"/>
      <c r="K34" s="1164"/>
      <c r="L34" s="1164"/>
      <c r="M34" s="1164"/>
      <c r="N34" s="1163">
        <v>1829</v>
      </c>
      <c r="O34" s="1164"/>
      <c r="P34" s="1164"/>
      <c r="Q34" s="1164"/>
      <c r="R34" s="1164"/>
      <c r="S34" s="1163">
        <v>323</v>
      </c>
      <c r="T34" s="1164"/>
      <c r="U34" s="1164"/>
      <c r="V34" s="1164"/>
      <c r="W34" s="1164"/>
      <c r="X34" s="1163">
        <v>202</v>
      </c>
      <c r="Y34" s="1164"/>
      <c r="Z34" s="1164"/>
      <c r="AA34" s="1164"/>
      <c r="AB34" s="1164"/>
      <c r="AC34" s="1163">
        <v>22</v>
      </c>
      <c r="AD34" s="1164"/>
      <c r="AE34" s="1164"/>
      <c r="AF34" s="1164"/>
      <c r="AG34" s="1164"/>
      <c r="AH34" s="1163">
        <v>406</v>
      </c>
      <c r="AI34" s="1164"/>
      <c r="AJ34" s="1164"/>
      <c r="AK34" s="1164"/>
      <c r="AL34" s="1164"/>
    </row>
    <row r="35" spans="1:38" ht="18.75" customHeight="1">
      <c r="A35" s="315"/>
      <c r="B35" s="1199" t="s">
        <v>354</v>
      </c>
      <c r="C35" s="1199"/>
      <c r="D35" s="1174">
        <v>23275</v>
      </c>
      <c r="E35" s="1163"/>
      <c r="F35" s="1163"/>
      <c r="G35" s="1163"/>
      <c r="H35" s="1163"/>
      <c r="I35" s="1163">
        <v>20793</v>
      </c>
      <c r="J35" s="1164"/>
      <c r="K35" s="1164"/>
      <c r="L35" s="1164"/>
      <c r="M35" s="1164"/>
      <c r="N35" s="1163">
        <v>18993</v>
      </c>
      <c r="O35" s="1164"/>
      <c r="P35" s="1164"/>
      <c r="Q35" s="1164"/>
      <c r="R35" s="1164"/>
      <c r="S35" s="1163">
        <v>8662</v>
      </c>
      <c r="T35" s="1164"/>
      <c r="U35" s="1164"/>
      <c r="V35" s="1164"/>
      <c r="W35" s="1164"/>
      <c r="X35" s="1163">
        <v>1800</v>
      </c>
      <c r="Y35" s="1164"/>
      <c r="Z35" s="1164"/>
      <c r="AA35" s="1164"/>
      <c r="AB35" s="1164"/>
      <c r="AC35" s="1163">
        <v>101</v>
      </c>
      <c r="AD35" s="1164"/>
      <c r="AE35" s="1164"/>
      <c r="AF35" s="1164"/>
      <c r="AG35" s="1164"/>
      <c r="AH35" s="1163">
        <v>2381</v>
      </c>
      <c r="AI35" s="1164"/>
      <c r="AJ35" s="1164"/>
      <c r="AK35" s="1164"/>
      <c r="AL35" s="1164"/>
    </row>
    <row r="36" spans="1:38" ht="18.75" customHeight="1">
      <c r="A36" s="315"/>
      <c r="B36" s="1201" t="s">
        <v>808</v>
      </c>
      <c r="C36" s="1202"/>
      <c r="D36" s="1174">
        <v>15376</v>
      </c>
      <c r="E36" s="1163"/>
      <c r="F36" s="1163"/>
      <c r="G36" s="1163"/>
      <c r="H36" s="1163"/>
      <c r="I36" s="1163">
        <v>10335</v>
      </c>
      <c r="J36" s="1164"/>
      <c r="K36" s="1164"/>
      <c r="L36" s="1164"/>
      <c r="M36" s="1164"/>
      <c r="N36" s="1163">
        <v>9817</v>
      </c>
      <c r="O36" s="1164"/>
      <c r="P36" s="1164"/>
      <c r="Q36" s="1164"/>
      <c r="R36" s="1164"/>
      <c r="S36" s="1163">
        <v>2891</v>
      </c>
      <c r="T36" s="1164"/>
      <c r="U36" s="1164"/>
      <c r="V36" s="1164"/>
      <c r="W36" s="1164"/>
      <c r="X36" s="1163">
        <v>518</v>
      </c>
      <c r="Y36" s="1164"/>
      <c r="Z36" s="1164"/>
      <c r="AA36" s="1164"/>
      <c r="AB36" s="1164"/>
      <c r="AC36" s="1163">
        <v>178</v>
      </c>
      <c r="AD36" s="1164"/>
      <c r="AE36" s="1164"/>
      <c r="AF36" s="1164"/>
      <c r="AG36" s="1164"/>
      <c r="AH36" s="1163">
        <v>4863</v>
      </c>
      <c r="AI36" s="1164"/>
      <c r="AJ36" s="1164"/>
      <c r="AK36" s="1164"/>
      <c r="AL36" s="1164"/>
    </row>
    <row r="37" spans="1:38" ht="18.75" customHeight="1">
      <c r="A37" s="1219" t="s">
        <v>357</v>
      </c>
      <c r="B37" s="1219"/>
      <c r="C37" s="315"/>
      <c r="D37" s="1200">
        <v>106388</v>
      </c>
      <c r="E37" s="1165"/>
      <c r="F37" s="1165"/>
      <c r="G37" s="1165"/>
      <c r="H37" s="1165"/>
      <c r="I37" s="1165">
        <v>90750</v>
      </c>
      <c r="J37" s="1166"/>
      <c r="K37" s="1166"/>
      <c r="L37" s="1166"/>
      <c r="M37" s="1166"/>
      <c r="N37" s="1165">
        <v>81471</v>
      </c>
      <c r="O37" s="1166"/>
      <c r="P37" s="1166"/>
      <c r="Q37" s="1166"/>
      <c r="R37" s="1166"/>
      <c r="S37" s="1165">
        <v>23867</v>
      </c>
      <c r="T37" s="1166"/>
      <c r="U37" s="1166"/>
      <c r="V37" s="1166"/>
      <c r="W37" s="1166"/>
      <c r="X37" s="1165">
        <v>9279</v>
      </c>
      <c r="Y37" s="1166"/>
      <c r="Z37" s="1166"/>
      <c r="AA37" s="1166"/>
      <c r="AB37" s="1166"/>
      <c r="AC37" s="1165">
        <v>919</v>
      </c>
      <c r="AD37" s="1166"/>
      <c r="AE37" s="1166"/>
      <c r="AF37" s="1166"/>
      <c r="AG37" s="1166"/>
      <c r="AH37" s="1165">
        <v>14719</v>
      </c>
      <c r="AI37" s="1166"/>
      <c r="AJ37" s="1166"/>
      <c r="AK37" s="1166"/>
      <c r="AL37" s="1166"/>
    </row>
    <row r="38" spans="1:38" ht="18.75" customHeight="1">
      <c r="A38" s="315"/>
      <c r="B38" s="1199" t="s">
        <v>351</v>
      </c>
      <c r="C38" s="1199"/>
      <c r="D38" s="1174">
        <v>48340</v>
      </c>
      <c r="E38" s="1163"/>
      <c r="F38" s="1163"/>
      <c r="G38" s="1163"/>
      <c r="H38" s="1163"/>
      <c r="I38" s="1163">
        <v>42267</v>
      </c>
      <c r="J38" s="1164"/>
      <c r="K38" s="1164"/>
      <c r="L38" s="1164"/>
      <c r="M38" s="1164"/>
      <c r="N38" s="1163">
        <v>38118</v>
      </c>
      <c r="O38" s="1164"/>
      <c r="P38" s="1164"/>
      <c r="Q38" s="1164"/>
      <c r="R38" s="1164"/>
      <c r="S38" s="1163">
        <v>8643</v>
      </c>
      <c r="T38" s="1164"/>
      <c r="U38" s="1164"/>
      <c r="V38" s="1164"/>
      <c r="W38" s="1164"/>
      <c r="X38" s="1163">
        <v>4149</v>
      </c>
      <c r="Y38" s="1164"/>
      <c r="Z38" s="1164"/>
      <c r="AA38" s="1164"/>
      <c r="AB38" s="1164"/>
      <c r="AC38" s="1163">
        <v>569</v>
      </c>
      <c r="AD38" s="1164"/>
      <c r="AE38" s="1164"/>
      <c r="AF38" s="1164"/>
      <c r="AG38" s="1164"/>
      <c r="AH38" s="1163">
        <v>5504</v>
      </c>
      <c r="AI38" s="1164"/>
      <c r="AJ38" s="1164"/>
      <c r="AK38" s="1164"/>
      <c r="AL38" s="1164"/>
    </row>
    <row r="39" spans="1:38" ht="18.75" customHeight="1">
      <c r="A39" s="315"/>
      <c r="B39" s="315"/>
      <c r="C39" s="315" t="s">
        <v>352</v>
      </c>
      <c r="D39" s="1174">
        <v>46788</v>
      </c>
      <c r="E39" s="1163"/>
      <c r="F39" s="1163"/>
      <c r="G39" s="1163"/>
      <c r="H39" s="1163"/>
      <c r="I39" s="1163">
        <v>40972</v>
      </c>
      <c r="J39" s="1164"/>
      <c r="K39" s="1164"/>
      <c r="L39" s="1164"/>
      <c r="M39" s="1164"/>
      <c r="N39" s="1163">
        <v>36968</v>
      </c>
      <c r="O39" s="1164"/>
      <c r="P39" s="1164"/>
      <c r="Q39" s="1164"/>
      <c r="R39" s="1164"/>
      <c r="S39" s="1163">
        <v>8448</v>
      </c>
      <c r="T39" s="1164"/>
      <c r="U39" s="1164"/>
      <c r="V39" s="1164"/>
      <c r="W39" s="1164"/>
      <c r="X39" s="1163">
        <v>4004</v>
      </c>
      <c r="Y39" s="1164"/>
      <c r="Z39" s="1164"/>
      <c r="AA39" s="1164"/>
      <c r="AB39" s="1164"/>
      <c r="AC39" s="1163">
        <v>548</v>
      </c>
      <c r="AD39" s="1164"/>
      <c r="AE39" s="1164"/>
      <c r="AF39" s="1164"/>
      <c r="AG39" s="1164"/>
      <c r="AH39" s="1163">
        <v>5268</v>
      </c>
      <c r="AI39" s="1164"/>
      <c r="AJ39" s="1164"/>
      <c r="AK39" s="1164"/>
      <c r="AL39" s="1164"/>
    </row>
    <row r="40" spans="1:38" ht="18.75" customHeight="1">
      <c r="A40" s="315"/>
      <c r="B40" s="315"/>
      <c r="C40" s="315" t="s">
        <v>353</v>
      </c>
      <c r="D40" s="1174">
        <v>1552</v>
      </c>
      <c r="E40" s="1163"/>
      <c r="F40" s="1163"/>
      <c r="G40" s="1163"/>
      <c r="H40" s="1163"/>
      <c r="I40" s="1163">
        <v>1295</v>
      </c>
      <c r="J40" s="1164"/>
      <c r="K40" s="1164"/>
      <c r="L40" s="1164"/>
      <c r="M40" s="1164"/>
      <c r="N40" s="1163">
        <v>1150</v>
      </c>
      <c r="O40" s="1164"/>
      <c r="P40" s="1164"/>
      <c r="Q40" s="1164"/>
      <c r="R40" s="1164"/>
      <c r="S40" s="1163">
        <v>195</v>
      </c>
      <c r="T40" s="1164"/>
      <c r="U40" s="1164"/>
      <c r="V40" s="1164"/>
      <c r="W40" s="1164"/>
      <c r="X40" s="1163">
        <v>145</v>
      </c>
      <c r="Y40" s="1164"/>
      <c r="Z40" s="1164"/>
      <c r="AA40" s="1164"/>
      <c r="AB40" s="1164"/>
      <c r="AC40" s="1163">
        <v>21</v>
      </c>
      <c r="AD40" s="1164"/>
      <c r="AE40" s="1164"/>
      <c r="AF40" s="1164"/>
      <c r="AG40" s="1164"/>
      <c r="AH40" s="1163">
        <v>236</v>
      </c>
      <c r="AI40" s="1164"/>
      <c r="AJ40" s="1164"/>
      <c r="AK40" s="1164"/>
      <c r="AL40" s="1164"/>
    </row>
    <row r="41" spans="1:38" ht="18.75" customHeight="1">
      <c r="A41" s="315"/>
      <c r="B41" s="1199" t="s">
        <v>354</v>
      </c>
      <c r="C41" s="1199"/>
      <c r="D41" s="1174">
        <v>43337</v>
      </c>
      <c r="E41" s="1163"/>
      <c r="F41" s="1163"/>
      <c r="G41" s="1163"/>
      <c r="H41" s="1163"/>
      <c r="I41" s="1163">
        <v>37483</v>
      </c>
      <c r="J41" s="1164"/>
      <c r="K41" s="1164"/>
      <c r="L41" s="1164"/>
      <c r="M41" s="1164"/>
      <c r="N41" s="1163">
        <v>33026</v>
      </c>
      <c r="O41" s="1164"/>
      <c r="P41" s="1164"/>
      <c r="Q41" s="1164"/>
      <c r="R41" s="1164"/>
      <c r="S41" s="1163">
        <v>12319</v>
      </c>
      <c r="T41" s="1164"/>
      <c r="U41" s="1164"/>
      <c r="V41" s="1164"/>
      <c r="W41" s="1164"/>
      <c r="X41" s="1163">
        <v>4457</v>
      </c>
      <c r="Y41" s="1164"/>
      <c r="Z41" s="1164"/>
      <c r="AA41" s="1164"/>
      <c r="AB41" s="1164"/>
      <c r="AC41" s="1163">
        <v>162</v>
      </c>
      <c r="AD41" s="1164"/>
      <c r="AE41" s="1164"/>
      <c r="AF41" s="1164"/>
      <c r="AG41" s="1164"/>
      <c r="AH41" s="1163">
        <v>5692</v>
      </c>
      <c r="AI41" s="1164"/>
      <c r="AJ41" s="1164"/>
      <c r="AK41" s="1164"/>
      <c r="AL41" s="1164"/>
    </row>
    <row r="42" spans="1:38" ht="18.75" customHeight="1" thickBot="1">
      <c r="A42" s="316"/>
      <c r="B42" s="1217" t="s">
        <v>808</v>
      </c>
      <c r="C42" s="1218"/>
      <c r="D42" s="1175">
        <v>14711</v>
      </c>
      <c r="E42" s="1172"/>
      <c r="F42" s="1172"/>
      <c r="G42" s="1172"/>
      <c r="H42" s="1172"/>
      <c r="I42" s="1172">
        <v>11000</v>
      </c>
      <c r="J42" s="1173"/>
      <c r="K42" s="1173"/>
      <c r="L42" s="1173"/>
      <c r="M42" s="1173"/>
      <c r="N42" s="1172">
        <v>10327</v>
      </c>
      <c r="O42" s="1173"/>
      <c r="P42" s="1173"/>
      <c r="Q42" s="1173"/>
      <c r="R42" s="1173"/>
      <c r="S42" s="1172">
        <v>2905</v>
      </c>
      <c r="T42" s="1173"/>
      <c r="U42" s="1173"/>
      <c r="V42" s="1173"/>
      <c r="W42" s="1173"/>
      <c r="X42" s="1172">
        <v>673</v>
      </c>
      <c r="Y42" s="1173"/>
      <c r="Z42" s="1173"/>
      <c r="AA42" s="1173"/>
      <c r="AB42" s="1173"/>
      <c r="AC42" s="1172">
        <v>188</v>
      </c>
      <c r="AD42" s="1173"/>
      <c r="AE42" s="1173"/>
      <c r="AF42" s="1173"/>
      <c r="AG42" s="1173"/>
      <c r="AH42" s="1172">
        <v>3523</v>
      </c>
      <c r="AI42" s="1173"/>
      <c r="AJ42" s="1173"/>
      <c r="AK42" s="1173"/>
      <c r="AL42" s="1173"/>
    </row>
    <row r="43" spans="1:38" ht="16.5" customHeight="1" thickTop="1">
      <c r="A43" s="172" t="s">
        <v>387</v>
      </c>
      <c r="I43" s="311"/>
      <c r="J43" s="311"/>
      <c r="K43" s="311"/>
      <c r="L43" s="311"/>
      <c r="M43" s="311"/>
      <c r="N43" s="311"/>
      <c r="O43" s="311"/>
      <c r="P43" s="311"/>
    </row>
    <row r="44" spans="1:38" ht="16.5" customHeight="1">
      <c r="A44" s="432"/>
    </row>
    <row r="45" spans="1:38" ht="10.5" customHeight="1">
      <c r="O45" s="311"/>
      <c r="P45" s="311"/>
    </row>
    <row r="46" spans="1:38" ht="10.5" customHeight="1">
      <c r="O46" s="311"/>
    </row>
    <row r="47" spans="1:38" ht="10.5" customHeight="1">
      <c r="I47" s="311"/>
      <c r="J47" s="311"/>
      <c r="K47" s="311"/>
      <c r="L47" s="311"/>
      <c r="M47" s="311"/>
      <c r="N47" s="311"/>
      <c r="O47" s="311"/>
      <c r="P47" s="311"/>
    </row>
    <row r="48" spans="1:38" ht="10.5" customHeight="1">
      <c r="I48" s="311"/>
      <c r="J48" s="311"/>
      <c r="K48" s="311"/>
      <c r="L48" s="311"/>
      <c r="M48" s="311"/>
      <c r="N48" s="311"/>
      <c r="O48" s="311"/>
      <c r="P48" s="311"/>
    </row>
  </sheetData>
  <mergeCells count="224">
    <mergeCell ref="J3:O3"/>
    <mergeCell ref="P3:U3"/>
    <mergeCell ref="V3:AA3"/>
    <mergeCell ref="AB3:AG3"/>
    <mergeCell ref="AH3:AL3"/>
    <mergeCell ref="AH10:AL10"/>
    <mergeCell ref="AH11:AL11"/>
    <mergeCell ref="AH12:AL12"/>
    <mergeCell ref="AH13:AL13"/>
    <mergeCell ref="AB6:AG6"/>
    <mergeCell ref="AB7:AG7"/>
    <mergeCell ref="AB8:AG8"/>
    <mergeCell ref="AB9:AG9"/>
    <mergeCell ref="AB10:AG10"/>
    <mergeCell ref="AH5:AL5"/>
    <mergeCell ref="V12:AA12"/>
    <mergeCell ref="V13:AA13"/>
    <mergeCell ref="V8:AA8"/>
    <mergeCell ref="V9:AA9"/>
    <mergeCell ref="V10:AA10"/>
    <mergeCell ref="P10:U10"/>
    <mergeCell ref="AH7:AL7"/>
    <mergeCell ref="AH8:AL8"/>
    <mergeCell ref="AH9:AL9"/>
    <mergeCell ref="B42:C42"/>
    <mergeCell ref="B26:C26"/>
    <mergeCell ref="B29:C29"/>
    <mergeCell ref="B32:C32"/>
    <mergeCell ref="B35:C35"/>
    <mergeCell ref="B36:C36"/>
    <mergeCell ref="B41:C41"/>
    <mergeCell ref="A31:B31"/>
    <mergeCell ref="A37:B37"/>
    <mergeCell ref="B8:C8"/>
    <mergeCell ref="A4:C4"/>
    <mergeCell ref="A3:C3"/>
    <mergeCell ref="D5:I5"/>
    <mergeCell ref="D6:I6"/>
    <mergeCell ref="D7:I7"/>
    <mergeCell ref="D8:I8"/>
    <mergeCell ref="A25:C25"/>
    <mergeCell ref="B38:C38"/>
    <mergeCell ref="D28:H28"/>
    <mergeCell ref="D38:H38"/>
    <mergeCell ref="D29:H29"/>
    <mergeCell ref="D31:H31"/>
    <mergeCell ref="D32:H32"/>
    <mergeCell ref="B30:C30"/>
    <mergeCell ref="D36:H36"/>
    <mergeCell ref="D37:H37"/>
    <mergeCell ref="D3:I3"/>
    <mergeCell ref="A21:C24"/>
    <mergeCell ref="D15:I15"/>
    <mergeCell ref="D21:H24"/>
    <mergeCell ref="I22:M24"/>
    <mergeCell ref="D9:I9"/>
    <mergeCell ref="D10:I10"/>
    <mergeCell ref="D11:I11"/>
    <mergeCell ref="D12:I12"/>
    <mergeCell ref="D13:I13"/>
    <mergeCell ref="D14:I14"/>
    <mergeCell ref="D33:H33"/>
    <mergeCell ref="D30:H30"/>
    <mergeCell ref="B12:C12"/>
    <mergeCell ref="V5:AA5"/>
    <mergeCell ref="AB5:AG5"/>
    <mergeCell ref="J10:O10"/>
    <mergeCell ref="P6:U6"/>
    <mergeCell ref="P7:U7"/>
    <mergeCell ref="P8:U8"/>
    <mergeCell ref="P9:U9"/>
    <mergeCell ref="V6:AA6"/>
    <mergeCell ref="V7:AA7"/>
    <mergeCell ref="J5:O5"/>
    <mergeCell ref="J6:O6"/>
    <mergeCell ref="J7:O7"/>
    <mergeCell ref="J8:O8"/>
    <mergeCell ref="J9:O9"/>
    <mergeCell ref="P5:U5"/>
    <mergeCell ref="D25:H25"/>
    <mergeCell ref="I25:M25"/>
    <mergeCell ref="J11:O11"/>
    <mergeCell ref="J12:O12"/>
    <mergeCell ref="J13:O13"/>
    <mergeCell ref="J14:O14"/>
    <mergeCell ref="P11:U11"/>
    <mergeCell ref="P12:U12"/>
    <mergeCell ref="P13:U13"/>
    <mergeCell ref="P14:U14"/>
    <mergeCell ref="V11:AA11"/>
    <mergeCell ref="N23:R24"/>
    <mergeCell ref="X23:AB24"/>
    <mergeCell ref="P15:U15"/>
    <mergeCell ref="V15:AA15"/>
    <mergeCell ref="AB15:AG15"/>
    <mergeCell ref="AC23:AG24"/>
    <mergeCell ref="S24:W24"/>
    <mergeCell ref="AC20:AL20"/>
    <mergeCell ref="AB12:AG12"/>
    <mergeCell ref="AB13:AG13"/>
    <mergeCell ref="AB14:AG14"/>
    <mergeCell ref="AH23:AL24"/>
    <mergeCell ref="AH14:AL14"/>
    <mergeCell ref="V14:AA14"/>
    <mergeCell ref="J15:O15"/>
    <mergeCell ref="I27:M27"/>
    <mergeCell ref="N26:R26"/>
    <mergeCell ref="D26:H26"/>
    <mergeCell ref="D27:H27"/>
    <mergeCell ref="AC26:AG26"/>
    <mergeCell ref="S26:W26"/>
    <mergeCell ref="AH26:AL26"/>
    <mergeCell ref="X27:AB27"/>
    <mergeCell ref="X26:AB26"/>
    <mergeCell ref="D40:H40"/>
    <mergeCell ref="D42:H42"/>
    <mergeCell ref="I33:M33"/>
    <mergeCell ref="I35:M35"/>
    <mergeCell ref="I38:M38"/>
    <mergeCell ref="D34:H34"/>
    <mergeCell ref="D35:H35"/>
    <mergeCell ref="I39:M39"/>
    <mergeCell ref="D41:H41"/>
    <mergeCell ref="I34:M34"/>
    <mergeCell ref="D39:H39"/>
    <mergeCell ref="I30:M30"/>
    <mergeCell ref="I36:M36"/>
    <mergeCell ref="N30:R30"/>
    <mergeCell ref="S30:W30"/>
    <mergeCell ref="I37:M37"/>
    <mergeCell ref="S29:W29"/>
    <mergeCell ref="I29:M29"/>
    <mergeCell ref="N29:R29"/>
    <mergeCell ref="X33:AB33"/>
    <mergeCell ref="AC42:AG42"/>
    <mergeCell ref="AH42:AL42"/>
    <mergeCell ref="I40:M40"/>
    <mergeCell ref="N40:R40"/>
    <mergeCell ref="S40:W40"/>
    <mergeCell ref="X40:AB40"/>
    <mergeCell ref="I42:M42"/>
    <mergeCell ref="N42:R42"/>
    <mergeCell ref="S42:W42"/>
    <mergeCell ref="X42:AB42"/>
    <mergeCell ref="AH41:AL41"/>
    <mergeCell ref="AC41:AG41"/>
    <mergeCell ref="I41:M41"/>
    <mergeCell ref="N41:R41"/>
    <mergeCell ref="S41:W41"/>
    <mergeCell ref="X41:AB41"/>
    <mergeCell ref="AC2:AL2"/>
    <mergeCell ref="AC40:AG40"/>
    <mergeCell ref="AH40:AL40"/>
    <mergeCell ref="AH38:AL38"/>
    <mergeCell ref="AC39:AG39"/>
    <mergeCell ref="AH39:AL39"/>
    <mergeCell ref="AH35:AL35"/>
    <mergeCell ref="AC37:AG37"/>
    <mergeCell ref="AH37:AL37"/>
    <mergeCell ref="AH33:AL33"/>
    <mergeCell ref="AH31:AL31"/>
    <mergeCell ref="AC33:AG33"/>
    <mergeCell ref="AH32:AL32"/>
    <mergeCell ref="AC36:AG36"/>
    <mergeCell ref="AC34:AG34"/>
    <mergeCell ref="AC31:AG31"/>
    <mergeCell ref="AC32:AG32"/>
    <mergeCell ref="AH28:AL28"/>
    <mergeCell ref="AC27:AG27"/>
    <mergeCell ref="AH27:AL27"/>
    <mergeCell ref="AC28:AG28"/>
    <mergeCell ref="AB11:AG11"/>
    <mergeCell ref="AH15:AL15"/>
    <mergeCell ref="AH6:AL6"/>
    <mergeCell ref="N38:R38"/>
    <mergeCell ref="S38:W38"/>
    <mergeCell ref="AH34:AL34"/>
    <mergeCell ref="N35:R35"/>
    <mergeCell ref="S35:W35"/>
    <mergeCell ref="N34:R34"/>
    <mergeCell ref="S34:W34"/>
    <mergeCell ref="X34:AB34"/>
    <mergeCell ref="N37:R37"/>
    <mergeCell ref="S37:W37"/>
    <mergeCell ref="X37:AB37"/>
    <mergeCell ref="N36:R36"/>
    <mergeCell ref="X36:AB36"/>
    <mergeCell ref="N25:R25"/>
    <mergeCell ref="S25:W25"/>
    <mergeCell ref="X25:AB25"/>
    <mergeCell ref="AC25:AG25"/>
    <mergeCell ref="N39:R39"/>
    <mergeCell ref="I32:M32"/>
    <mergeCell ref="I31:M31"/>
    <mergeCell ref="S31:W31"/>
    <mergeCell ref="N32:R32"/>
    <mergeCell ref="S32:W32"/>
    <mergeCell ref="X32:AB32"/>
    <mergeCell ref="N33:R33"/>
    <mergeCell ref="I28:M28"/>
    <mergeCell ref="N27:R27"/>
    <mergeCell ref="N28:R28"/>
    <mergeCell ref="S28:W28"/>
    <mergeCell ref="S27:W27"/>
    <mergeCell ref="X28:AB28"/>
    <mergeCell ref="I26:M26"/>
    <mergeCell ref="S39:W39"/>
    <mergeCell ref="X39:AB39"/>
    <mergeCell ref="S33:W33"/>
    <mergeCell ref="S36:W36"/>
    <mergeCell ref="N31:R31"/>
    <mergeCell ref="AH25:AL25"/>
    <mergeCell ref="X38:AB38"/>
    <mergeCell ref="AC38:AG38"/>
    <mergeCell ref="AH36:AL36"/>
    <mergeCell ref="X35:AB35"/>
    <mergeCell ref="AC35:AG35"/>
    <mergeCell ref="AC29:AG29"/>
    <mergeCell ref="AH29:AL29"/>
    <mergeCell ref="AC30:AG30"/>
    <mergeCell ref="AH30:AL30"/>
    <mergeCell ref="X29:AB29"/>
    <mergeCell ref="X30:AB30"/>
    <mergeCell ref="X31:AB31"/>
  </mergeCells>
  <phoneticPr fontId="30"/>
  <printOptions horizontalCentered="1" gridLinesSet="0"/>
  <pageMargins left="0.23622047244094491" right="0.23622047244094491" top="0.74803149606299213" bottom="0.74803149606299213" header="0.31496062992125984" footer="0.31496062992125984"/>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DC1042"/>
  <sheetViews>
    <sheetView topLeftCell="A22" zoomScale="85" zoomScaleNormal="85" zoomScaleSheetLayoutView="100" workbookViewId="0">
      <selection sqref="A1:IV1"/>
    </sheetView>
  </sheetViews>
  <sheetFormatPr defaultColWidth="9.875" defaultRowHeight="14.65" customHeight="1"/>
  <cols>
    <col min="1" max="1" width="0.5" style="298" customWidth="1"/>
    <col min="2" max="2" width="11.625" style="298" customWidth="1"/>
    <col min="3" max="14" width="7.375" style="298" customWidth="1"/>
    <col min="15" max="15" width="2.75" style="298" customWidth="1"/>
    <col min="16" max="20" width="10.75" style="298" customWidth="1"/>
    <col min="21" max="30" width="9.375" style="298" customWidth="1"/>
    <col min="31" max="16384" width="9.875" style="298"/>
  </cols>
  <sheetData>
    <row r="1" spans="1:107" ht="22.5" customHeight="1">
      <c r="A1" s="297" t="s">
        <v>852</v>
      </c>
      <c r="O1" s="523"/>
    </row>
    <row r="2" spans="1:107" s="97" customFormat="1" ht="12.75" customHeight="1" thickBot="1">
      <c r="A2" s="299"/>
      <c r="B2" s="520"/>
      <c r="C2" s="520"/>
      <c r="D2" s="520"/>
      <c r="E2" s="520"/>
      <c r="F2" s="520"/>
      <c r="G2" s="520"/>
      <c r="H2" s="520"/>
      <c r="I2" s="520"/>
      <c r="J2" s="520"/>
      <c r="K2" s="1221" t="s">
        <v>813</v>
      </c>
      <c r="L2" s="1221"/>
      <c r="M2" s="1221"/>
      <c r="N2" s="1221"/>
      <c r="O2" s="300"/>
      <c r="P2" s="300"/>
      <c r="Q2" s="300"/>
      <c r="R2" s="300"/>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row>
    <row r="3" spans="1:107" s="363" customFormat="1" ht="12" customHeight="1" thickTop="1">
      <c r="B3" s="1090" t="s">
        <v>459</v>
      </c>
      <c r="C3" s="1079" t="s">
        <v>460</v>
      </c>
      <c r="D3" s="514"/>
      <c r="E3" s="515"/>
      <c r="F3" s="515"/>
      <c r="G3" s="515"/>
      <c r="H3" s="515"/>
      <c r="I3" s="515"/>
      <c r="J3" s="516"/>
      <c r="K3" s="516"/>
      <c r="L3" s="516"/>
      <c r="M3" s="516"/>
      <c r="N3" s="508"/>
      <c r="O3" s="509"/>
    </row>
    <row r="4" spans="1:107" s="363" customFormat="1" ht="12" customHeight="1">
      <c r="A4" s="231"/>
      <c r="B4" s="1091"/>
      <c r="C4" s="1077"/>
      <c r="D4" s="1080" t="s">
        <v>351</v>
      </c>
      <c r="E4" s="1081"/>
      <c r="F4" s="1081"/>
      <c r="G4" s="1081"/>
      <c r="H4" s="1081"/>
      <c r="I4" s="1081"/>
      <c r="J4" s="1082"/>
      <c r="K4" s="1224" t="s">
        <v>462</v>
      </c>
      <c r="L4" s="1225"/>
      <c r="M4" s="1225"/>
      <c r="N4" s="1226"/>
    </row>
    <row r="5" spans="1:107" s="364" customFormat="1" ht="11.25" customHeight="1">
      <c r="A5" s="231"/>
      <c r="B5" s="1091"/>
      <c r="C5" s="1077"/>
      <c r="D5" s="1075" t="s">
        <v>521</v>
      </c>
      <c r="E5" s="1080"/>
      <c r="F5" s="1081"/>
      <c r="G5" s="1081"/>
      <c r="H5" s="1081"/>
      <c r="I5" s="1082"/>
      <c r="J5" s="1075" t="s">
        <v>809</v>
      </c>
      <c r="K5" s="1077" t="s">
        <v>522</v>
      </c>
      <c r="L5" s="508"/>
      <c r="M5" s="513"/>
      <c r="N5" s="506"/>
    </row>
    <row r="6" spans="1:107" s="364" customFormat="1" ht="55.5" customHeight="1">
      <c r="A6" s="512"/>
      <c r="B6" s="1092"/>
      <c r="C6" s="1078"/>
      <c r="D6" s="1076"/>
      <c r="E6" s="518" t="s">
        <v>820</v>
      </c>
      <c r="F6" s="518" t="s">
        <v>503</v>
      </c>
      <c r="G6" s="518" t="s">
        <v>504</v>
      </c>
      <c r="H6" s="518" t="s">
        <v>505</v>
      </c>
      <c r="I6" s="519" t="s">
        <v>810</v>
      </c>
      <c r="J6" s="1076"/>
      <c r="K6" s="1078"/>
      <c r="L6" s="518" t="s">
        <v>463</v>
      </c>
      <c r="M6" s="518" t="s">
        <v>464</v>
      </c>
      <c r="N6" s="518" t="s">
        <v>1</v>
      </c>
      <c r="O6" s="507"/>
    </row>
    <row r="7" spans="1:107" s="96" customFormat="1" ht="13.5" customHeight="1">
      <c r="A7" s="1222" t="s">
        <v>69</v>
      </c>
      <c r="B7" s="1223"/>
      <c r="C7" s="608">
        <v>1653</v>
      </c>
      <c r="D7" s="609">
        <v>796</v>
      </c>
      <c r="E7" s="609">
        <v>765</v>
      </c>
      <c r="F7" s="609">
        <v>603</v>
      </c>
      <c r="G7" s="609">
        <v>116</v>
      </c>
      <c r="H7" s="609">
        <v>23</v>
      </c>
      <c r="I7" s="609">
        <v>23</v>
      </c>
      <c r="J7" s="609">
        <v>31</v>
      </c>
      <c r="K7" s="609">
        <v>298</v>
      </c>
      <c r="L7" s="609">
        <v>199</v>
      </c>
      <c r="M7" s="609">
        <v>32</v>
      </c>
      <c r="N7" s="609">
        <v>67</v>
      </c>
      <c r="O7" s="95"/>
      <c r="P7" s="95"/>
      <c r="Q7" s="95"/>
      <c r="R7" s="95"/>
      <c r="S7" s="95"/>
      <c r="T7" s="95"/>
      <c r="U7" s="95"/>
    </row>
    <row r="8" spans="1:107" s="96" customFormat="1" ht="18" customHeight="1">
      <c r="A8" s="98"/>
      <c r="B8" s="521" t="s">
        <v>78</v>
      </c>
      <c r="C8" s="610">
        <v>255</v>
      </c>
      <c r="D8" s="610">
        <v>130</v>
      </c>
      <c r="E8" s="610">
        <v>124</v>
      </c>
      <c r="F8" s="610">
        <v>103</v>
      </c>
      <c r="G8" s="610">
        <v>14</v>
      </c>
      <c r="H8" s="610">
        <v>2</v>
      </c>
      <c r="I8" s="610">
        <v>5</v>
      </c>
      <c r="J8" s="610">
        <v>6</v>
      </c>
      <c r="K8" s="610">
        <v>55</v>
      </c>
      <c r="L8" s="610">
        <v>23</v>
      </c>
      <c r="M8" s="610">
        <v>6</v>
      </c>
      <c r="N8" s="610">
        <v>26</v>
      </c>
      <c r="O8" s="95"/>
      <c r="P8" s="95"/>
      <c r="Q8" s="95"/>
      <c r="R8" s="95"/>
      <c r="S8" s="95"/>
      <c r="T8" s="95"/>
      <c r="U8" s="95"/>
    </row>
    <row r="9" spans="1:107" s="96" customFormat="1" ht="18" customHeight="1">
      <c r="A9" s="98"/>
      <c r="B9" s="521" t="s">
        <v>79</v>
      </c>
      <c r="C9" s="610">
        <v>379</v>
      </c>
      <c r="D9" s="610">
        <v>185</v>
      </c>
      <c r="E9" s="610">
        <v>181</v>
      </c>
      <c r="F9" s="610">
        <v>124</v>
      </c>
      <c r="G9" s="610">
        <v>35</v>
      </c>
      <c r="H9" s="610">
        <v>12</v>
      </c>
      <c r="I9" s="610">
        <v>10</v>
      </c>
      <c r="J9" s="610">
        <v>4</v>
      </c>
      <c r="K9" s="610">
        <v>94</v>
      </c>
      <c r="L9" s="610">
        <v>61</v>
      </c>
      <c r="M9" s="610">
        <v>18</v>
      </c>
      <c r="N9" s="610">
        <v>15</v>
      </c>
      <c r="O9" s="95"/>
      <c r="P9" s="95"/>
      <c r="Q9" s="95"/>
      <c r="R9" s="95"/>
      <c r="S9" s="95"/>
      <c r="T9" s="95"/>
      <c r="U9" s="95"/>
    </row>
    <row r="10" spans="1:107" s="96" customFormat="1" ht="18" customHeight="1">
      <c r="A10" s="98"/>
      <c r="B10" s="521" t="s">
        <v>70</v>
      </c>
      <c r="C10" s="610">
        <v>208</v>
      </c>
      <c r="D10" s="610">
        <v>99</v>
      </c>
      <c r="E10" s="610">
        <v>90</v>
      </c>
      <c r="F10" s="610">
        <v>62</v>
      </c>
      <c r="G10" s="610">
        <v>24</v>
      </c>
      <c r="H10" s="610">
        <v>2</v>
      </c>
      <c r="I10" s="610">
        <v>2</v>
      </c>
      <c r="J10" s="610">
        <v>9</v>
      </c>
      <c r="K10" s="610">
        <v>37</v>
      </c>
      <c r="L10" s="610">
        <v>34</v>
      </c>
      <c r="M10" s="610">
        <v>1</v>
      </c>
      <c r="N10" s="610">
        <v>2</v>
      </c>
      <c r="O10" s="95"/>
      <c r="P10" s="95"/>
      <c r="Q10" s="95"/>
      <c r="R10" s="95"/>
      <c r="S10" s="95"/>
      <c r="T10" s="95"/>
      <c r="U10" s="95"/>
    </row>
    <row r="11" spans="1:107" s="96" customFormat="1" ht="18" customHeight="1">
      <c r="A11" s="98"/>
      <c r="B11" s="521" t="s">
        <v>71</v>
      </c>
      <c r="C11" s="610">
        <v>35</v>
      </c>
      <c r="D11" s="610">
        <v>13</v>
      </c>
      <c r="E11" s="610">
        <v>13</v>
      </c>
      <c r="F11" s="610">
        <v>8</v>
      </c>
      <c r="G11" s="610">
        <v>4</v>
      </c>
      <c r="H11" s="610">
        <v>1</v>
      </c>
      <c r="I11" s="610" t="s">
        <v>141</v>
      </c>
      <c r="J11" s="610" t="s">
        <v>141</v>
      </c>
      <c r="K11" s="610">
        <v>13</v>
      </c>
      <c r="L11" s="610">
        <v>13</v>
      </c>
      <c r="M11" s="610" t="s">
        <v>141</v>
      </c>
      <c r="N11" s="610" t="s">
        <v>141</v>
      </c>
      <c r="O11" s="139"/>
      <c r="P11" s="95"/>
      <c r="Q11" s="95"/>
      <c r="R11" s="95"/>
      <c r="S11" s="95"/>
      <c r="T11" s="95"/>
      <c r="U11" s="95"/>
    </row>
    <row r="12" spans="1:107" s="96" customFormat="1" ht="18" customHeight="1">
      <c r="A12" s="98"/>
      <c r="B12" s="521" t="s">
        <v>72</v>
      </c>
      <c r="C12" s="610">
        <v>56</v>
      </c>
      <c r="D12" s="610">
        <v>31</v>
      </c>
      <c r="E12" s="610">
        <v>31</v>
      </c>
      <c r="F12" s="610">
        <v>27</v>
      </c>
      <c r="G12" s="610">
        <v>3</v>
      </c>
      <c r="H12" s="610" t="s">
        <v>141</v>
      </c>
      <c r="I12" s="610">
        <v>1</v>
      </c>
      <c r="J12" s="610" t="s">
        <v>141</v>
      </c>
      <c r="K12" s="610">
        <v>4</v>
      </c>
      <c r="L12" s="610">
        <v>4</v>
      </c>
      <c r="M12" s="610" t="s">
        <v>141</v>
      </c>
      <c r="N12" s="610" t="s">
        <v>141</v>
      </c>
      <c r="O12" s="95"/>
      <c r="P12" s="95"/>
      <c r="Q12" s="95"/>
      <c r="R12" s="95"/>
      <c r="S12" s="95"/>
      <c r="T12" s="95"/>
      <c r="U12" s="95"/>
      <c r="DC12" s="95"/>
    </row>
    <row r="13" spans="1:107" s="96" customFormat="1" ht="18" customHeight="1">
      <c r="A13" s="98"/>
      <c r="B13" s="521" t="s">
        <v>73</v>
      </c>
      <c r="C13" s="610">
        <v>152</v>
      </c>
      <c r="D13" s="610">
        <v>55</v>
      </c>
      <c r="E13" s="610">
        <v>54</v>
      </c>
      <c r="F13" s="610">
        <v>51</v>
      </c>
      <c r="G13" s="610">
        <v>2</v>
      </c>
      <c r="H13" s="610">
        <v>1</v>
      </c>
      <c r="I13" s="610" t="s">
        <v>141</v>
      </c>
      <c r="J13" s="610">
        <v>1</v>
      </c>
      <c r="K13" s="610">
        <v>9</v>
      </c>
      <c r="L13" s="610">
        <v>7</v>
      </c>
      <c r="M13" s="610">
        <v>1</v>
      </c>
      <c r="N13" s="610">
        <v>1</v>
      </c>
      <c r="O13" s="95"/>
      <c r="P13" s="95"/>
      <c r="Q13" s="95"/>
      <c r="R13" s="95"/>
      <c r="S13" s="95"/>
      <c r="T13" s="95"/>
      <c r="U13" s="95"/>
    </row>
    <row r="14" spans="1:107" s="96" customFormat="1" ht="18.75" customHeight="1">
      <c r="A14" s="98"/>
      <c r="B14" s="521" t="s">
        <v>520</v>
      </c>
      <c r="C14" s="610">
        <v>14</v>
      </c>
      <c r="D14" s="610">
        <v>4</v>
      </c>
      <c r="E14" s="610">
        <v>4</v>
      </c>
      <c r="F14" s="610">
        <v>3</v>
      </c>
      <c r="G14" s="610">
        <v>1</v>
      </c>
      <c r="H14" s="610" t="s">
        <v>141</v>
      </c>
      <c r="I14" s="610" t="s">
        <v>141</v>
      </c>
      <c r="J14" s="610" t="s">
        <v>141</v>
      </c>
      <c r="K14" s="610" t="s">
        <v>141</v>
      </c>
      <c r="L14" s="610" t="s">
        <v>141</v>
      </c>
      <c r="M14" s="610" t="s">
        <v>141</v>
      </c>
      <c r="N14" s="610" t="s">
        <v>141</v>
      </c>
      <c r="O14" s="95"/>
      <c r="P14" s="95"/>
      <c r="Q14" s="95"/>
      <c r="R14" s="95"/>
      <c r="S14" s="95"/>
      <c r="T14" s="95"/>
      <c r="U14" s="95"/>
    </row>
    <row r="15" spans="1:107" s="96" customFormat="1" ht="18.75" customHeight="1">
      <c r="A15" s="98"/>
      <c r="B15" s="521" t="s">
        <v>819</v>
      </c>
      <c r="C15" s="610">
        <v>38</v>
      </c>
      <c r="D15" s="610">
        <v>6</v>
      </c>
      <c r="E15" s="610">
        <v>6</v>
      </c>
      <c r="F15" s="610">
        <v>4</v>
      </c>
      <c r="G15" s="610">
        <v>2</v>
      </c>
      <c r="H15" s="610" t="s">
        <v>141</v>
      </c>
      <c r="I15" s="610" t="s">
        <v>141</v>
      </c>
      <c r="J15" s="610" t="s">
        <v>141</v>
      </c>
      <c r="K15" s="610">
        <v>1</v>
      </c>
      <c r="L15" s="610">
        <v>1</v>
      </c>
      <c r="M15" s="610" t="s">
        <v>141</v>
      </c>
      <c r="N15" s="610" t="s">
        <v>141</v>
      </c>
      <c r="O15" s="95"/>
      <c r="P15" s="95"/>
      <c r="Q15" s="95"/>
      <c r="R15" s="95"/>
      <c r="S15" s="95"/>
      <c r="T15" s="95"/>
      <c r="U15" s="95"/>
    </row>
    <row r="16" spans="1:107" s="96" customFormat="1" ht="18" customHeight="1">
      <c r="A16" s="98"/>
      <c r="B16" s="521" t="s">
        <v>74</v>
      </c>
      <c r="C16" s="610">
        <v>46</v>
      </c>
      <c r="D16" s="610">
        <v>28</v>
      </c>
      <c r="E16" s="610">
        <v>27</v>
      </c>
      <c r="F16" s="610">
        <v>24</v>
      </c>
      <c r="G16" s="610">
        <v>3</v>
      </c>
      <c r="H16" s="610" t="s">
        <v>141</v>
      </c>
      <c r="I16" s="610" t="s">
        <v>141</v>
      </c>
      <c r="J16" s="610">
        <v>1</v>
      </c>
      <c r="K16" s="610">
        <v>4</v>
      </c>
      <c r="L16" s="610">
        <v>1</v>
      </c>
      <c r="M16" s="610" t="s">
        <v>141</v>
      </c>
      <c r="N16" s="610">
        <v>3</v>
      </c>
      <c r="O16" s="95"/>
      <c r="P16" s="95"/>
      <c r="Q16" s="95"/>
      <c r="R16" s="95"/>
      <c r="S16" s="95"/>
      <c r="T16" s="95"/>
      <c r="U16" s="95"/>
    </row>
    <row r="17" spans="1:21" s="96" customFormat="1" ht="18" customHeight="1">
      <c r="A17" s="98"/>
      <c r="B17" s="521" t="s">
        <v>75</v>
      </c>
      <c r="C17" s="610">
        <v>102</v>
      </c>
      <c r="D17" s="610">
        <v>61</v>
      </c>
      <c r="E17" s="610">
        <v>60</v>
      </c>
      <c r="F17" s="610">
        <v>52</v>
      </c>
      <c r="G17" s="610">
        <v>6</v>
      </c>
      <c r="H17" s="610" t="s">
        <v>141</v>
      </c>
      <c r="I17" s="610">
        <v>2</v>
      </c>
      <c r="J17" s="610">
        <v>1</v>
      </c>
      <c r="K17" s="610">
        <v>16</v>
      </c>
      <c r="L17" s="610">
        <v>4</v>
      </c>
      <c r="M17" s="610" t="s">
        <v>141</v>
      </c>
      <c r="N17" s="610">
        <v>12</v>
      </c>
      <c r="O17" s="95"/>
      <c r="P17" s="95"/>
      <c r="Q17" s="95"/>
      <c r="R17" s="95"/>
      <c r="S17" s="95"/>
      <c r="T17" s="95"/>
      <c r="U17" s="95"/>
    </row>
    <row r="18" spans="1:21" s="96" customFormat="1" ht="18" customHeight="1">
      <c r="A18" s="98"/>
      <c r="B18" s="521" t="s">
        <v>76</v>
      </c>
      <c r="C18" s="610">
        <v>84</v>
      </c>
      <c r="D18" s="610">
        <v>51</v>
      </c>
      <c r="E18" s="610">
        <v>51</v>
      </c>
      <c r="F18" s="610">
        <v>39</v>
      </c>
      <c r="G18" s="610">
        <v>10</v>
      </c>
      <c r="H18" s="610">
        <v>2</v>
      </c>
      <c r="I18" s="610" t="s">
        <v>141</v>
      </c>
      <c r="J18" s="610" t="s">
        <v>141</v>
      </c>
      <c r="K18" s="610">
        <v>15</v>
      </c>
      <c r="L18" s="610">
        <v>10</v>
      </c>
      <c r="M18" s="610">
        <v>4</v>
      </c>
      <c r="N18" s="610">
        <v>1</v>
      </c>
      <c r="O18" s="95"/>
      <c r="P18" s="95"/>
      <c r="Q18" s="95"/>
      <c r="R18" s="95"/>
      <c r="S18" s="95"/>
      <c r="T18" s="95"/>
      <c r="U18" s="95"/>
    </row>
    <row r="19" spans="1:21" s="96" customFormat="1" ht="18" customHeight="1">
      <c r="A19" s="98"/>
      <c r="B19" s="521" t="s">
        <v>77</v>
      </c>
      <c r="C19" s="610">
        <v>22</v>
      </c>
      <c r="D19" s="610">
        <v>14</v>
      </c>
      <c r="E19" s="610">
        <v>13</v>
      </c>
      <c r="F19" s="610">
        <v>13</v>
      </c>
      <c r="G19" s="610" t="s">
        <v>141</v>
      </c>
      <c r="H19" s="610" t="s">
        <v>141</v>
      </c>
      <c r="I19" s="610" t="s">
        <v>141</v>
      </c>
      <c r="J19" s="610">
        <v>1</v>
      </c>
      <c r="K19" s="610">
        <v>4</v>
      </c>
      <c r="L19" s="610">
        <v>4</v>
      </c>
      <c r="M19" s="610" t="s">
        <v>141</v>
      </c>
      <c r="N19" s="610" t="s">
        <v>141</v>
      </c>
      <c r="O19" s="139"/>
      <c r="P19" s="95"/>
      <c r="Q19" s="95"/>
      <c r="R19" s="95"/>
      <c r="S19" s="95"/>
      <c r="T19" s="95"/>
      <c r="U19" s="95"/>
    </row>
    <row r="20" spans="1:21" s="96" customFormat="1" ht="18" customHeight="1">
      <c r="A20" s="98"/>
      <c r="B20" s="521" t="s">
        <v>80</v>
      </c>
      <c r="C20" s="610">
        <v>262</v>
      </c>
      <c r="D20" s="610">
        <v>119</v>
      </c>
      <c r="E20" s="610">
        <v>111</v>
      </c>
      <c r="F20" s="610">
        <v>93</v>
      </c>
      <c r="G20" s="610">
        <v>12</v>
      </c>
      <c r="H20" s="610">
        <v>3</v>
      </c>
      <c r="I20" s="610">
        <v>3</v>
      </c>
      <c r="J20" s="610">
        <v>8</v>
      </c>
      <c r="K20" s="610">
        <v>46</v>
      </c>
      <c r="L20" s="610">
        <v>37</v>
      </c>
      <c r="M20" s="610">
        <v>2</v>
      </c>
      <c r="N20" s="610">
        <v>7</v>
      </c>
      <c r="O20" s="95"/>
      <c r="P20" s="95"/>
      <c r="Q20" s="95"/>
      <c r="R20" s="95"/>
      <c r="S20" s="95"/>
      <c r="T20" s="95"/>
      <c r="U20" s="95"/>
    </row>
    <row r="21" spans="1:21" s="96" customFormat="1" ht="9" customHeight="1">
      <c r="A21" s="98"/>
      <c r="B21" s="521"/>
      <c r="C21" s="610"/>
      <c r="D21" s="610"/>
      <c r="E21" s="610"/>
      <c r="F21" s="610"/>
      <c r="G21" s="610"/>
      <c r="H21" s="610"/>
      <c r="I21" s="610"/>
      <c r="J21" s="610"/>
      <c r="K21" s="610"/>
      <c r="L21" s="610"/>
      <c r="M21" s="610"/>
      <c r="N21" s="610"/>
      <c r="O21" s="95"/>
      <c r="P21" s="95"/>
      <c r="Q21" s="95"/>
      <c r="R21" s="95"/>
      <c r="S21" s="95"/>
      <c r="T21" s="95"/>
      <c r="U21" s="95"/>
    </row>
    <row r="22" spans="1:21" s="96" customFormat="1" ht="13.5" customHeight="1">
      <c r="A22" s="423"/>
      <c r="B22" s="522" t="s">
        <v>355</v>
      </c>
      <c r="C22" s="611">
        <v>777</v>
      </c>
      <c r="D22" s="611">
        <v>406</v>
      </c>
      <c r="E22" s="611">
        <v>388</v>
      </c>
      <c r="F22" s="611">
        <v>357</v>
      </c>
      <c r="G22" s="611">
        <v>12</v>
      </c>
      <c r="H22" s="611">
        <v>8</v>
      </c>
      <c r="I22" s="611">
        <v>11</v>
      </c>
      <c r="J22" s="611">
        <v>18</v>
      </c>
      <c r="K22" s="611">
        <v>73</v>
      </c>
      <c r="L22" s="611">
        <v>21</v>
      </c>
      <c r="M22" s="611">
        <v>21</v>
      </c>
      <c r="N22" s="611">
        <v>31</v>
      </c>
      <c r="O22" s="95"/>
      <c r="P22" s="95"/>
      <c r="Q22" s="95"/>
      <c r="R22" s="95"/>
      <c r="S22" s="95"/>
      <c r="T22" s="95"/>
      <c r="U22" s="95"/>
    </row>
    <row r="23" spans="1:21" s="96" customFormat="1" ht="17.25" customHeight="1">
      <c r="A23" s="98"/>
      <c r="B23" s="521" t="s">
        <v>78</v>
      </c>
      <c r="C23" s="610">
        <v>125</v>
      </c>
      <c r="D23" s="610">
        <v>67</v>
      </c>
      <c r="E23" s="610">
        <v>63</v>
      </c>
      <c r="F23" s="610">
        <v>60</v>
      </c>
      <c r="G23" s="610">
        <v>1</v>
      </c>
      <c r="H23" s="610" t="s">
        <v>141</v>
      </c>
      <c r="I23" s="610">
        <v>2</v>
      </c>
      <c r="J23" s="610">
        <v>4</v>
      </c>
      <c r="K23" s="610">
        <v>20</v>
      </c>
      <c r="L23" s="610">
        <v>2</v>
      </c>
      <c r="M23" s="610">
        <v>6</v>
      </c>
      <c r="N23" s="610">
        <v>12</v>
      </c>
      <c r="O23" s="95"/>
      <c r="P23" s="95"/>
      <c r="Q23" s="95"/>
      <c r="R23" s="95"/>
      <c r="S23" s="95"/>
      <c r="T23" s="95"/>
      <c r="U23" s="95"/>
    </row>
    <row r="24" spans="1:21" s="96" customFormat="1" ht="17.25" customHeight="1">
      <c r="A24" s="98"/>
      <c r="B24" s="521" t="s">
        <v>79</v>
      </c>
      <c r="C24" s="610">
        <v>146</v>
      </c>
      <c r="D24" s="610">
        <v>74</v>
      </c>
      <c r="E24" s="610">
        <v>70</v>
      </c>
      <c r="F24" s="610">
        <v>59</v>
      </c>
      <c r="G24" s="610">
        <v>1</v>
      </c>
      <c r="H24" s="610">
        <v>6</v>
      </c>
      <c r="I24" s="610">
        <v>4</v>
      </c>
      <c r="J24" s="610">
        <v>4</v>
      </c>
      <c r="K24" s="610">
        <v>20</v>
      </c>
      <c r="L24" s="610">
        <v>4</v>
      </c>
      <c r="M24" s="610">
        <v>10</v>
      </c>
      <c r="N24" s="610">
        <v>6</v>
      </c>
      <c r="O24" s="95"/>
      <c r="P24" s="95"/>
      <c r="Q24" s="95"/>
      <c r="R24" s="95"/>
      <c r="S24" s="95"/>
      <c r="T24" s="95"/>
      <c r="U24" s="95"/>
    </row>
    <row r="25" spans="1:21" s="96" customFormat="1" ht="17.25" customHeight="1">
      <c r="A25" s="98"/>
      <c r="B25" s="521" t="s">
        <v>70</v>
      </c>
      <c r="C25" s="610">
        <v>30</v>
      </c>
      <c r="D25" s="610">
        <v>14</v>
      </c>
      <c r="E25" s="610">
        <v>12</v>
      </c>
      <c r="F25" s="610">
        <v>11</v>
      </c>
      <c r="G25" s="610" t="s">
        <v>141</v>
      </c>
      <c r="H25" s="610">
        <v>1</v>
      </c>
      <c r="I25" s="610" t="s">
        <v>141</v>
      </c>
      <c r="J25" s="610">
        <v>2</v>
      </c>
      <c r="K25" s="610">
        <v>3</v>
      </c>
      <c r="L25" s="610">
        <v>1</v>
      </c>
      <c r="M25" s="610">
        <v>1</v>
      </c>
      <c r="N25" s="610">
        <v>1</v>
      </c>
      <c r="O25" s="95"/>
      <c r="P25" s="95"/>
      <c r="Q25" s="95"/>
      <c r="R25" s="95"/>
      <c r="S25" s="95"/>
      <c r="T25" s="95"/>
      <c r="U25" s="95"/>
    </row>
    <row r="26" spans="1:21" s="96" customFormat="1" ht="17.25" customHeight="1">
      <c r="A26" s="98"/>
      <c r="B26" s="521" t="s">
        <v>71</v>
      </c>
      <c r="C26" s="610">
        <v>3</v>
      </c>
      <c r="D26" s="610">
        <v>2</v>
      </c>
      <c r="E26" s="610">
        <v>2</v>
      </c>
      <c r="F26" s="610">
        <v>2</v>
      </c>
      <c r="G26" s="610" t="s">
        <v>141</v>
      </c>
      <c r="H26" s="610" t="s">
        <v>141</v>
      </c>
      <c r="I26" s="610" t="s">
        <v>141</v>
      </c>
      <c r="J26" s="610" t="s">
        <v>141</v>
      </c>
      <c r="K26" s="610" t="s">
        <v>141</v>
      </c>
      <c r="L26" s="610" t="s">
        <v>141</v>
      </c>
      <c r="M26" s="610" t="s">
        <v>141</v>
      </c>
      <c r="N26" s="610" t="s">
        <v>141</v>
      </c>
      <c r="O26" s="95"/>
      <c r="P26" s="95"/>
      <c r="Q26" s="95"/>
      <c r="R26" s="95"/>
      <c r="S26" s="95"/>
      <c r="T26" s="95"/>
      <c r="U26" s="95"/>
    </row>
    <row r="27" spans="1:21" s="96" customFormat="1" ht="17.25" customHeight="1">
      <c r="A27" s="98"/>
      <c r="B27" s="521" t="s">
        <v>72</v>
      </c>
      <c r="C27" s="610">
        <v>26</v>
      </c>
      <c r="D27" s="610">
        <v>18</v>
      </c>
      <c r="E27" s="610">
        <v>18</v>
      </c>
      <c r="F27" s="610">
        <v>16</v>
      </c>
      <c r="G27" s="610">
        <v>1</v>
      </c>
      <c r="H27" s="610" t="s">
        <v>141</v>
      </c>
      <c r="I27" s="610">
        <v>1</v>
      </c>
      <c r="J27" s="610" t="s">
        <v>141</v>
      </c>
      <c r="K27" s="610">
        <v>1</v>
      </c>
      <c r="L27" s="610">
        <v>1</v>
      </c>
      <c r="M27" s="610" t="s">
        <v>141</v>
      </c>
      <c r="N27" s="610" t="s">
        <v>141</v>
      </c>
      <c r="O27" s="95"/>
      <c r="P27" s="95"/>
      <c r="Q27" s="95"/>
      <c r="R27" s="95"/>
      <c r="S27" s="95"/>
      <c r="T27" s="95"/>
      <c r="U27" s="95"/>
    </row>
    <row r="28" spans="1:21" s="96" customFormat="1" ht="16.5" customHeight="1">
      <c r="A28" s="98"/>
      <c r="B28" s="521" t="s">
        <v>73</v>
      </c>
      <c r="C28" s="610">
        <v>95</v>
      </c>
      <c r="D28" s="610">
        <v>26</v>
      </c>
      <c r="E28" s="610">
        <v>25</v>
      </c>
      <c r="F28" s="610">
        <v>24</v>
      </c>
      <c r="G28" s="610" t="s">
        <v>141</v>
      </c>
      <c r="H28" s="610">
        <v>1</v>
      </c>
      <c r="I28" s="610" t="s">
        <v>141</v>
      </c>
      <c r="J28" s="610">
        <v>1</v>
      </c>
      <c r="K28" s="610">
        <v>2</v>
      </c>
      <c r="L28" s="610" t="s">
        <v>141</v>
      </c>
      <c r="M28" s="610">
        <v>1</v>
      </c>
      <c r="N28" s="610">
        <v>1</v>
      </c>
      <c r="O28" s="95"/>
      <c r="P28" s="95"/>
      <c r="Q28" s="95"/>
      <c r="R28" s="95"/>
      <c r="S28" s="95"/>
      <c r="T28" s="95"/>
      <c r="U28" s="95"/>
    </row>
    <row r="29" spans="1:21" s="96" customFormat="1" ht="16.5" customHeight="1">
      <c r="A29" s="98"/>
      <c r="B29" s="521" t="s">
        <v>520</v>
      </c>
      <c r="C29" s="610">
        <v>10</v>
      </c>
      <c r="D29" s="610">
        <v>2</v>
      </c>
      <c r="E29" s="610">
        <v>2</v>
      </c>
      <c r="F29" s="610">
        <v>2</v>
      </c>
      <c r="G29" s="610" t="s">
        <v>141</v>
      </c>
      <c r="H29" s="610" t="s">
        <v>141</v>
      </c>
      <c r="I29" s="610" t="s">
        <v>141</v>
      </c>
      <c r="J29" s="610" t="s">
        <v>141</v>
      </c>
      <c r="K29" s="610" t="s">
        <v>141</v>
      </c>
      <c r="L29" s="610" t="s">
        <v>141</v>
      </c>
      <c r="M29" s="610" t="s">
        <v>141</v>
      </c>
      <c r="N29" s="610" t="s">
        <v>141</v>
      </c>
      <c r="O29" s="95"/>
      <c r="P29" s="95"/>
      <c r="Q29" s="95"/>
      <c r="R29" s="95"/>
      <c r="S29" s="95"/>
      <c r="T29" s="95"/>
      <c r="U29" s="95"/>
    </row>
    <row r="30" spans="1:21" s="96" customFormat="1" ht="16.5" customHeight="1">
      <c r="A30" s="98"/>
      <c r="B30" s="521" t="s">
        <v>819</v>
      </c>
      <c r="C30" s="610">
        <v>21</v>
      </c>
      <c r="D30" s="610">
        <v>4</v>
      </c>
      <c r="E30" s="610">
        <v>4</v>
      </c>
      <c r="F30" s="610">
        <v>3</v>
      </c>
      <c r="G30" s="610">
        <v>1</v>
      </c>
      <c r="H30" s="610" t="s">
        <v>141</v>
      </c>
      <c r="I30" s="610" t="s">
        <v>141</v>
      </c>
      <c r="J30" s="610" t="s">
        <v>141</v>
      </c>
      <c r="K30" s="610" t="s">
        <v>141</v>
      </c>
      <c r="L30" s="610" t="s">
        <v>141</v>
      </c>
      <c r="M30" s="610" t="s">
        <v>141</v>
      </c>
      <c r="N30" s="610" t="s">
        <v>141</v>
      </c>
      <c r="O30" s="95"/>
      <c r="P30" s="95"/>
      <c r="Q30" s="95"/>
      <c r="R30" s="95"/>
      <c r="S30" s="95"/>
      <c r="T30" s="95"/>
      <c r="U30" s="95"/>
    </row>
    <row r="31" spans="1:21" s="96" customFormat="1" ht="17.25" customHeight="1">
      <c r="A31" s="98"/>
      <c r="B31" s="521" t="s">
        <v>74</v>
      </c>
      <c r="C31" s="610">
        <v>41</v>
      </c>
      <c r="D31" s="610">
        <v>27</v>
      </c>
      <c r="E31" s="610">
        <v>26</v>
      </c>
      <c r="F31" s="610">
        <v>24</v>
      </c>
      <c r="G31" s="610">
        <v>2</v>
      </c>
      <c r="H31" s="610" t="s">
        <v>141</v>
      </c>
      <c r="I31" s="610" t="s">
        <v>141</v>
      </c>
      <c r="J31" s="610">
        <v>1</v>
      </c>
      <c r="K31" s="610">
        <v>2</v>
      </c>
      <c r="L31" s="610" t="s">
        <v>141</v>
      </c>
      <c r="M31" s="610" t="s">
        <v>141</v>
      </c>
      <c r="N31" s="610">
        <v>2</v>
      </c>
      <c r="O31" s="139"/>
      <c r="P31" s="95"/>
      <c r="Q31" s="95"/>
      <c r="R31" s="95"/>
      <c r="S31" s="95"/>
      <c r="T31" s="95"/>
      <c r="U31" s="95"/>
    </row>
    <row r="32" spans="1:21" s="96" customFormat="1" ht="17.25" customHeight="1">
      <c r="A32" s="98"/>
      <c r="B32" s="521" t="s">
        <v>75</v>
      </c>
      <c r="C32" s="610">
        <v>74</v>
      </c>
      <c r="D32" s="610">
        <v>48</v>
      </c>
      <c r="E32" s="610">
        <v>47</v>
      </c>
      <c r="F32" s="610">
        <v>44</v>
      </c>
      <c r="G32" s="610">
        <v>1</v>
      </c>
      <c r="H32" s="610" t="s">
        <v>141</v>
      </c>
      <c r="I32" s="610">
        <v>2</v>
      </c>
      <c r="J32" s="610">
        <v>1</v>
      </c>
      <c r="K32" s="610">
        <v>8</v>
      </c>
      <c r="L32" s="610">
        <v>3</v>
      </c>
      <c r="M32" s="610" t="s">
        <v>141</v>
      </c>
      <c r="N32" s="610">
        <v>5</v>
      </c>
      <c r="O32" s="139"/>
      <c r="P32" s="95"/>
      <c r="Q32" s="95"/>
      <c r="R32" s="95"/>
      <c r="S32" s="95"/>
      <c r="T32" s="95"/>
      <c r="U32" s="95"/>
    </row>
    <row r="33" spans="1:21" s="96" customFormat="1" ht="17.25" customHeight="1">
      <c r="A33" s="98"/>
      <c r="B33" s="521" t="s">
        <v>76</v>
      </c>
      <c r="C33" s="610">
        <v>43</v>
      </c>
      <c r="D33" s="610">
        <v>30</v>
      </c>
      <c r="E33" s="610">
        <v>30</v>
      </c>
      <c r="F33" s="610">
        <v>28</v>
      </c>
      <c r="G33" s="610">
        <v>2</v>
      </c>
      <c r="H33" s="610" t="s">
        <v>141</v>
      </c>
      <c r="I33" s="610" t="s">
        <v>141</v>
      </c>
      <c r="J33" s="610" t="s">
        <v>141</v>
      </c>
      <c r="K33" s="610">
        <v>1</v>
      </c>
      <c r="L33" s="610" t="s">
        <v>141</v>
      </c>
      <c r="M33" s="610">
        <v>1</v>
      </c>
      <c r="N33" s="610" t="s">
        <v>141</v>
      </c>
      <c r="O33" s="95"/>
      <c r="P33" s="95"/>
      <c r="Q33" s="95"/>
      <c r="R33" s="95"/>
      <c r="S33" s="95"/>
      <c r="T33" s="95"/>
      <c r="U33" s="95"/>
    </row>
    <row r="34" spans="1:21" s="96" customFormat="1" ht="17.25" customHeight="1">
      <c r="A34" s="98"/>
      <c r="B34" s="521" t="s">
        <v>77</v>
      </c>
      <c r="C34" s="610">
        <v>13</v>
      </c>
      <c r="D34" s="610">
        <v>11</v>
      </c>
      <c r="E34" s="610">
        <v>11</v>
      </c>
      <c r="F34" s="610">
        <v>11</v>
      </c>
      <c r="G34" s="610" t="s">
        <v>141</v>
      </c>
      <c r="H34" s="610" t="s">
        <v>141</v>
      </c>
      <c r="I34" s="610" t="s">
        <v>141</v>
      </c>
      <c r="J34" s="610" t="s">
        <v>141</v>
      </c>
      <c r="K34" s="610">
        <v>1</v>
      </c>
      <c r="L34" s="610">
        <v>1</v>
      </c>
      <c r="M34" s="610" t="s">
        <v>141</v>
      </c>
      <c r="N34" s="610" t="s">
        <v>141</v>
      </c>
      <c r="O34" s="95"/>
      <c r="P34" s="95"/>
      <c r="Q34" s="95"/>
      <c r="R34" s="95"/>
      <c r="S34" s="95"/>
      <c r="T34" s="95"/>
      <c r="U34" s="95"/>
    </row>
    <row r="35" spans="1:21" s="96" customFormat="1" ht="17.25" customHeight="1">
      <c r="A35" s="98"/>
      <c r="B35" s="521" t="s">
        <v>80</v>
      </c>
      <c r="C35" s="610">
        <v>150</v>
      </c>
      <c r="D35" s="610">
        <v>83</v>
      </c>
      <c r="E35" s="610">
        <v>78</v>
      </c>
      <c r="F35" s="610">
        <v>73</v>
      </c>
      <c r="G35" s="610">
        <v>3</v>
      </c>
      <c r="H35" s="610" t="s">
        <v>141</v>
      </c>
      <c r="I35" s="610">
        <v>2</v>
      </c>
      <c r="J35" s="610">
        <v>5</v>
      </c>
      <c r="K35" s="610">
        <v>15</v>
      </c>
      <c r="L35" s="610">
        <v>9</v>
      </c>
      <c r="M35" s="610">
        <v>2</v>
      </c>
      <c r="N35" s="610">
        <v>4</v>
      </c>
      <c r="O35" s="95"/>
      <c r="P35" s="95"/>
      <c r="Q35" s="95"/>
      <c r="R35" s="95"/>
      <c r="S35" s="95"/>
      <c r="T35" s="95"/>
      <c r="U35" s="95"/>
    </row>
    <row r="36" spans="1:21" s="96" customFormat="1" ht="8.25" customHeight="1">
      <c r="A36" s="98"/>
      <c r="B36" s="521"/>
      <c r="C36" s="610"/>
      <c r="D36" s="610"/>
      <c r="E36" s="610"/>
      <c r="F36" s="610"/>
      <c r="G36" s="610"/>
      <c r="H36" s="610"/>
      <c r="I36" s="610"/>
      <c r="J36" s="610"/>
      <c r="K36" s="610"/>
      <c r="L36" s="610"/>
      <c r="M36" s="610"/>
      <c r="N36" s="610"/>
      <c r="O36" s="95"/>
      <c r="P36" s="95"/>
      <c r="Q36" s="95"/>
      <c r="R36" s="95"/>
      <c r="S36" s="95"/>
      <c r="T36" s="95"/>
      <c r="U36" s="95"/>
    </row>
    <row r="37" spans="1:21" s="96" customFormat="1" ht="13.5" customHeight="1">
      <c r="A37" s="423"/>
      <c r="B37" s="522" t="s">
        <v>357</v>
      </c>
      <c r="C37" s="611">
        <v>876</v>
      </c>
      <c r="D37" s="611">
        <v>390</v>
      </c>
      <c r="E37" s="611">
        <v>377</v>
      </c>
      <c r="F37" s="611">
        <v>246</v>
      </c>
      <c r="G37" s="611">
        <v>104</v>
      </c>
      <c r="H37" s="611">
        <v>15</v>
      </c>
      <c r="I37" s="611">
        <v>12</v>
      </c>
      <c r="J37" s="611">
        <v>13</v>
      </c>
      <c r="K37" s="611">
        <v>225</v>
      </c>
      <c r="L37" s="611">
        <v>178</v>
      </c>
      <c r="M37" s="611">
        <v>11</v>
      </c>
      <c r="N37" s="611">
        <v>36</v>
      </c>
      <c r="O37" s="139"/>
      <c r="P37" s="95"/>
      <c r="Q37" s="95"/>
      <c r="R37" s="95"/>
      <c r="S37" s="95"/>
      <c r="T37" s="95"/>
      <c r="U37" s="95"/>
    </row>
    <row r="38" spans="1:21" s="96" customFormat="1" ht="17.25" customHeight="1">
      <c r="A38" s="98"/>
      <c r="B38" s="521" t="s">
        <v>78</v>
      </c>
      <c r="C38" s="610">
        <v>130</v>
      </c>
      <c r="D38" s="610">
        <v>63</v>
      </c>
      <c r="E38" s="610">
        <v>61</v>
      </c>
      <c r="F38" s="610">
        <v>43</v>
      </c>
      <c r="G38" s="610">
        <v>13</v>
      </c>
      <c r="H38" s="610">
        <v>2</v>
      </c>
      <c r="I38" s="610">
        <v>3</v>
      </c>
      <c r="J38" s="610">
        <v>2</v>
      </c>
      <c r="K38" s="610">
        <v>35</v>
      </c>
      <c r="L38" s="610">
        <v>21</v>
      </c>
      <c r="M38" s="610" t="s">
        <v>141</v>
      </c>
      <c r="N38" s="610">
        <v>14</v>
      </c>
      <c r="O38" s="95"/>
      <c r="P38" s="95"/>
      <c r="Q38" s="95"/>
      <c r="R38" s="95"/>
      <c r="S38" s="95"/>
      <c r="T38" s="95"/>
      <c r="U38" s="95"/>
    </row>
    <row r="39" spans="1:21" s="96" customFormat="1" ht="17.25" customHeight="1">
      <c r="A39" s="98"/>
      <c r="B39" s="521" t="s">
        <v>79</v>
      </c>
      <c r="C39" s="610">
        <v>233</v>
      </c>
      <c r="D39" s="610">
        <v>111</v>
      </c>
      <c r="E39" s="610">
        <v>111</v>
      </c>
      <c r="F39" s="610">
        <v>65</v>
      </c>
      <c r="G39" s="610">
        <v>34</v>
      </c>
      <c r="H39" s="610">
        <v>6</v>
      </c>
      <c r="I39" s="610">
        <v>6</v>
      </c>
      <c r="J39" s="610" t="s">
        <v>141</v>
      </c>
      <c r="K39" s="610">
        <v>74</v>
      </c>
      <c r="L39" s="610">
        <v>57</v>
      </c>
      <c r="M39" s="610">
        <v>8</v>
      </c>
      <c r="N39" s="610">
        <v>9</v>
      </c>
      <c r="O39" s="95"/>
      <c r="P39" s="95"/>
      <c r="Q39" s="95"/>
      <c r="R39" s="95"/>
      <c r="S39" s="95"/>
      <c r="T39" s="95"/>
      <c r="U39" s="95"/>
    </row>
    <row r="40" spans="1:21" s="96" customFormat="1" ht="17.25" customHeight="1">
      <c r="A40" s="98"/>
      <c r="B40" s="521" t="s">
        <v>70</v>
      </c>
      <c r="C40" s="610">
        <v>178</v>
      </c>
      <c r="D40" s="610">
        <v>85</v>
      </c>
      <c r="E40" s="610">
        <v>78</v>
      </c>
      <c r="F40" s="610">
        <v>51</v>
      </c>
      <c r="G40" s="610">
        <v>24</v>
      </c>
      <c r="H40" s="610">
        <v>1</v>
      </c>
      <c r="I40" s="610">
        <v>2</v>
      </c>
      <c r="J40" s="610">
        <v>7</v>
      </c>
      <c r="K40" s="610">
        <v>34</v>
      </c>
      <c r="L40" s="610">
        <v>33</v>
      </c>
      <c r="M40" s="610" t="s">
        <v>141</v>
      </c>
      <c r="N40" s="610">
        <v>1</v>
      </c>
      <c r="O40" s="95"/>
      <c r="P40" s="95"/>
      <c r="Q40" s="95"/>
      <c r="R40" s="95"/>
      <c r="S40" s="95"/>
      <c r="T40" s="95"/>
      <c r="U40" s="95"/>
    </row>
    <row r="41" spans="1:21" s="96" customFormat="1" ht="17.25" customHeight="1">
      <c r="A41" s="98"/>
      <c r="B41" s="521" t="s">
        <v>71</v>
      </c>
      <c r="C41" s="610">
        <v>32</v>
      </c>
      <c r="D41" s="610">
        <v>11</v>
      </c>
      <c r="E41" s="610">
        <v>11</v>
      </c>
      <c r="F41" s="610">
        <v>6</v>
      </c>
      <c r="G41" s="610">
        <v>4</v>
      </c>
      <c r="H41" s="610">
        <v>1</v>
      </c>
      <c r="I41" s="610" t="s">
        <v>141</v>
      </c>
      <c r="J41" s="610" t="s">
        <v>141</v>
      </c>
      <c r="K41" s="610">
        <v>13</v>
      </c>
      <c r="L41" s="610">
        <v>13</v>
      </c>
      <c r="M41" s="610" t="s">
        <v>141</v>
      </c>
      <c r="N41" s="610" t="s">
        <v>141</v>
      </c>
      <c r="O41" s="95"/>
      <c r="P41" s="95"/>
      <c r="Q41" s="95"/>
      <c r="R41" s="95"/>
      <c r="S41" s="95"/>
      <c r="T41" s="95"/>
      <c r="U41" s="95"/>
    </row>
    <row r="42" spans="1:21" s="96" customFormat="1" ht="17.25" customHeight="1">
      <c r="A42" s="98"/>
      <c r="B42" s="521" t="s">
        <v>72</v>
      </c>
      <c r="C42" s="610">
        <v>30</v>
      </c>
      <c r="D42" s="610">
        <v>13</v>
      </c>
      <c r="E42" s="610">
        <v>13</v>
      </c>
      <c r="F42" s="610">
        <v>11</v>
      </c>
      <c r="G42" s="610">
        <v>2</v>
      </c>
      <c r="H42" s="610" t="s">
        <v>141</v>
      </c>
      <c r="I42" s="610" t="s">
        <v>141</v>
      </c>
      <c r="J42" s="610" t="s">
        <v>141</v>
      </c>
      <c r="K42" s="610">
        <v>3</v>
      </c>
      <c r="L42" s="610">
        <v>3</v>
      </c>
      <c r="M42" s="610" t="s">
        <v>141</v>
      </c>
      <c r="N42" s="610" t="s">
        <v>141</v>
      </c>
      <c r="O42" s="139"/>
      <c r="P42" s="95"/>
      <c r="Q42" s="95"/>
      <c r="R42" s="95"/>
      <c r="S42" s="95"/>
      <c r="T42" s="95"/>
      <c r="U42" s="95"/>
    </row>
    <row r="43" spans="1:21" s="96" customFormat="1" ht="17.25" customHeight="1">
      <c r="A43" s="98"/>
      <c r="B43" s="521" t="s">
        <v>73</v>
      </c>
      <c r="C43" s="610">
        <v>57</v>
      </c>
      <c r="D43" s="610">
        <v>29</v>
      </c>
      <c r="E43" s="610">
        <v>29</v>
      </c>
      <c r="F43" s="610">
        <v>27</v>
      </c>
      <c r="G43" s="610">
        <v>2</v>
      </c>
      <c r="H43" s="610" t="s">
        <v>141</v>
      </c>
      <c r="I43" s="610" t="s">
        <v>141</v>
      </c>
      <c r="J43" s="610" t="s">
        <v>141</v>
      </c>
      <c r="K43" s="610">
        <v>7</v>
      </c>
      <c r="L43" s="610">
        <v>7</v>
      </c>
      <c r="M43" s="610" t="s">
        <v>141</v>
      </c>
      <c r="N43" s="612" t="s">
        <v>141</v>
      </c>
      <c r="O43" s="139"/>
      <c r="P43" s="95"/>
      <c r="Q43" s="95"/>
      <c r="R43" s="95"/>
      <c r="S43" s="95"/>
      <c r="T43" s="95"/>
      <c r="U43" s="95"/>
    </row>
    <row r="44" spans="1:21" s="96" customFormat="1" ht="17.25" customHeight="1">
      <c r="A44" s="98"/>
      <c r="B44" s="521" t="s">
        <v>811</v>
      </c>
      <c r="C44" s="610">
        <v>4</v>
      </c>
      <c r="D44" s="610">
        <v>2</v>
      </c>
      <c r="E44" s="610">
        <v>2</v>
      </c>
      <c r="F44" s="610">
        <v>1</v>
      </c>
      <c r="G44" s="610">
        <v>1</v>
      </c>
      <c r="H44" s="610" t="s">
        <v>141</v>
      </c>
      <c r="I44" s="610" t="s">
        <v>141</v>
      </c>
      <c r="J44" s="610" t="s">
        <v>141</v>
      </c>
      <c r="K44" s="610" t="s">
        <v>141</v>
      </c>
      <c r="L44" s="610" t="s">
        <v>141</v>
      </c>
      <c r="M44" s="610" t="s">
        <v>141</v>
      </c>
      <c r="N44" s="610" t="s">
        <v>141</v>
      </c>
      <c r="O44" s="95"/>
      <c r="P44" s="95"/>
      <c r="Q44" s="95"/>
      <c r="R44" s="95"/>
      <c r="S44" s="95"/>
      <c r="T44" s="95"/>
      <c r="U44" s="95"/>
    </row>
    <row r="45" spans="1:21" s="96" customFormat="1" ht="17.25" customHeight="1">
      <c r="A45" s="98"/>
      <c r="B45" s="521" t="s">
        <v>819</v>
      </c>
      <c r="C45" s="610">
        <v>17</v>
      </c>
      <c r="D45" s="610">
        <v>2</v>
      </c>
      <c r="E45" s="610">
        <v>2</v>
      </c>
      <c r="F45" s="610">
        <v>1</v>
      </c>
      <c r="G45" s="610">
        <v>1</v>
      </c>
      <c r="H45" s="610" t="s">
        <v>141</v>
      </c>
      <c r="I45" s="610" t="s">
        <v>141</v>
      </c>
      <c r="J45" s="610" t="s">
        <v>141</v>
      </c>
      <c r="K45" s="610">
        <v>1</v>
      </c>
      <c r="L45" s="610">
        <v>1</v>
      </c>
      <c r="M45" s="610" t="s">
        <v>141</v>
      </c>
      <c r="N45" s="610" t="s">
        <v>141</v>
      </c>
      <c r="O45" s="95"/>
      <c r="P45" s="95"/>
      <c r="Q45" s="95"/>
      <c r="R45" s="95"/>
      <c r="S45" s="95"/>
      <c r="T45" s="95"/>
      <c r="U45" s="95"/>
    </row>
    <row r="46" spans="1:21" s="96" customFormat="1" ht="17.25" customHeight="1">
      <c r="A46" s="98"/>
      <c r="B46" s="521" t="s">
        <v>74</v>
      </c>
      <c r="C46" s="610">
        <v>5</v>
      </c>
      <c r="D46" s="610">
        <v>1</v>
      </c>
      <c r="E46" s="610">
        <v>1</v>
      </c>
      <c r="F46" s="610" t="s">
        <v>141</v>
      </c>
      <c r="G46" s="610">
        <v>1</v>
      </c>
      <c r="H46" s="610" t="s">
        <v>141</v>
      </c>
      <c r="I46" s="610" t="s">
        <v>141</v>
      </c>
      <c r="J46" s="610" t="s">
        <v>141</v>
      </c>
      <c r="K46" s="610">
        <v>2</v>
      </c>
      <c r="L46" s="610">
        <v>1</v>
      </c>
      <c r="M46" s="610" t="s">
        <v>141</v>
      </c>
      <c r="N46" s="610">
        <v>1</v>
      </c>
      <c r="O46" s="139"/>
      <c r="P46" s="95"/>
      <c r="Q46" s="95"/>
      <c r="R46" s="95"/>
      <c r="S46" s="95"/>
      <c r="T46" s="95"/>
      <c r="U46" s="95"/>
    </row>
    <row r="47" spans="1:21" s="96" customFormat="1" ht="17.25" customHeight="1">
      <c r="A47" s="98"/>
      <c r="B47" s="521" t="s">
        <v>75</v>
      </c>
      <c r="C47" s="610">
        <v>28</v>
      </c>
      <c r="D47" s="610">
        <v>13</v>
      </c>
      <c r="E47" s="610">
        <v>13</v>
      </c>
      <c r="F47" s="610">
        <v>8</v>
      </c>
      <c r="G47" s="610">
        <v>5</v>
      </c>
      <c r="H47" s="610" t="s">
        <v>141</v>
      </c>
      <c r="I47" s="610" t="s">
        <v>141</v>
      </c>
      <c r="J47" s="610" t="s">
        <v>141</v>
      </c>
      <c r="K47" s="610">
        <v>8</v>
      </c>
      <c r="L47" s="610">
        <v>1</v>
      </c>
      <c r="M47" s="610" t="s">
        <v>141</v>
      </c>
      <c r="N47" s="610">
        <v>7</v>
      </c>
      <c r="O47" s="95"/>
      <c r="P47" s="95"/>
      <c r="Q47" s="95"/>
      <c r="R47" s="95"/>
      <c r="S47" s="95"/>
      <c r="T47" s="95"/>
      <c r="U47" s="95"/>
    </row>
    <row r="48" spans="1:21" s="96" customFormat="1" ht="17.25" customHeight="1">
      <c r="A48" s="98"/>
      <c r="B48" s="521" t="s">
        <v>76</v>
      </c>
      <c r="C48" s="613">
        <v>41</v>
      </c>
      <c r="D48" s="610">
        <v>21</v>
      </c>
      <c r="E48" s="610">
        <v>21</v>
      </c>
      <c r="F48" s="610">
        <v>11</v>
      </c>
      <c r="G48" s="610">
        <v>8</v>
      </c>
      <c r="H48" s="610">
        <v>2</v>
      </c>
      <c r="I48" s="610" t="s">
        <v>141</v>
      </c>
      <c r="J48" s="610" t="s">
        <v>141</v>
      </c>
      <c r="K48" s="610">
        <v>14</v>
      </c>
      <c r="L48" s="610">
        <v>10</v>
      </c>
      <c r="M48" s="610">
        <v>3</v>
      </c>
      <c r="N48" s="610">
        <v>1</v>
      </c>
      <c r="O48" s="139"/>
      <c r="P48" s="95"/>
      <c r="Q48" s="95"/>
      <c r="R48" s="95"/>
      <c r="S48" s="95"/>
      <c r="T48" s="95"/>
      <c r="U48" s="95"/>
    </row>
    <row r="49" spans="1:21" s="96" customFormat="1" ht="17.25" customHeight="1">
      <c r="A49" s="98"/>
      <c r="B49" s="422" t="s">
        <v>77</v>
      </c>
      <c r="C49" s="613">
        <v>9</v>
      </c>
      <c r="D49" s="610">
        <v>3</v>
      </c>
      <c r="E49" s="610">
        <v>2</v>
      </c>
      <c r="F49" s="610">
        <v>2</v>
      </c>
      <c r="G49" s="610" t="s">
        <v>141</v>
      </c>
      <c r="H49" s="610" t="s">
        <v>141</v>
      </c>
      <c r="I49" s="610" t="s">
        <v>141</v>
      </c>
      <c r="J49" s="610">
        <v>1</v>
      </c>
      <c r="K49" s="610">
        <v>3</v>
      </c>
      <c r="L49" s="610">
        <v>3</v>
      </c>
      <c r="M49" s="610" t="s">
        <v>141</v>
      </c>
      <c r="N49" s="610" t="s">
        <v>141</v>
      </c>
      <c r="O49" s="139"/>
      <c r="P49" s="95"/>
      <c r="Q49" s="95"/>
      <c r="R49" s="95"/>
      <c r="S49" s="95"/>
      <c r="T49" s="95"/>
      <c r="U49" s="95"/>
    </row>
    <row r="50" spans="1:21" s="96" customFormat="1" ht="17.25" customHeight="1" thickBot="1">
      <c r="A50" s="424"/>
      <c r="B50" s="425" t="s">
        <v>80</v>
      </c>
      <c r="C50" s="614">
        <v>112</v>
      </c>
      <c r="D50" s="615">
        <v>36</v>
      </c>
      <c r="E50" s="615">
        <v>33</v>
      </c>
      <c r="F50" s="615">
        <v>20</v>
      </c>
      <c r="G50" s="615">
        <v>9</v>
      </c>
      <c r="H50" s="615">
        <v>3</v>
      </c>
      <c r="I50" s="615">
        <v>1</v>
      </c>
      <c r="J50" s="615">
        <v>3</v>
      </c>
      <c r="K50" s="615">
        <v>31</v>
      </c>
      <c r="L50" s="615">
        <v>28</v>
      </c>
      <c r="M50" s="615" t="s">
        <v>141</v>
      </c>
      <c r="N50" s="615">
        <v>3</v>
      </c>
      <c r="O50" s="95"/>
      <c r="P50" s="95"/>
      <c r="Q50" s="95"/>
      <c r="R50" s="95"/>
      <c r="S50" s="95"/>
      <c r="T50" s="95"/>
      <c r="U50" s="95"/>
    </row>
    <row r="51" spans="1:21" s="97" customFormat="1" ht="18" customHeight="1" thickTop="1">
      <c r="A51" s="172" t="s">
        <v>387</v>
      </c>
      <c r="B51" s="96"/>
      <c r="C51" s="95"/>
      <c r="F51" s="98"/>
      <c r="G51" s="99"/>
      <c r="J51" s="100"/>
      <c r="K51" s="101"/>
      <c r="L51" s="101"/>
      <c r="M51" s="101"/>
      <c r="N51" s="101"/>
      <c r="O51" s="94"/>
      <c r="P51" s="94"/>
      <c r="Q51" s="94"/>
      <c r="R51" s="94"/>
      <c r="S51" s="94"/>
      <c r="T51" s="94"/>
      <c r="U51" s="94"/>
    </row>
    <row r="52" spans="1:21" s="97" customFormat="1" ht="18" customHeight="1">
      <c r="A52" s="567" t="s">
        <v>851</v>
      </c>
      <c r="B52" s="96"/>
      <c r="C52" s="95"/>
      <c r="G52" s="102"/>
      <c r="H52" s="99"/>
      <c r="J52" s="100"/>
      <c r="K52" s="101"/>
      <c r="L52" s="101"/>
      <c r="M52" s="101"/>
      <c r="N52" s="101"/>
      <c r="O52" s="94"/>
      <c r="P52" s="94"/>
      <c r="Q52" s="94"/>
      <c r="R52" s="94"/>
      <c r="S52" s="94"/>
      <c r="T52" s="94"/>
      <c r="U52" s="94"/>
    </row>
    <row r="53" spans="1:21" s="97" customFormat="1" ht="18" customHeight="1">
      <c r="A53" s="562"/>
      <c r="B53" s="96"/>
      <c r="I53" s="103"/>
      <c r="J53" s="100"/>
      <c r="K53" s="101"/>
      <c r="L53" s="101"/>
      <c r="M53" s="101"/>
      <c r="N53" s="101"/>
      <c r="O53" s="94"/>
      <c r="P53" s="94"/>
      <c r="Q53" s="94"/>
      <c r="R53" s="94"/>
      <c r="S53" s="94"/>
      <c r="T53" s="94"/>
      <c r="U53" s="94"/>
    </row>
    <row r="54" spans="1:21" ht="12" customHeight="1"/>
    <row r="55" spans="1:21" ht="12" customHeight="1"/>
    <row r="56" spans="1:21" ht="12" customHeight="1"/>
    <row r="57" spans="1:21" ht="12" customHeight="1"/>
    <row r="58" spans="1:21" ht="12" customHeight="1"/>
    <row r="59" spans="1:21" ht="12" customHeight="1"/>
    <row r="60" spans="1:21" ht="12" customHeight="1"/>
    <row r="61" spans="1:21" ht="12" customHeight="1"/>
    <row r="62" spans="1:21" ht="12" customHeight="1"/>
    <row r="63" spans="1:21" ht="12" customHeight="1"/>
    <row r="64" spans="1:21" ht="12" customHeight="1"/>
    <row r="65" ht="12" customHeight="1"/>
    <row r="66" ht="7.5" customHeight="1"/>
    <row r="67" ht="7.5" customHeight="1"/>
    <row r="68" ht="12" customHeight="1"/>
    <row r="69" ht="12" customHeight="1"/>
    <row r="70" ht="12" customHeight="1"/>
    <row r="71" ht="12" customHeight="1"/>
    <row r="72" ht="12" customHeight="1"/>
    <row r="73" ht="9" customHeight="1"/>
    <row r="74" ht="18.75" customHeight="1"/>
    <row r="75" ht="12" customHeight="1"/>
    <row r="76" ht="18.75" customHeight="1"/>
    <row r="77" ht="7.5" customHeight="1"/>
    <row r="78" ht="12" customHeight="1"/>
    <row r="79" ht="15" customHeight="1"/>
    <row r="80" ht="15" customHeight="1"/>
    <row r="81" ht="12" customHeight="1"/>
    <row r="82" ht="38.25" customHeight="1"/>
    <row r="83" ht="39" customHeight="1"/>
    <row r="84" ht="12" customHeight="1"/>
    <row r="85" ht="7.5" customHeight="1"/>
    <row r="86" ht="7.5" customHeight="1"/>
    <row r="87" ht="13.5" customHeight="1"/>
    <row r="88" ht="12" customHeight="1"/>
    <row r="89" ht="12" customHeight="1"/>
    <row r="90" ht="8.1" customHeight="1"/>
    <row r="91" ht="13.5" customHeight="1"/>
    <row r="92" ht="12" customHeight="1"/>
    <row r="93" ht="12" customHeight="1"/>
    <row r="94" ht="12" customHeight="1"/>
    <row r="95" ht="12" customHeight="1"/>
    <row r="96" ht="7.5" customHeight="1"/>
    <row r="97" ht="12" customHeight="1"/>
    <row r="98" ht="12" customHeight="1"/>
    <row r="99" ht="12" customHeight="1"/>
    <row r="100" ht="12" customHeight="1"/>
    <row r="101" ht="12" customHeight="1"/>
    <row r="102" ht="7.5" customHeight="1"/>
    <row r="103" ht="12" customHeight="1"/>
    <row r="104" ht="12" customHeight="1"/>
    <row r="105" ht="12" customHeight="1"/>
    <row r="106" ht="12" customHeight="1"/>
    <row r="107" ht="12" customHeight="1"/>
    <row r="108" ht="8.1" customHeight="1"/>
    <row r="109" ht="12" customHeight="1"/>
    <row r="110" ht="12" customHeight="1"/>
    <row r="111" ht="12" customHeight="1"/>
    <row r="112" ht="12" customHeight="1"/>
    <row r="113" ht="8.1" customHeight="1"/>
    <row r="114" ht="12" customHeight="1"/>
    <row r="115" ht="8.1" customHeight="1"/>
    <row r="116" ht="13.5" customHeight="1"/>
    <row r="117" ht="12" customHeight="1"/>
    <row r="118" ht="12" customHeight="1"/>
    <row r="119" ht="12" customHeight="1"/>
    <row r="120" ht="12" customHeight="1"/>
    <row r="121" ht="8.1" customHeight="1"/>
    <row r="122" ht="12" customHeight="1"/>
    <row r="123" ht="12" customHeight="1"/>
    <row r="124" ht="12" customHeight="1"/>
    <row r="125" ht="12" customHeight="1"/>
    <row r="126" ht="12" customHeight="1"/>
    <row r="127" ht="7.5" customHeight="1"/>
    <row r="128" ht="12" customHeight="1"/>
    <row r="129" ht="12" customHeight="1"/>
    <row r="130" ht="12" customHeight="1"/>
    <row r="131" ht="12" customHeight="1"/>
    <row r="132" ht="12" customHeight="1"/>
    <row r="133" ht="7.5" customHeight="1"/>
    <row r="134" ht="12" customHeight="1"/>
    <row r="135" ht="12" customHeight="1"/>
    <row r="136" ht="12" customHeight="1"/>
    <row r="137" ht="12" customHeight="1"/>
    <row r="138" ht="8.1" customHeight="1"/>
    <row r="139" ht="12" customHeight="1"/>
    <row r="140" ht="7.5" customHeight="1"/>
    <row r="141" ht="13.5"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7.5" customHeight="1"/>
    <row r="164" ht="7.5" customHeight="1"/>
    <row r="165" ht="12" customHeight="1"/>
    <row r="166" ht="12" customHeight="1"/>
    <row r="167" ht="12" customHeight="1"/>
    <row r="168" ht="12" customHeight="1"/>
    <row r="169" ht="12" customHeight="1"/>
    <row r="170" ht="9" customHeight="1"/>
    <row r="171" ht="18.75" customHeight="1"/>
    <row r="172" ht="12" customHeight="1"/>
    <row r="173" ht="18.75" customHeight="1"/>
    <row r="174" ht="7.5" customHeight="1"/>
    <row r="175" ht="12" customHeight="1"/>
    <row r="176" ht="15" customHeight="1"/>
    <row r="177" ht="15" customHeight="1"/>
    <row r="178" ht="12" customHeight="1"/>
    <row r="179" ht="38.25" customHeight="1"/>
    <row r="180" ht="39" customHeight="1"/>
    <row r="181" ht="12" customHeight="1"/>
    <row r="182" ht="7.5" customHeight="1"/>
    <row r="183" ht="7.5" customHeight="1"/>
    <row r="184" ht="13.5" customHeight="1"/>
    <row r="185" ht="12" customHeight="1"/>
    <row r="186" ht="12" customHeight="1"/>
    <row r="187" ht="8.1" customHeight="1"/>
    <row r="188" ht="13.5" customHeight="1"/>
    <row r="189" ht="12" customHeight="1"/>
    <row r="190" ht="12" customHeight="1"/>
    <row r="191" ht="12" customHeight="1"/>
    <row r="192" ht="12" customHeight="1"/>
    <row r="193" ht="7.5" customHeight="1"/>
    <row r="194" ht="12" customHeight="1"/>
    <row r="195" ht="12" customHeight="1"/>
    <row r="196" ht="12" customHeight="1"/>
    <row r="197" ht="12" customHeight="1"/>
    <row r="198" ht="12" customHeight="1"/>
    <row r="199" ht="7.5" customHeight="1"/>
    <row r="200" ht="12" customHeight="1"/>
    <row r="201" ht="12" customHeight="1"/>
    <row r="202" ht="12" customHeight="1"/>
    <row r="203" ht="12" customHeight="1"/>
    <row r="204" ht="12" customHeight="1"/>
    <row r="205" ht="8.1" customHeight="1"/>
    <row r="206" ht="12" customHeight="1"/>
    <row r="207" ht="12" customHeight="1"/>
    <row r="208" ht="12" customHeight="1"/>
    <row r="209" ht="12" customHeight="1"/>
    <row r="210" ht="8.1" customHeight="1"/>
    <row r="211" ht="12" customHeight="1"/>
    <row r="212" ht="8.1" customHeight="1"/>
    <row r="213" ht="13.5" customHeight="1"/>
    <row r="214" ht="12" customHeight="1"/>
    <row r="215" ht="12" customHeight="1"/>
    <row r="216" ht="12" customHeight="1"/>
    <row r="217" ht="12" customHeight="1"/>
    <row r="218" ht="8.1" customHeight="1"/>
    <row r="219" ht="12" customHeight="1"/>
    <row r="220" ht="12" customHeight="1"/>
    <row r="221" ht="12" customHeight="1"/>
    <row r="222" ht="12" customHeight="1"/>
    <row r="223" ht="12" customHeight="1"/>
    <row r="224" ht="7.5" customHeight="1"/>
    <row r="225" ht="12" customHeight="1"/>
    <row r="226" ht="12" customHeight="1"/>
    <row r="227" ht="12" customHeight="1"/>
    <row r="228" ht="12" customHeight="1"/>
    <row r="229" ht="12" customHeight="1"/>
    <row r="230" ht="7.5" customHeight="1"/>
    <row r="231" ht="12" customHeight="1"/>
    <row r="232" ht="12" customHeight="1"/>
    <row r="233" ht="12" customHeight="1"/>
    <row r="234" ht="12" customHeight="1"/>
    <row r="235" ht="8.1" customHeight="1"/>
    <row r="236" ht="12" customHeight="1"/>
    <row r="237" ht="7.5" customHeight="1"/>
    <row r="238" ht="13.5"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7.5" customHeight="1"/>
    <row r="261" ht="7.5" customHeight="1"/>
    <row r="262" ht="12" customHeight="1"/>
    <row r="263" ht="12" customHeight="1"/>
    <row r="264" ht="12" customHeight="1"/>
    <row r="265" ht="12" customHeight="1"/>
    <row r="266" ht="12" customHeight="1"/>
    <row r="267" ht="9" customHeight="1"/>
    <row r="268" ht="18.75" customHeight="1"/>
    <row r="269" ht="12" customHeight="1"/>
    <row r="270" ht="18.75" customHeight="1"/>
    <row r="271" ht="7.5" customHeight="1"/>
    <row r="272" ht="12" customHeight="1"/>
    <row r="273" ht="15" customHeight="1"/>
    <row r="274" ht="15" customHeight="1"/>
    <row r="275" ht="12" customHeight="1"/>
    <row r="276" ht="38.25" customHeight="1"/>
    <row r="277" ht="39" customHeight="1"/>
    <row r="278" ht="12" customHeight="1"/>
    <row r="279" ht="7.5" customHeight="1"/>
    <row r="280" ht="7.5" customHeight="1"/>
    <row r="281" ht="13.5" customHeight="1"/>
    <row r="282" ht="12" customHeight="1"/>
    <row r="283" ht="12" customHeight="1"/>
    <row r="284" ht="8.1" customHeight="1"/>
    <row r="285" ht="13.5" customHeight="1"/>
    <row r="286" ht="12" customHeight="1"/>
    <row r="287" ht="12" customHeight="1"/>
    <row r="288" ht="12" customHeight="1"/>
    <row r="289" ht="12" customHeight="1"/>
    <row r="290" ht="7.5" customHeight="1"/>
    <row r="291" ht="12" customHeight="1"/>
    <row r="292" ht="12" customHeight="1"/>
    <row r="293" ht="12" customHeight="1"/>
    <row r="294" ht="12" customHeight="1"/>
    <row r="295" ht="12" customHeight="1"/>
    <row r="296" ht="7.5" customHeight="1"/>
    <row r="297" ht="12" customHeight="1"/>
    <row r="298" ht="12" customHeight="1"/>
    <row r="299" ht="12" customHeight="1"/>
    <row r="300" ht="12" customHeight="1"/>
    <row r="301" ht="12" customHeight="1"/>
    <row r="302" ht="8.1" customHeight="1"/>
    <row r="303" ht="12" customHeight="1"/>
    <row r="304" ht="12" customHeight="1"/>
    <row r="305" ht="12" customHeight="1"/>
    <row r="306" ht="12" customHeight="1"/>
    <row r="307" ht="8.1" customHeight="1"/>
    <row r="308" ht="12" customHeight="1"/>
    <row r="309" ht="8.1" customHeight="1"/>
    <row r="310" ht="13.5" customHeight="1"/>
    <row r="311" ht="12" customHeight="1"/>
    <row r="312" ht="12" customHeight="1"/>
    <row r="313" ht="12" customHeight="1"/>
    <row r="314" ht="12" customHeight="1"/>
    <row r="315" ht="8.1" customHeight="1"/>
    <row r="316" ht="12" customHeight="1"/>
    <row r="317" ht="12" customHeight="1"/>
    <row r="318" ht="12" customHeight="1"/>
    <row r="319" ht="12" customHeight="1"/>
    <row r="320" ht="12" customHeight="1"/>
    <row r="321" ht="7.5" customHeight="1"/>
    <row r="322" ht="12" customHeight="1"/>
    <row r="323" ht="12" customHeight="1"/>
    <row r="324" ht="12" customHeight="1"/>
    <row r="325" ht="12" customHeight="1"/>
    <row r="326" ht="12" customHeight="1"/>
    <row r="327" ht="7.5" customHeight="1"/>
    <row r="328" ht="12" customHeight="1"/>
    <row r="329" ht="12" customHeight="1"/>
    <row r="330" ht="12" customHeight="1"/>
    <row r="331" ht="12" customHeight="1"/>
    <row r="332" ht="8.1" customHeight="1"/>
    <row r="333" ht="12" customHeight="1"/>
    <row r="334" ht="7.5" customHeight="1"/>
    <row r="335" ht="13.5"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7.5" customHeight="1"/>
    <row r="358" ht="7.5" customHeight="1"/>
    <row r="359" ht="12" customHeight="1"/>
    <row r="360" ht="12" customHeight="1"/>
    <row r="361" ht="12" customHeight="1"/>
    <row r="362" ht="12" customHeight="1"/>
    <row r="363" ht="12" customHeight="1"/>
    <row r="364" ht="9" customHeight="1"/>
    <row r="365" ht="18.75" customHeight="1"/>
    <row r="366" ht="12" customHeight="1"/>
    <row r="367" ht="18.75" customHeight="1"/>
    <row r="368" ht="7.5" customHeight="1"/>
    <row r="369" ht="12" customHeight="1"/>
    <row r="370" ht="15" customHeight="1"/>
    <row r="371" ht="15" customHeight="1"/>
    <row r="372" ht="12" customHeight="1"/>
    <row r="373" ht="38.25" customHeight="1"/>
    <row r="374" ht="39" customHeight="1"/>
    <row r="375" ht="12" customHeight="1"/>
    <row r="376" ht="7.5" customHeight="1"/>
    <row r="377" ht="7.5" customHeight="1"/>
    <row r="378" ht="13.5" customHeight="1"/>
    <row r="379" ht="12" customHeight="1"/>
    <row r="380" ht="12" customHeight="1"/>
    <row r="381" ht="8.1" customHeight="1"/>
    <row r="382" ht="13.5" customHeight="1"/>
    <row r="383" ht="12" customHeight="1"/>
    <row r="384" ht="12" customHeight="1"/>
    <row r="385" ht="12" customHeight="1"/>
    <row r="386" ht="12" customHeight="1"/>
    <row r="387" ht="7.5" customHeight="1"/>
    <row r="388" ht="12" customHeight="1"/>
    <row r="389" ht="12" customHeight="1"/>
    <row r="390" ht="12" customHeight="1"/>
    <row r="391" ht="12" customHeight="1"/>
    <row r="392" ht="12" customHeight="1"/>
    <row r="393" ht="7.5" customHeight="1"/>
    <row r="394" ht="12" customHeight="1"/>
    <row r="395" ht="12" customHeight="1"/>
    <row r="396" ht="12" customHeight="1"/>
    <row r="397" ht="12" customHeight="1"/>
    <row r="398" ht="12" customHeight="1"/>
    <row r="399" ht="8.1" customHeight="1"/>
    <row r="400" ht="12" customHeight="1"/>
    <row r="401" ht="12" customHeight="1"/>
    <row r="402" ht="12" customHeight="1"/>
    <row r="403" ht="12" customHeight="1"/>
    <row r="404" ht="8.1" customHeight="1"/>
    <row r="405" ht="12" customHeight="1"/>
    <row r="406" ht="8.1" customHeight="1"/>
    <row r="407" ht="13.5" customHeight="1"/>
    <row r="408" ht="12" customHeight="1"/>
    <row r="409" ht="12" customHeight="1"/>
    <row r="410" ht="12" customHeight="1"/>
    <row r="411" ht="12" customHeight="1"/>
    <row r="412" ht="8.1" customHeight="1"/>
    <row r="413" ht="12" customHeight="1"/>
    <row r="414" ht="12" customHeight="1"/>
    <row r="415" ht="12" customHeight="1"/>
    <row r="416" ht="12" customHeight="1"/>
    <row r="417" ht="12" customHeight="1"/>
    <row r="418" ht="7.5" customHeight="1"/>
    <row r="419" ht="12" customHeight="1"/>
    <row r="420" ht="12" customHeight="1"/>
    <row r="421" ht="12" customHeight="1"/>
    <row r="422" ht="12" customHeight="1"/>
    <row r="423" ht="12" customHeight="1"/>
    <row r="424" ht="7.5" customHeight="1"/>
    <row r="425" ht="12" customHeight="1"/>
    <row r="426" ht="12" customHeight="1"/>
    <row r="427" ht="12" customHeight="1"/>
    <row r="428" ht="12" customHeight="1"/>
    <row r="429" ht="8.1" customHeight="1"/>
    <row r="430" ht="12" customHeight="1"/>
    <row r="431" ht="7.5" customHeight="1"/>
    <row r="432" ht="13.5"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7.5" customHeight="1"/>
    <row r="455" ht="7.5" customHeight="1"/>
    <row r="456" ht="12" customHeight="1"/>
    <row r="457" ht="12" customHeight="1"/>
    <row r="458" ht="12" customHeight="1"/>
    <row r="459" ht="12" customHeight="1"/>
    <row r="460" ht="12" customHeight="1"/>
    <row r="461" ht="9" customHeight="1"/>
    <row r="462" ht="18.75" customHeight="1"/>
    <row r="463" ht="12" customHeight="1"/>
    <row r="464" ht="18.75" customHeight="1"/>
    <row r="465" ht="7.5" customHeight="1"/>
    <row r="466" ht="12" customHeight="1"/>
    <row r="467" ht="15" customHeight="1"/>
    <row r="468" ht="15" customHeight="1"/>
    <row r="469" ht="12" customHeight="1"/>
    <row r="470" ht="38.25" customHeight="1"/>
    <row r="471" ht="39" customHeight="1"/>
    <row r="472" ht="12" customHeight="1"/>
    <row r="473" ht="7.5" customHeight="1"/>
    <row r="474" ht="7.5" customHeight="1"/>
    <row r="475" ht="13.5" customHeight="1"/>
    <row r="476" ht="12" customHeight="1"/>
    <row r="477" ht="12" customHeight="1"/>
    <row r="478" ht="8.1" customHeight="1"/>
    <row r="479" ht="13.5" customHeight="1"/>
    <row r="480" ht="12" customHeight="1"/>
    <row r="481" ht="12" customHeight="1"/>
    <row r="482" ht="12" customHeight="1"/>
    <row r="483" ht="12" customHeight="1"/>
    <row r="484" ht="7.5" customHeight="1"/>
    <row r="485" ht="12" customHeight="1"/>
    <row r="486" ht="12" customHeight="1"/>
    <row r="487" ht="12" customHeight="1"/>
    <row r="488" ht="12" customHeight="1"/>
    <row r="489" ht="12" customHeight="1"/>
    <row r="490" ht="7.5" customHeight="1"/>
    <row r="491" ht="12" customHeight="1"/>
    <row r="492" ht="12" customHeight="1"/>
    <row r="493" ht="12" customHeight="1"/>
    <row r="494" ht="12" customHeight="1"/>
    <row r="495" ht="12" customHeight="1"/>
    <row r="496" ht="8.1" customHeight="1"/>
    <row r="497" ht="12" customHeight="1"/>
    <row r="498" ht="12" customHeight="1"/>
    <row r="499" ht="12" customHeight="1"/>
    <row r="500" ht="12" customHeight="1"/>
    <row r="501" ht="8.1" customHeight="1"/>
    <row r="502" ht="12" customHeight="1"/>
    <row r="503" ht="8.1" customHeight="1"/>
    <row r="504" ht="13.5" customHeight="1"/>
    <row r="505" ht="12" customHeight="1"/>
    <row r="506" ht="12" customHeight="1"/>
    <row r="507" ht="12" customHeight="1"/>
    <row r="508" ht="12" customHeight="1"/>
    <row r="509" ht="8.1" customHeight="1"/>
    <row r="510" ht="12" customHeight="1"/>
    <row r="511" ht="12" customHeight="1"/>
    <row r="512" ht="12" customHeight="1"/>
    <row r="513" ht="12" customHeight="1"/>
    <row r="514" ht="12" customHeight="1"/>
    <row r="515" ht="7.5" customHeight="1"/>
    <row r="516" ht="12" customHeight="1"/>
    <row r="517" ht="12" customHeight="1"/>
    <row r="518" ht="12" customHeight="1"/>
    <row r="519" ht="12" customHeight="1"/>
    <row r="520" ht="12" customHeight="1"/>
    <row r="521" ht="7.5" customHeight="1"/>
    <row r="522" ht="12" customHeight="1"/>
    <row r="523" ht="12" customHeight="1"/>
    <row r="524" ht="12" customHeight="1"/>
    <row r="525" ht="12" customHeight="1"/>
    <row r="526" ht="8.1" customHeight="1"/>
    <row r="527" ht="12" customHeight="1"/>
    <row r="528" ht="7.5" customHeight="1"/>
    <row r="529" ht="13.5"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7.5" customHeight="1"/>
    <row r="552" ht="7.5" customHeight="1"/>
    <row r="553" ht="12" customHeight="1"/>
    <row r="554" ht="12" customHeight="1"/>
    <row r="555" ht="12" customHeight="1"/>
    <row r="556" ht="12" customHeight="1"/>
    <row r="557" ht="12" customHeight="1"/>
    <row r="558" ht="9" customHeight="1"/>
    <row r="559" ht="18.75" customHeight="1"/>
    <row r="560" ht="12" customHeight="1"/>
    <row r="561" ht="18.75" customHeight="1"/>
    <row r="562" ht="7.5" customHeight="1"/>
    <row r="563" ht="12" customHeight="1"/>
    <row r="564" ht="15" customHeight="1"/>
    <row r="565" ht="15" customHeight="1"/>
    <row r="566" ht="12" customHeight="1"/>
    <row r="567" ht="38.25" customHeight="1"/>
    <row r="568" ht="39" customHeight="1"/>
    <row r="569" ht="12" customHeight="1"/>
    <row r="570" ht="7.5" customHeight="1"/>
    <row r="571" ht="7.5" customHeight="1"/>
    <row r="572" ht="13.5" customHeight="1"/>
    <row r="573" ht="12" customHeight="1"/>
    <row r="574" ht="12" customHeight="1"/>
    <row r="575" ht="8.1" customHeight="1"/>
    <row r="576" ht="13.5" customHeight="1"/>
    <row r="577" ht="12" customHeight="1"/>
    <row r="578" ht="12" customHeight="1"/>
    <row r="579" ht="12" customHeight="1"/>
    <row r="580" ht="12" customHeight="1"/>
    <row r="581" ht="7.5" customHeight="1"/>
    <row r="582" ht="12" customHeight="1"/>
    <row r="583" ht="12" customHeight="1"/>
    <row r="584" ht="12" customHeight="1"/>
    <row r="585" ht="12" customHeight="1"/>
    <row r="586" ht="12" customHeight="1"/>
    <row r="587" ht="7.5" customHeight="1"/>
    <row r="588" ht="12" customHeight="1"/>
    <row r="589" ht="12" customHeight="1"/>
    <row r="590" ht="12" customHeight="1"/>
    <row r="591" ht="12" customHeight="1"/>
    <row r="592" ht="12" customHeight="1"/>
    <row r="593" ht="8.1" customHeight="1"/>
    <row r="594" ht="12" customHeight="1"/>
    <row r="595" ht="12" customHeight="1"/>
    <row r="596" ht="12" customHeight="1"/>
    <row r="597" ht="12" customHeight="1"/>
    <row r="598" ht="8.1" customHeight="1"/>
    <row r="599" ht="12" customHeight="1"/>
    <row r="600" ht="8.1" customHeight="1"/>
    <row r="601" ht="13.5" customHeight="1"/>
    <row r="602" ht="12" customHeight="1"/>
    <row r="603" ht="12" customHeight="1"/>
    <row r="604" ht="12" customHeight="1"/>
    <row r="605" ht="12" customHeight="1"/>
    <row r="606" ht="8.1" customHeight="1"/>
    <row r="607" ht="12" customHeight="1"/>
    <row r="608" ht="12" customHeight="1"/>
    <row r="609" ht="12" customHeight="1"/>
    <row r="610" ht="12" customHeight="1"/>
    <row r="611" ht="12" customHeight="1"/>
    <row r="612" ht="7.5" customHeight="1"/>
    <row r="613" ht="12" customHeight="1"/>
    <row r="614" ht="12" customHeight="1"/>
    <row r="615" ht="12" customHeight="1"/>
    <row r="616" ht="12" customHeight="1"/>
    <row r="617" ht="12" customHeight="1"/>
    <row r="618" ht="7.5" customHeight="1"/>
    <row r="619" ht="12" customHeight="1"/>
    <row r="620" ht="12" customHeight="1"/>
    <row r="621" ht="12" customHeight="1"/>
    <row r="622" ht="12" customHeight="1"/>
    <row r="623" ht="8.1" customHeight="1"/>
    <row r="624" ht="12" customHeight="1"/>
    <row r="625" ht="7.5" customHeight="1"/>
    <row r="626" ht="13.5"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7.5" customHeight="1"/>
    <row r="649" ht="7.5" customHeight="1"/>
    <row r="650" ht="12" customHeight="1"/>
    <row r="651" ht="12" customHeight="1"/>
    <row r="652" ht="12" customHeight="1"/>
    <row r="653" ht="12" customHeight="1"/>
    <row r="654" ht="12" customHeight="1"/>
    <row r="655" ht="9" customHeight="1"/>
    <row r="656" ht="18.75" customHeight="1"/>
    <row r="657" ht="12" customHeight="1"/>
    <row r="658" ht="18.75" customHeight="1"/>
    <row r="659" ht="7.5" customHeight="1"/>
    <row r="660" ht="12" customHeight="1"/>
    <row r="661" ht="15" customHeight="1"/>
    <row r="662" ht="15" customHeight="1"/>
    <row r="663" ht="12" customHeight="1"/>
    <row r="664" ht="38.25" customHeight="1"/>
    <row r="665" ht="39" customHeight="1"/>
    <row r="666" ht="12" customHeight="1"/>
    <row r="667" ht="7.5" customHeight="1"/>
    <row r="668" ht="7.5" customHeight="1"/>
    <row r="669" ht="13.5" customHeight="1"/>
    <row r="670" ht="12" customHeight="1"/>
    <row r="671" ht="12" customHeight="1"/>
    <row r="672" ht="8.1" customHeight="1"/>
    <row r="673" ht="13.5" customHeight="1"/>
    <row r="674" ht="12" customHeight="1"/>
    <row r="675" ht="12" customHeight="1"/>
    <row r="676" ht="12" customHeight="1"/>
    <row r="677" ht="12" customHeight="1"/>
    <row r="678" ht="7.5" customHeight="1"/>
    <row r="679" ht="12" customHeight="1"/>
    <row r="680" ht="12" customHeight="1"/>
    <row r="681" ht="12" customHeight="1"/>
    <row r="682" ht="12" customHeight="1"/>
    <row r="683" ht="12" customHeight="1"/>
    <row r="684" ht="7.5" customHeight="1"/>
    <row r="685" ht="12" customHeight="1"/>
    <row r="686" ht="12" customHeight="1"/>
    <row r="687" ht="12" customHeight="1"/>
    <row r="688" ht="12" customHeight="1"/>
    <row r="689" ht="12" customHeight="1"/>
    <row r="690" ht="8.1" customHeight="1"/>
    <row r="691" ht="12" customHeight="1"/>
    <row r="692" ht="12" customHeight="1"/>
    <row r="693" ht="12" customHeight="1"/>
    <row r="694" ht="12" customHeight="1"/>
    <row r="695" ht="8.1" customHeight="1"/>
    <row r="696" ht="12" customHeight="1"/>
    <row r="697" ht="8.1" customHeight="1"/>
    <row r="698" ht="13.5" customHeight="1"/>
    <row r="699" ht="12" customHeight="1"/>
    <row r="700" ht="12" customHeight="1"/>
    <row r="701" ht="12" customHeight="1"/>
    <row r="702" ht="12" customHeight="1"/>
    <row r="703" ht="8.1" customHeight="1"/>
    <row r="704" ht="12" customHeight="1"/>
    <row r="705" ht="12" customHeight="1"/>
    <row r="706" ht="12" customHeight="1"/>
    <row r="707" ht="12" customHeight="1"/>
    <row r="708" ht="12" customHeight="1"/>
    <row r="709" ht="7.5" customHeight="1"/>
    <row r="710" ht="12" customHeight="1"/>
    <row r="711" ht="12" customHeight="1"/>
    <row r="712" ht="12" customHeight="1"/>
    <row r="713" ht="12" customHeight="1"/>
    <row r="714" ht="12" customHeight="1"/>
    <row r="715" ht="7.5" customHeight="1"/>
    <row r="716" ht="12" customHeight="1"/>
    <row r="717" ht="12" customHeight="1"/>
    <row r="718" ht="12" customHeight="1"/>
    <row r="719" ht="12" customHeight="1"/>
    <row r="720" ht="8.1" customHeight="1"/>
    <row r="721" ht="12" customHeight="1"/>
    <row r="722" ht="7.5" customHeight="1"/>
    <row r="723" ht="13.5"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7.5" customHeight="1"/>
    <row r="746" ht="7.5" customHeight="1"/>
    <row r="747" ht="12" customHeight="1"/>
    <row r="748" ht="12" customHeight="1"/>
    <row r="749" ht="12" customHeight="1"/>
    <row r="750" ht="12" customHeight="1"/>
    <row r="751" ht="12" customHeight="1"/>
    <row r="752" ht="9" customHeight="1"/>
    <row r="753" ht="18.75" customHeight="1"/>
    <row r="754" ht="12" customHeight="1"/>
    <row r="755" ht="18.75" customHeight="1"/>
    <row r="756" ht="7.5" customHeight="1"/>
    <row r="757" ht="12" customHeight="1"/>
    <row r="758" ht="15" customHeight="1"/>
    <row r="759" ht="15" customHeight="1"/>
    <row r="760" ht="12" customHeight="1"/>
    <row r="761" ht="38.25" customHeight="1"/>
    <row r="762" ht="39" customHeight="1"/>
    <row r="763" ht="12" customHeight="1"/>
    <row r="764" ht="7.5" customHeight="1"/>
    <row r="765" ht="7.5" customHeight="1"/>
    <row r="766" ht="13.5" customHeight="1"/>
    <row r="767" ht="12" customHeight="1"/>
    <row r="768" ht="12" customHeight="1"/>
    <row r="769" ht="8.1" customHeight="1"/>
    <row r="770" ht="13.5" customHeight="1"/>
    <row r="771" ht="12" customHeight="1"/>
    <row r="772" ht="12" customHeight="1"/>
    <row r="773" ht="12" customHeight="1"/>
    <row r="774" ht="12" customHeight="1"/>
    <row r="775" ht="7.5" customHeight="1"/>
    <row r="776" ht="12" customHeight="1"/>
    <row r="777" ht="12" customHeight="1"/>
    <row r="778" ht="12" customHeight="1"/>
    <row r="779" ht="12" customHeight="1"/>
    <row r="780" ht="12" customHeight="1"/>
    <row r="781" ht="7.5" customHeight="1"/>
    <row r="782" ht="12" customHeight="1"/>
    <row r="783" ht="12" customHeight="1"/>
    <row r="784" ht="12" customHeight="1"/>
    <row r="785" ht="12" customHeight="1"/>
    <row r="786" ht="12" customHeight="1"/>
    <row r="787" ht="8.1" customHeight="1"/>
    <row r="788" ht="12" customHeight="1"/>
    <row r="789" ht="12" customHeight="1"/>
    <row r="790" ht="12" customHeight="1"/>
    <row r="791" ht="12" customHeight="1"/>
    <row r="792" ht="8.1" customHeight="1"/>
    <row r="793" ht="12" customHeight="1"/>
    <row r="794" ht="8.1" customHeight="1"/>
    <row r="795" ht="13.5" customHeight="1"/>
    <row r="796" ht="12" customHeight="1"/>
    <row r="797" ht="12" customHeight="1"/>
    <row r="798" ht="12" customHeight="1"/>
    <row r="799" ht="12" customHeight="1"/>
    <row r="800" ht="8.1" customHeight="1"/>
    <row r="801" ht="12" customHeight="1"/>
    <row r="802" ht="12" customHeight="1"/>
    <row r="803" ht="12" customHeight="1"/>
    <row r="804" ht="12" customHeight="1"/>
    <row r="805" ht="12" customHeight="1"/>
    <row r="806" ht="7.5" customHeight="1"/>
    <row r="807" ht="12" customHeight="1"/>
    <row r="808" ht="12" customHeight="1"/>
    <row r="809" ht="12" customHeight="1"/>
    <row r="810" ht="12" customHeight="1"/>
    <row r="811" ht="12" customHeight="1"/>
    <row r="812" ht="7.5" customHeight="1"/>
    <row r="813" ht="12" customHeight="1"/>
    <row r="814" ht="12" customHeight="1"/>
    <row r="815" ht="12" customHeight="1"/>
    <row r="816" ht="12" customHeight="1"/>
    <row r="817" ht="8.1" customHeight="1"/>
    <row r="818" ht="12" customHeight="1"/>
    <row r="819" ht="7.5" customHeight="1"/>
    <row r="820" ht="13.5"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7.5" customHeight="1"/>
    <row r="843" ht="7.5" customHeight="1"/>
    <row r="844" ht="12" customHeight="1"/>
    <row r="845" ht="12" customHeight="1"/>
    <row r="846" ht="12" customHeight="1"/>
    <row r="847" ht="12" customHeight="1"/>
    <row r="848" ht="12" customHeight="1"/>
    <row r="849" ht="9" customHeight="1"/>
    <row r="850" ht="18.75" customHeight="1"/>
    <row r="851" ht="12" customHeight="1"/>
    <row r="852" ht="18.75" customHeight="1"/>
    <row r="853" ht="7.5" customHeight="1"/>
    <row r="854" ht="12" customHeight="1"/>
    <row r="855" ht="15" customHeight="1"/>
    <row r="856" ht="15" customHeight="1"/>
    <row r="857" ht="12" customHeight="1"/>
    <row r="858" ht="38.25" customHeight="1"/>
    <row r="859" ht="39" customHeight="1"/>
    <row r="860" ht="12" customHeight="1"/>
    <row r="861" ht="7.5" customHeight="1"/>
    <row r="862" ht="7.5" customHeight="1"/>
    <row r="863" ht="13.5" customHeight="1"/>
    <row r="864" ht="12" customHeight="1"/>
    <row r="865" ht="12" customHeight="1"/>
    <row r="866" ht="8.1" customHeight="1"/>
    <row r="867" ht="13.5" customHeight="1"/>
    <row r="868" ht="12" customHeight="1"/>
    <row r="869" ht="12" customHeight="1"/>
    <row r="870" ht="12" customHeight="1"/>
    <row r="871" ht="12" customHeight="1"/>
    <row r="872" ht="7.5" customHeight="1"/>
    <row r="873" ht="12" customHeight="1"/>
    <row r="874" ht="12" customHeight="1"/>
    <row r="875" ht="12" customHeight="1"/>
    <row r="876" ht="12" customHeight="1"/>
    <row r="877" ht="12" customHeight="1"/>
    <row r="878" ht="7.5" customHeight="1"/>
    <row r="879" ht="12" customHeight="1"/>
    <row r="880" ht="12" customHeight="1"/>
    <row r="881" ht="12" customHeight="1"/>
    <row r="882" ht="12" customHeight="1"/>
    <row r="883" ht="12" customHeight="1"/>
    <row r="884" ht="8.1" customHeight="1"/>
    <row r="885" ht="12" customHeight="1"/>
    <row r="886" ht="12" customHeight="1"/>
    <row r="887" ht="12" customHeight="1"/>
    <row r="888" ht="12" customHeight="1"/>
    <row r="889" ht="8.1" customHeight="1"/>
    <row r="890" ht="12" customHeight="1"/>
    <row r="891" ht="8.1" customHeight="1"/>
    <row r="892" ht="13.5" customHeight="1"/>
    <row r="893" ht="12" customHeight="1"/>
    <row r="894" ht="12" customHeight="1"/>
    <row r="895" ht="12" customHeight="1"/>
    <row r="896" ht="12" customHeight="1"/>
    <row r="897" ht="8.1" customHeight="1"/>
    <row r="898" ht="12" customHeight="1"/>
    <row r="899" ht="12" customHeight="1"/>
    <row r="900" ht="12" customHeight="1"/>
    <row r="901" ht="12" customHeight="1"/>
    <row r="902" ht="12" customHeight="1"/>
    <row r="903" ht="7.5" customHeight="1"/>
    <row r="904" ht="12" customHeight="1"/>
    <row r="905" ht="12" customHeight="1"/>
    <row r="906" ht="12" customHeight="1"/>
    <row r="907" ht="12" customHeight="1"/>
    <row r="908" ht="12" customHeight="1"/>
    <row r="909" ht="7.5" customHeight="1"/>
    <row r="910" ht="12" customHeight="1"/>
    <row r="911" ht="12" customHeight="1"/>
    <row r="912" ht="12" customHeight="1"/>
    <row r="913" ht="12" customHeight="1"/>
    <row r="914" ht="8.1" customHeight="1"/>
    <row r="915" ht="12" customHeight="1"/>
    <row r="916" ht="7.5" customHeight="1"/>
    <row r="917" ht="13.5"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7.5" customHeight="1"/>
    <row r="940" ht="7.5" customHeight="1"/>
    <row r="941" ht="12" customHeight="1"/>
    <row r="942" ht="12" customHeight="1"/>
    <row r="943" ht="12" customHeight="1"/>
    <row r="944" ht="12" customHeight="1"/>
    <row r="945" ht="12" customHeight="1"/>
    <row r="946" ht="9" customHeight="1"/>
    <row r="947" ht="18.75" customHeight="1"/>
    <row r="948" ht="12" customHeight="1"/>
    <row r="949" ht="18.75" customHeight="1"/>
    <row r="950" ht="7.5" customHeight="1"/>
    <row r="951" ht="12" customHeight="1"/>
    <row r="952" ht="15" customHeight="1"/>
    <row r="953" ht="15" customHeight="1"/>
    <row r="954" ht="12" customHeight="1"/>
    <row r="955" ht="38.25" customHeight="1"/>
    <row r="956" ht="39" customHeight="1"/>
    <row r="957" ht="12" customHeight="1"/>
    <row r="958" ht="7.5" customHeight="1"/>
    <row r="959" ht="7.5" customHeight="1"/>
    <row r="960" ht="13.5" customHeight="1"/>
    <row r="961" ht="12" customHeight="1"/>
    <row r="962" ht="12" customHeight="1"/>
    <row r="963" ht="8.1" customHeight="1"/>
    <row r="964" ht="13.5" customHeight="1"/>
    <row r="965" ht="12" customHeight="1"/>
    <row r="966" ht="12" customHeight="1"/>
    <row r="967" ht="12" customHeight="1"/>
    <row r="968" ht="12" customHeight="1"/>
    <row r="969" ht="7.5" customHeight="1"/>
    <row r="970" ht="12" customHeight="1"/>
    <row r="971" ht="12" customHeight="1"/>
    <row r="972" ht="12" customHeight="1"/>
    <row r="973" ht="12" customHeight="1"/>
    <row r="974" ht="12" customHeight="1"/>
    <row r="975" ht="7.5" customHeight="1"/>
    <row r="976" ht="12" customHeight="1"/>
    <row r="977" ht="12" customHeight="1"/>
    <row r="978" ht="12" customHeight="1"/>
    <row r="979" ht="12" customHeight="1"/>
    <row r="980" ht="12" customHeight="1"/>
    <row r="981" ht="8.1" customHeight="1"/>
    <row r="982" ht="12" customHeight="1"/>
    <row r="983" ht="12" customHeight="1"/>
    <row r="984" ht="12" customHeight="1"/>
    <row r="985" ht="12" customHeight="1"/>
    <row r="986" ht="8.1" customHeight="1"/>
    <row r="987" ht="12" customHeight="1"/>
    <row r="988" ht="8.1" customHeight="1"/>
    <row r="989" ht="13.5" customHeight="1"/>
    <row r="990" ht="12" customHeight="1"/>
    <row r="991" ht="12" customHeight="1"/>
    <row r="992" ht="12" customHeight="1"/>
    <row r="993" ht="12" customHeight="1"/>
    <row r="994" ht="8.1" customHeight="1"/>
    <row r="995" ht="12" customHeight="1"/>
    <row r="996" ht="12" customHeight="1"/>
    <row r="997" ht="12" customHeight="1"/>
    <row r="998" ht="12" customHeight="1"/>
    <row r="999" ht="12" customHeight="1"/>
    <row r="1000" ht="7.5" customHeight="1"/>
    <row r="1001" ht="12" customHeight="1"/>
    <row r="1002" ht="12" customHeight="1"/>
    <row r="1003" ht="12" customHeight="1"/>
    <row r="1004" ht="12" customHeight="1"/>
    <row r="1005" ht="12" customHeight="1"/>
    <row r="1006" ht="7.5" customHeight="1"/>
    <row r="1007" ht="12" customHeight="1"/>
    <row r="1008" ht="12" customHeight="1"/>
    <row r="1009" ht="12" customHeight="1"/>
    <row r="1010" ht="12" customHeight="1"/>
    <row r="1011" ht="8.1" customHeight="1"/>
    <row r="1012" ht="12" customHeight="1"/>
    <row r="1013" ht="7.5" customHeight="1"/>
    <row r="1014" ht="13.5" customHeight="1"/>
    <row r="1015" ht="12" customHeight="1"/>
    <row r="1016" ht="12" customHeight="1"/>
    <row r="1017" ht="12" customHeight="1"/>
    <row r="1018" ht="12" customHeight="1"/>
    <row r="1019" ht="12" customHeight="1"/>
    <row r="1020" ht="12" customHeight="1"/>
    <row r="1021" ht="12" customHeight="1"/>
    <row r="1022" ht="12" customHeight="1"/>
    <row r="1023" ht="12" customHeight="1"/>
    <row r="1024" ht="12" customHeight="1"/>
    <row r="1025" ht="12" customHeight="1"/>
    <row r="1026" ht="12" customHeight="1"/>
    <row r="1027" ht="12" customHeight="1"/>
    <row r="1028" ht="12" customHeight="1"/>
    <row r="1029" ht="12" customHeight="1"/>
    <row r="1030" ht="12" customHeight="1"/>
    <row r="1031" ht="12" customHeight="1"/>
    <row r="1032" ht="12" customHeight="1"/>
    <row r="1033" ht="12" customHeight="1"/>
    <row r="1034" ht="12" customHeight="1"/>
    <row r="1035" ht="12" customHeight="1"/>
    <row r="1036" ht="7.5" customHeight="1"/>
    <row r="1037" ht="7.5" customHeight="1"/>
    <row r="1038" ht="12" customHeight="1"/>
    <row r="1039" ht="12" customHeight="1"/>
    <row r="1040" ht="12" customHeight="1"/>
    <row r="1041" ht="12" customHeight="1"/>
    <row r="1042" ht="12" customHeight="1"/>
  </sheetData>
  <mergeCells count="10">
    <mergeCell ref="K2:N2"/>
    <mergeCell ref="A7:B7"/>
    <mergeCell ref="B3:B6"/>
    <mergeCell ref="C3:C6"/>
    <mergeCell ref="D4:J4"/>
    <mergeCell ref="K4:N4"/>
    <mergeCell ref="D5:D6"/>
    <mergeCell ref="E5:I5"/>
    <mergeCell ref="J5:J6"/>
    <mergeCell ref="K5:K6"/>
  </mergeCells>
  <phoneticPr fontId="30"/>
  <printOptions gridLinesSet="0"/>
  <pageMargins left="0.59055118110236227" right="0.23622047244094491" top="0.35433070866141736" bottom="0" header="0.31496062992125984" footer="0.31496062992125984"/>
  <pageSetup paperSize="9" scale="93" orientation="portrait" r:id="rId1"/>
  <headerFooter alignWithMargins="0"/>
  <colBreaks count="1" manualBreakCount="1">
    <brk id="1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70" zoomScaleNormal="70" workbookViewId="0">
      <selection activeCell="P18" sqref="P18"/>
    </sheetView>
  </sheetViews>
  <sheetFormatPr defaultRowHeight="13.5"/>
  <sheetData/>
  <phoneticPr fontId="3"/>
  <pageMargins left="0.7" right="0.7" top="0.75" bottom="0.75" header="0.3" footer="0.3"/>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zoomScaleNormal="100" workbookViewId="0"/>
  </sheetViews>
  <sheetFormatPr defaultRowHeight="12"/>
  <cols>
    <col min="1" max="1" width="15.625" style="2" customWidth="1"/>
    <col min="2" max="2" width="15.625" style="7" customWidth="1"/>
    <col min="3" max="5" width="15.625" style="2" customWidth="1"/>
    <col min="6" max="6" width="9.25" style="2" customWidth="1"/>
    <col min="7" max="7" width="3.625" style="1" customWidth="1"/>
    <col min="8" max="16384" width="9" style="1"/>
  </cols>
  <sheetData>
    <row r="1" spans="1:8" s="9" customFormat="1" ht="25.5" customHeight="1">
      <c r="A1" s="20" t="s">
        <v>621</v>
      </c>
      <c r="B1" s="12"/>
      <c r="C1" s="11"/>
      <c r="D1" s="11"/>
      <c r="E1" s="11"/>
      <c r="F1" s="11"/>
    </row>
    <row r="2" spans="1:8" ht="15" customHeight="1" thickBot="1">
      <c r="E2" s="739" t="s">
        <v>620</v>
      </c>
      <c r="F2" s="740"/>
      <c r="G2" s="741"/>
    </row>
    <row r="3" spans="1:8" ht="15.75" customHeight="1" thickTop="1">
      <c r="A3" s="748" t="s">
        <v>124</v>
      </c>
      <c r="B3" s="750" t="s">
        <v>125</v>
      </c>
      <c r="C3" s="746" t="s">
        <v>126</v>
      </c>
      <c r="D3" s="752" t="s">
        <v>127</v>
      </c>
      <c r="E3" s="746" t="s">
        <v>128</v>
      </c>
      <c r="F3" s="742" t="s">
        <v>129</v>
      </c>
      <c r="G3" s="743"/>
    </row>
    <row r="4" spans="1:8" ht="15.75" customHeight="1">
      <c r="A4" s="749"/>
      <c r="B4" s="751"/>
      <c r="C4" s="747"/>
      <c r="D4" s="753"/>
      <c r="E4" s="747"/>
      <c r="F4" s="744"/>
      <c r="G4" s="745"/>
    </row>
    <row r="5" spans="1:8" s="5" customFormat="1" ht="25.5" customHeight="1">
      <c r="A5" s="447" t="s">
        <v>323</v>
      </c>
      <c r="B5" s="84" t="s">
        <v>323</v>
      </c>
      <c r="C5" s="86">
        <v>5.4543080939947783</v>
      </c>
      <c r="D5" s="87">
        <v>742.74538819646375</v>
      </c>
      <c r="E5" s="87">
        <v>101.36880663196453</v>
      </c>
      <c r="F5" s="88" t="s">
        <v>601</v>
      </c>
      <c r="G5" s="1" t="s">
        <v>372</v>
      </c>
      <c r="H5" s="1"/>
    </row>
    <row r="6" spans="1:8" ht="25.5" customHeight="1">
      <c r="A6" s="448" t="s">
        <v>323</v>
      </c>
      <c r="B6" s="84" t="s">
        <v>323</v>
      </c>
      <c r="C6" s="86">
        <v>5.9861878453038671</v>
      </c>
      <c r="D6" s="87">
        <v>283.96808324544673</v>
      </c>
      <c r="E6" s="87">
        <v>105.98859315589353</v>
      </c>
      <c r="F6" s="88" t="s">
        <v>371</v>
      </c>
      <c r="G6" s="1" t="s">
        <v>373</v>
      </c>
    </row>
    <row r="7" spans="1:8" ht="10.15" customHeight="1">
      <c r="A7" s="82"/>
      <c r="B7" s="89"/>
      <c r="C7" s="86"/>
      <c r="D7" s="87"/>
      <c r="E7" s="87"/>
      <c r="F7" s="88"/>
    </row>
    <row r="8" spans="1:8" s="5" customFormat="1" ht="25.5" customHeight="1">
      <c r="A8" s="82">
        <v>1812</v>
      </c>
      <c r="B8" s="86">
        <v>8.6740067017711819</v>
      </c>
      <c r="C8" s="86">
        <v>5.4572115384615385</v>
      </c>
      <c r="D8" s="87">
        <v>807.17117294572142</v>
      </c>
      <c r="E8" s="87">
        <v>98.756785151462083</v>
      </c>
      <c r="F8" s="88" t="s">
        <v>602</v>
      </c>
      <c r="G8" s="1" t="s">
        <v>372</v>
      </c>
      <c r="H8" s="1"/>
    </row>
    <row r="9" spans="1:8" ht="25.5" customHeight="1">
      <c r="A9" s="82">
        <v>43</v>
      </c>
      <c r="B9" s="86">
        <v>1.9843101061375175</v>
      </c>
      <c r="C9" s="86">
        <v>6.0547945205479454</v>
      </c>
      <c r="D9" s="87">
        <v>289.60289061949112</v>
      </c>
      <c r="E9" s="87">
        <v>104.44033302497688</v>
      </c>
      <c r="F9" s="88" t="s">
        <v>374</v>
      </c>
      <c r="G9" s="1" t="s">
        <v>373</v>
      </c>
    </row>
    <row r="10" spans="1:8" ht="10.15" customHeight="1">
      <c r="A10" s="82"/>
      <c r="B10" s="89"/>
      <c r="C10" s="86"/>
      <c r="D10" s="87"/>
      <c r="E10" s="87"/>
      <c r="F10" s="88"/>
    </row>
    <row r="11" spans="1:8" s="5" customFormat="1" ht="25.5" customHeight="1">
      <c r="A11" s="82">
        <v>2376</v>
      </c>
      <c r="B11" s="86">
        <v>10.466038234516782</v>
      </c>
      <c r="C11" s="86">
        <v>5.3030238951152464</v>
      </c>
      <c r="D11" s="87">
        <v>891.65001652421824</v>
      </c>
      <c r="E11" s="87">
        <v>98.10411564894541</v>
      </c>
      <c r="F11" s="88" t="s">
        <v>603</v>
      </c>
      <c r="G11" s="1" t="s">
        <v>372</v>
      </c>
      <c r="H11" s="1"/>
    </row>
    <row r="12" spans="1:8" ht="25.5" customHeight="1">
      <c r="A12" s="82">
        <v>-33</v>
      </c>
      <c r="B12" s="86">
        <v>-1.4932126696832579</v>
      </c>
      <c r="C12" s="86">
        <v>6.1151685393258424</v>
      </c>
      <c r="D12" s="87">
        <v>285.27850356499192</v>
      </c>
      <c r="E12" s="87">
        <v>104.02999062792877</v>
      </c>
      <c r="F12" s="88" t="s">
        <v>375</v>
      </c>
      <c r="G12" s="1" t="s">
        <v>373</v>
      </c>
    </row>
    <row r="13" spans="1:8" ht="10.15" customHeight="1">
      <c r="A13" s="82"/>
      <c r="B13" s="89"/>
      <c r="C13" s="86"/>
      <c r="D13" s="87"/>
      <c r="E13" s="87"/>
      <c r="F13" s="88"/>
    </row>
    <row r="14" spans="1:8" s="5" customFormat="1" ht="25.5" customHeight="1">
      <c r="A14" s="82">
        <v>4489</v>
      </c>
      <c r="B14" s="86">
        <v>17.900151527235025</v>
      </c>
      <c r="C14" s="86">
        <v>5.2368048175699613</v>
      </c>
      <c r="D14" s="87">
        <v>1051.0999999999999</v>
      </c>
      <c r="E14" s="87">
        <v>101.58860025908503</v>
      </c>
      <c r="F14" s="88" t="s">
        <v>604</v>
      </c>
      <c r="G14" s="1" t="s">
        <v>372</v>
      </c>
      <c r="H14" s="1"/>
    </row>
    <row r="15" spans="1:8" ht="25.5" customHeight="1">
      <c r="A15" s="82">
        <v>133</v>
      </c>
      <c r="B15" s="86">
        <v>6.109324758842444</v>
      </c>
      <c r="C15" s="86">
        <v>6.16</v>
      </c>
      <c r="D15" s="87">
        <v>302.8</v>
      </c>
      <c r="E15" s="87">
        <v>106.06601248884924</v>
      </c>
      <c r="F15" s="88" t="s">
        <v>376</v>
      </c>
      <c r="G15" s="1" t="s">
        <v>373</v>
      </c>
    </row>
    <row r="16" spans="1:8" ht="10.15" customHeight="1">
      <c r="A16" s="82"/>
      <c r="B16" s="89"/>
      <c r="C16" s="86"/>
      <c r="D16" s="87"/>
      <c r="E16" s="87"/>
      <c r="F16" s="88"/>
    </row>
    <row r="17" spans="1:8" s="5" customFormat="1" ht="25.5" customHeight="1">
      <c r="A17" s="82">
        <v>13748</v>
      </c>
      <c r="B17" s="86">
        <v>46.497784692393545</v>
      </c>
      <c r="C17" s="86">
        <v>4.7835450027609054</v>
      </c>
      <c r="D17" s="87">
        <v>1539.8</v>
      </c>
      <c r="E17" s="87">
        <v>96.627173271596533</v>
      </c>
      <c r="F17" s="88" t="s">
        <v>605</v>
      </c>
      <c r="G17" s="1" t="s">
        <v>372</v>
      </c>
      <c r="H17" s="1"/>
    </row>
    <row r="18" spans="1:8" ht="25.5" customHeight="1">
      <c r="A18" s="82">
        <v>784</v>
      </c>
      <c r="B18" s="86">
        <v>33.939393939393945</v>
      </c>
      <c r="C18" s="84" t="s">
        <v>323</v>
      </c>
      <c r="D18" s="87">
        <v>405.5</v>
      </c>
      <c r="E18" s="84" t="s">
        <v>323</v>
      </c>
      <c r="F18" s="88" t="s">
        <v>377</v>
      </c>
      <c r="G18" s="1" t="s">
        <v>373</v>
      </c>
    </row>
    <row r="19" spans="1:8" ht="10.15" customHeight="1">
      <c r="A19" s="82"/>
      <c r="B19" s="89"/>
      <c r="C19" s="86"/>
      <c r="D19" s="87"/>
      <c r="E19" s="87"/>
      <c r="F19" s="88"/>
    </row>
    <row r="20" spans="1:8" s="5" customFormat="1" ht="25.5" customHeight="1">
      <c r="A20" s="82">
        <v>3698</v>
      </c>
      <c r="B20" s="86">
        <v>8.537458155373427</v>
      </c>
      <c r="C20" s="86">
        <v>4.8382216733559744</v>
      </c>
      <c r="D20" s="87">
        <v>1671.3</v>
      </c>
      <c r="E20" s="87">
        <v>96.946085207992965</v>
      </c>
      <c r="F20" s="88" t="s">
        <v>606</v>
      </c>
      <c r="G20" s="1" t="s">
        <v>372</v>
      </c>
      <c r="H20" s="1"/>
    </row>
    <row r="21" spans="1:8" ht="25.5" customHeight="1">
      <c r="A21" s="82">
        <v>5</v>
      </c>
      <c r="B21" s="86">
        <v>0.16160310277957335</v>
      </c>
      <c r="C21" s="86">
        <v>6.052734375</v>
      </c>
      <c r="D21" s="87">
        <v>406.2</v>
      </c>
      <c r="E21" s="87">
        <v>102.81413612565444</v>
      </c>
      <c r="F21" s="88" t="s">
        <v>378</v>
      </c>
      <c r="G21" s="1" t="s">
        <v>373</v>
      </c>
    </row>
    <row r="22" spans="1:8" ht="10.15" customHeight="1">
      <c r="A22" s="82"/>
      <c r="B22" s="89"/>
      <c r="C22" s="86"/>
      <c r="D22" s="87"/>
      <c r="E22" s="87"/>
      <c r="F22" s="88"/>
    </row>
    <row r="23" spans="1:8" s="5" customFormat="1" ht="25.5" customHeight="1">
      <c r="A23" s="82">
        <v>9882</v>
      </c>
      <c r="B23" s="86">
        <v>21.01971795035416</v>
      </c>
      <c r="C23" s="86">
        <v>4.80126582278481</v>
      </c>
      <c r="D23" s="87">
        <v>1591.0234899328859</v>
      </c>
      <c r="E23" s="87">
        <v>97.469804248229906</v>
      </c>
      <c r="F23" s="433" t="s">
        <v>607</v>
      </c>
      <c r="G23" s="434"/>
      <c r="H23" s="1"/>
    </row>
    <row r="24" spans="1:8" s="5" customFormat="1" ht="26.25" customHeight="1">
      <c r="A24" s="82">
        <v>11159</v>
      </c>
      <c r="B24" s="86">
        <v>19.613322787591176</v>
      </c>
      <c r="C24" s="86">
        <v>4.4323303373713694</v>
      </c>
      <c r="D24" s="87">
        <v>1903.0760626398212</v>
      </c>
      <c r="E24" s="87">
        <v>97.641797113234389</v>
      </c>
      <c r="F24" s="433" t="s">
        <v>608</v>
      </c>
      <c r="G24" s="434"/>
      <c r="H24" s="1"/>
    </row>
    <row r="25" spans="1:8" s="5" customFormat="1" ht="26.25" customHeight="1">
      <c r="A25" s="82">
        <v>32027</v>
      </c>
      <c r="B25" s="86">
        <v>47.061157316248867</v>
      </c>
      <c r="C25" s="86">
        <v>3.9232065856526854</v>
      </c>
      <c r="D25" s="87">
        <v>2798.6856823266221</v>
      </c>
      <c r="E25" s="87">
        <v>100.90534979423869</v>
      </c>
      <c r="F25" s="433" t="s">
        <v>609</v>
      </c>
      <c r="G25" s="434"/>
      <c r="H25" s="1"/>
    </row>
    <row r="26" spans="1:8" s="5" customFormat="1" ht="26.25" customHeight="1">
      <c r="A26" s="82">
        <v>29540</v>
      </c>
      <c r="B26" s="86">
        <v>29.51609196550794</v>
      </c>
      <c r="C26" s="86">
        <v>3.654693094989709</v>
      </c>
      <c r="D26" s="87">
        <v>3624.7483221476514</v>
      </c>
      <c r="E26" s="87">
        <v>100.38183870020252</v>
      </c>
      <c r="F26" s="433" t="s">
        <v>610</v>
      </c>
      <c r="G26" s="434"/>
      <c r="H26" s="1"/>
    </row>
    <row r="27" spans="1:8" s="5" customFormat="1" ht="26.25" customHeight="1">
      <c r="A27" s="82">
        <v>22402</v>
      </c>
      <c r="B27" s="86">
        <v>17.282693390731442</v>
      </c>
      <c r="C27" s="86">
        <v>3.4931755514705882</v>
      </c>
      <c r="D27" s="87">
        <v>4251.2024608501124</v>
      </c>
      <c r="E27" s="87">
        <v>99.848821464722818</v>
      </c>
      <c r="F27" s="433" t="s">
        <v>611</v>
      </c>
      <c r="G27" s="434"/>
      <c r="H27" s="1"/>
    </row>
    <row r="28" spans="1:8" s="5" customFormat="1" ht="26.25" customHeight="1">
      <c r="A28" s="82">
        <v>18993</v>
      </c>
      <c r="B28" s="86">
        <v>12.493504272379838</v>
      </c>
      <c r="C28" s="86">
        <v>3.3068935511940443</v>
      </c>
      <c r="D28" s="87">
        <v>4782.3266219239376</v>
      </c>
      <c r="E28" s="87">
        <v>100.2646524972188</v>
      </c>
      <c r="F28" s="433" t="s">
        <v>653</v>
      </c>
      <c r="G28" s="434"/>
      <c r="H28" s="1"/>
    </row>
    <row r="29" spans="1:8" s="5" customFormat="1" ht="26.25" customHeight="1">
      <c r="A29" s="82">
        <v>14014</v>
      </c>
      <c r="B29" s="86">
        <v>8.1945548954483787</v>
      </c>
      <c r="C29" s="86">
        <v>3.2248113355525732</v>
      </c>
      <c r="D29" s="87">
        <v>5174.2170022371365</v>
      </c>
      <c r="E29" s="87">
        <v>99.846629079990493</v>
      </c>
      <c r="F29" s="433" t="s">
        <v>654</v>
      </c>
      <c r="G29" s="434"/>
      <c r="H29" s="1"/>
    </row>
    <row r="30" spans="1:8" s="5" customFormat="1" ht="26.25" customHeight="1">
      <c r="A30" s="82">
        <v>16645</v>
      </c>
      <c r="B30" s="86">
        <v>8.99583851267362</v>
      </c>
      <c r="C30" s="86">
        <v>3.0222991502944745</v>
      </c>
      <c r="D30" s="87">
        <v>5639.681208053692</v>
      </c>
      <c r="E30" s="87">
        <v>99.965296713102973</v>
      </c>
      <c r="F30" s="433" t="s">
        <v>612</v>
      </c>
      <c r="G30" s="434"/>
      <c r="H30" s="1"/>
    </row>
    <row r="31" spans="1:8" s="5" customFormat="1" ht="26.25" customHeight="1">
      <c r="A31" s="82">
        <v>11199</v>
      </c>
      <c r="B31" s="86">
        <v>5.5529936779471916</v>
      </c>
      <c r="C31" s="86">
        <v>2.8754322455154528</v>
      </c>
      <c r="D31" s="87">
        <v>5961.1873424810974</v>
      </c>
      <c r="E31" s="87">
        <v>99.247465813045793</v>
      </c>
      <c r="F31" s="433" t="s">
        <v>613</v>
      </c>
      <c r="G31" s="434"/>
      <c r="H31" s="1"/>
    </row>
    <row r="32" spans="1:8" s="5" customFormat="1" ht="26.25" customHeight="1">
      <c r="A32" s="82">
        <v>7935</v>
      </c>
      <c r="B32" s="86">
        <v>3.7275571464810171</v>
      </c>
      <c r="C32" s="86">
        <v>2.727417581738905</v>
      </c>
      <c r="D32" s="87">
        <v>6183.39400728087</v>
      </c>
      <c r="E32" s="87">
        <v>98.364101873062921</v>
      </c>
      <c r="F32" s="433" t="s">
        <v>614</v>
      </c>
      <c r="G32" s="435"/>
      <c r="H32" s="1"/>
    </row>
    <row r="33" spans="1:9" s="5" customFormat="1" ht="26.25" customHeight="1">
      <c r="A33" s="149">
        <f>'- 31 -'!F33-'- 31 -'!F32</f>
        <v>7611</v>
      </c>
      <c r="B33" s="86">
        <f>A33/'- 31 -'!F32*100</f>
        <v>3.4468703721315705</v>
      </c>
      <c r="C33" s="86">
        <f>'- 31 -'!F33/'- 31 -'!E33</f>
        <v>2.5959178107100644</v>
      </c>
      <c r="D33" s="87">
        <v>6396.5</v>
      </c>
      <c r="E33" s="87">
        <f>'- 31 -'!G33/'- 31 -'!H33*100</f>
        <v>98.370792371556604</v>
      </c>
      <c r="F33" s="433" t="s">
        <v>615</v>
      </c>
      <c r="G33" s="436"/>
      <c r="H33" s="1"/>
    </row>
    <row r="34" spans="1:9" s="143" customFormat="1" ht="26.25" customHeight="1">
      <c r="A34" s="149">
        <f>'- 31 -'!F34-'- 31 -'!F33</f>
        <v>6661</v>
      </c>
      <c r="B34" s="86">
        <f>A34/'- 31 -'!F33*100</f>
        <v>2.9161194291217933</v>
      </c>
      <c r="C34" s="86">
        <f>'- 31 -'!F34/'- 31 -'!E34</f>
        <v>2.5157151265450266</v>
      </c>
      <c r="D34" s="87">
        <v>6583.1</v>
      </c>
      <c r="E34" s="87">
        <f>'- 31 -'!G34/'- 31 -'!H34*100</f>
        <v>96.168930872191993</v>
      </c>
      <c r="F34" s="573" t="s">
        <v>616</v>
      </c>
      <c r="G34" s="574"/>
      <c r="H34" s="1"/>
    </row>
    <row r="35" spans="1:9" s="148" customFormat="1" ht="26.25" customHeight="1">
      <c r="A35" s="149">
        <f>'- 31 -'!F35-'- 31 -'!F34</f>
        <v>4267</v>
      </c>
      <c r="B35" s="86">
        <f>A35/'- 31 -'!F34*100</f>
        <v>1.81511904407417</v>
      </c>
      <c r="C35" s="86">
        <f>'- 31 -'!F35/'- 31 -'!E35</f>
        <v>2.4435483047646271</v>
      </c>
      <c r="D35" s="87">
        <v>6704.4</v>
      </c>
      <c r="E35" s="87">
        <f>'- 31 -'!G35/'- 31 -'!H35*100</f>
        <v>95.459519493034122</v>
      </c>
      <c r="F35" s="573" t="s">
        <v>617</v>
      </c>
      <c r="G35" s="575"/>
      <c r="H35" s="1"/>
      <c r="I35" s="144"/>
    </row>
    <row r="36" spans="1:9" s="148" customFormat="1" ht="26.25" customHeight="1" thickBot="1">
      <c r="A36" s="616">
        <f>'- 31 -'!F36-'- 31 -'!F35</f>
        <v>3041</v>
      </c>
      <c r="B36" s="617">
        <f>A36/'- 31 -'!F35*100</f>
        <v>1.2705349532897705</v>
      </c>
      <c r="C36" s="617">
        <f>'- 31 -'!F36/'- 31 -'!E36</f>
        <v>2.3640326922326689</v>
      </c>
      <c r="D36" s="618">
        <v>6789.6</v>
      </c>
      <c r="E36" s="618">
        <f>'- 31 -'!G36/'- 31 -'!H36*100</f>
        <v>94.251528678244284</v>
      </c>
      <c r="F36" s="619" t="s">
        <v>655</v>
      </c>
      <c r="G36" s="572"/>
      <c r="H36" s="1"/>
    </row>
    <row r="37" spans="1:9" ht="16.5" customHeight="1" thickTop="1">
      <c r="A37" s="737" t="s">
        <v>627</v>
      </c>
      <c r="B37" s="737"/>
      <c r="C37" s="737"/>
      <c r="D37" s="737"/>
      <c r="E37" s="737"/>
      <c r="F37" s="737"/>
      <c r="G37" s="737"/>
      <c r="H37" s="370"/>
    </row>
    <row r="38" spans="1:9" ht="16.5" customHeight="1">
      <c r="A38" s="738" t="s">
        <v>628</v>
      </c>
      <c r="B38" s="738"/>
      <c r="C38" s="738"/>
      <c r="D38" s="738"/>
      <c r="E38" s="738"/>
      <c r="F38" s="738"/>
      <c r="G38" s="738"/>
      <c r="H38" s="370"/>
    </row>
    <row r="39" spans="1:9" ht="16.5" customHeight="1">
      <c r="A39" s="738" t="s">
        <v>548</v>
      </c>
      <c r="B39" s="738"/>
      <c r="C39" s="738"/>
      <c r="D39" s="738"/>
      <c r="E39" s="738"/>
      <c r="F39" s="738"/>
      <c r="G39" s="738"/>
    </row>
    <row r="40" spans="1:9">
      <c r="A40" s="528"/>
    </row>
    <row r="41" spans="1:9">
      <c r="C41" s="527"/>
    </row>
    <row r="42" spans="1:9">
      <c r="A42" s="526"/>
    </row>
    <row r="48" spans="1:9">
      <c r="B48" s="446" t="s">
        <v>531</v>
      </c>
    </row>
  </sheetData>
  <mergeCells count="10">
    <mergeCell ref="A37:G37"/>
    <mergeCell ref="A38:G38"/>
    <mergeCell ref="A39:G39"/>
    <mergeCell ref="E2:G2"/>
    <mergeCell ref="F3:G4"/>
    <mergeCell ref="E3:E4"/>
    <mergeCell ref="A3:A4"/>
    <mergeCell ref="B3:B4"/>
    <mergeCell ref="C3:C4"/>
    <mergeCell ref="D3:D4"/>
  </mergeCells>
  <phoneticPr fontId="3"/>
  <printOptions horizontalCentered="1"/>
  <pageMargins left="0.23622047244094491" right="0.23622047244094491" top="0.74803149606299213" bottom="0.74803149606299213" header="0.31496062992125984" footer="0.31496062992125984"/>
  <pageSetup paperSize="9" scale="93" firstPageNumber="11" orientation="portrait" r:id="rId1"/>
  <headerFooter alignWithMargins="0"/>
  <rowBreaks count="1" manualBreakCount="1">
    <brk id="38"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72"/>
  <sheetViews>
    <sheetView zoomScaleNormal="100" workbookViewId="0"/>
  </sheetViews>
  <sheetFormatPr defaultColWidth="9.875" defaultRowHeight="14.65" customHeight="1"/>
  <cols>
    <col min="1" max="1" width="11" style="151" customWidth="1"/>
    <col min="2" max="4" width="10.75" style="151" customWidth="1"/>
    <col min="5" max="5" width="11" style="151" customWidth="1"/>
    <col min="6" max="7" width="10.75" style="151" customWidth="1"/>
    <col min="8" max="8" width="10.625" style="151" customWidth="1"/>
    <col min="9" max="9" width="0" style="151" hidden="1" customWidth="1"/>
    <col min="10" max="16384" width="9.875" style="151"/>
  </cols>
  <sheetData>
    <row r="1" spans="1:9" ht="26.25" customHeight="1">
      <c r="A1" s="150" t="s">
        <v>367</v>
      </c>
    </row>
    <row r="2" spans="1:9" ht="15" customHeight="1" thickBot="1">
      <c r="A2" s="150"/>
      <c r="G2" s="739" t="s">
        <v>629</v>
      </c>
      <c r="H2" s="740"/>
      <c r="I2" s="754"/>
    </row>
    <row r="3" spans="1:9" s="156" customFormat="1" ht="22.5" customHeight="1" thickTop="1">
      <c r="A3" s="152" t="s">
        <v>81</v>
      </c>
      <c r="B3" s="153" t="s">
        <v>142</v>
      </c>
      <c r="C3" s="154" t="s">
        <v>139</v>
      </c>
      <c r="D3" s="154" t="s">
        <v>140</v>
      </c>
      <c r="E3" s="153" t="s">
        <v>81</v>
      </c>
      <c r="F3" s="153" t="s">
        <v>142</v>
      </c>
      <c r="G3" s="154" t="s">
        <v>139</v>
      </c>
      <c r="H3" s="155" t="s">
        <v>140</v>
      </c>
    </row>
    <row r="4" spans="1:9" s="160" customFormat="1" ht="17.25" customHeight="1">
      <c r="A4" s="157" t="s">
        <v>423</v>
      </c>
      <c r="B4" s="576">
        <f t="shared" ref="B4:B9" si="0">C4+D4</f>
        <v>9082</v>
      </c>
      <c r="C4" s="713">
        <f>SUM(C5:C9)</f>
        <v>4654</v>
      </c>
      <c r="D4" s="714">
        <f>SUM(D5:D9)</f>
        <v>4428</v>
      </c>
      <c r="E4" s="159" t="s">
        <v>424</v>
      </c>
      <c r="F4" s="158">
        <f t="shared" ref="F4:F9" si="1">G4+H4</f>
        <v>9789</v>
      </c>
      <c r="G4" s="713">
        <f>SUM(G5:G9)</f>
        <v>4822</v>
      </c>
      <c r="H4" s="714">
        <f>SUM(H5:H9)</f>
        <v>4967</v>
      </c>
    </row>
    <row r="5" spans="1:9" s="156" customFormat="1" ht="17.25" customHeight="1">
      <c r="A5" s="161" t="s">
        <v>518</v>
      </c>
      <c r="B5" s="162">
        <f t="shared" si="0"/>
        <v>1591</v>
      </c>
      <c r="C5" s="163">
        <v>826</v>
      </c>
      <c r="D5" s="164">
        <v>765</v>
      </c>
      <c r="E5" s="165" t="s">
        <v>143</v>
      </c>
      <c r="F5" s="162">
        <f t="shared" si="1"/>
        <v>1989</v>
      </c>
      <c r="G5" s="163">
        <v>1006</v>
      </c>
      <c r="H5" s="163">
        <v>983</v>
      </c>
    </row>
    <row r="6" spans="1:9" s="156" customFormat="1" ht="17.25" customHeight="1">
      <c r="A6" s="161" t="s">
        <v>144</v>
      </c>
      <c r="B6" s="162">
        <f t="shared" si="0"/>
        <v>1694</v>
      </c>
      <c r="C6" s="163">
        <v>876</v>
      </c>
      <c r="D6" s="164">
        <v>818</v>
      </c>
      <c r="E6" s="165" t="s">
        <v>145</v>
      </c>
      <c r="F6" s="162">
        <f t="shared" si="1"/>
        <v>1976</v>
      </c>
      <c r="G6" s="163">
        <v>958</v>
      </c>
      <c r="H6" s="163">
        <v>1018</v>
      </c>
    </row>
    <row r="7" spans="1:9" s="156" customFormat="1" ht="17.25" customHeight="1">
      <c r="A7" s="161" t="s">
        <v>146</v>
      </c>
      <c r="B7" s="162">
        <f t="shared" si="0"/>
        <v>1841</v>
      </c>
      <c r="C7" s="163">
        <v>953</v>
      </c>
      <c r="D7" s="164">
        <v>888</v>
      </c>
      <c r="E7" s="165" t="s">
        <v>147</v>
      </c>
      <c r="F7" s="162">
        <f t="shared" si="1"/>
        <v>1943</v>
      </c>
      <c r="G7" s="163">
        <v>961</v>
      </c>
      <c r="H7" s="163">
        <v>982</v>
      </c>
    </row>
    <row r="8" spans="1:9" s="156" customFormat="1" ht="17.25" customHeight="1">
      <c r="A8" s="161" t="s">
        <v>148</v>
      </c>
      <c r="B8" s="162">
        <f t="shared" si="0"/>
        <v>1920</v>
      </c>
      <c r="C8" s="163">
        <v>972</v>
      </c>
      <c r="D8" s="164">
        <v>948</v>
      </c>
      <c r="E8" s="165" t="s">
        <v>149</v>
      </c>
      <c r="F8" s="162">
        <f t="shared" si="1"/>
        <v>1909</v>
      </c>
      <c r="G8" s="163">
        <v>925</v>
      </c>
      <c r="H8" s="163">
        <v>984</v>
      </c>
    </row>
    <row r="9" spans="1:9" s="156" customFormat="1" ht="17.25" customHeight="1">
      <c r="A9" s="161" t="s">
        <v>150</v>
      </c>
      <c r="B9" s="162">
        <f t="shared" si="0"/>
        <v>2036</v>
      </c>
      <c r="C9" s="163">
        <v>1027</v>
      </c>
      <c r="D9" s="164">
        <v>1009</v>
      </c>
      <c r="E9" s="165" t="s">
        <v>151</v>
      </c>
      <c r="F9" s="162">
        <f t="shared" si="1"/>
        <v>1972</v>
      </c>
      <c r="G9" s="163">
        <v>972</v>
      </c>
      <c r="H9" s="163">
        <v>1000</v>
      </c>
    </row>
    <row r="10" spans="1:9" s="156" customFormat="1" ht="12.75" customHeight="1">
      <c r="A10" s="161"/>
      <c r="B10" s="162"/>
      <c r="C10" s="163"/>
      <c r="D10" s="164"/>
      <c r="E10" s="165"/>
      <c r="F10" s="166"/>
      <c r="G10" s="163"/>
      <c r="H10" s="163"/>
    </row>
    <row r="11" spans="1:9" s="160" customFormat="1" ht="17.25" customHeight="1">
      <c r="A11" s="157" t="s">
        <v>425</v>
      </c>
      <c r="B11" s="576">
        <f t="shared" ref="B11:B16" si="2">C11+D11</f>
        <v>10769</v>
      </c>
      <c r="C11" s="714">
        <f>SUM(C12:C16)</f>
        <v>5533</v>
      </c>
      <c r="D11" s="714">
        <f>SUM(D12:D16)</f>
        <v>5236</v>
      </c>
      <c r="E11" s="159" t="s">
        <v>426</v>
      </c>
      <c r="F11" s="158">
        <f t="shared" ref="F11:F16" si="3">G11+H11</f>
        <v>11103</v>
      </c>
      <c r="G11" s="714">
        <f>SUM(G12:G16)</f>
        <v>5540</v>
      </c>
      <c r="H11" s="714">
        <f>SUM(H12:H16)</f>
        <v>5563</v>
      </c>
    </row>
    <row r="12" spans="1:9" s="156" customFormat="1" ht="17.25" customHeight="1">
      <c r="A12" s="161" t="s">
        <v>152</v>
      </c>
      <c r="B12" s="162">
        <f t="shared" si="2"/>
        <v>2095</v>
      </c>
      <c r="C12" s="163">
        <v>1055</v>
      </c>
      <c r="D12" s="164">
        <v>1040</v>
      </c>
      <c r="E12" s="165" t="s">
        <v>513</v>
      </c>
      <c r="F12" s="162">
        <f t="shared" si="3"/>
        <v>1951</v>
      </c>
      <c r="G12" s="163">
        <v>965</v>
      </c>
      <c r="H12" s="163">
        <v>986</v>
      </c>
    </row>
    <row r="13" spans="1:9" s="156" customFormat="1" ht="17.25" customHeight="1">
      <c r="A13" s="161" t="s">
        <v>153</v>
      </c>
      <c r="B13" s="162">
        <f t="shared" si="2"/>
        <v>2065</v>
      </c>
      <c r="C13" s="163">
        <v>1059</v>
      </c>
      <c r="D13" s="164">
        <v>1006</v>
      </c>
      <c r="E13" s="165" t="s">
        <v>154</v>
      </c>
      <c r="F13" s="162">
        <f t="shared" si="3"/>
        <v>2072</v>
      </c>
      <c r="G13" s="163">
        <v>1000</v>
      </c>
      <c r="H13" s="163">
        <v>1072</v>
      </c>
    </row>
    <row r="14" spans="1:9" s="156" customFormat="1" ht="17.25" customHeight="1">
      <c r="A14" s="161" t="s">
        <v>155</v>
      </c>
      <c r="B14" s="162">
        <f t="shared" si="2"/>
        <v>2200</v>
      </c>
      <c r="C14" s="163">
        <v>1174</v>
      </c>
      <c r="D14" s="164">
        <v>1026</v>
      </c>
      <c r="E14" s="165" t="s">
        <v>156</v>
      </c>
      <c r="F14" s="162">
        <f t="shared" si="3"/>
        <v>2247</v>
      </c>
      <c r="G14" s="163">
        <v>1115</v>
      </c>
      <c r="H14" s="163">
        <v>1132</v>
      </c>
    </row>
    <row r="15" spans="1:9" s="156" customFormat="1" ht="17.25" customHeight="1">
      <c r="A15" s="161" t="s">
        <v>157</v>
      </c>
      <c r="B15" s="162">
        <f t="shared" si="2"/>
        <v>2135</v>
      </c>
      <c r="C15" s="163">
        <v>1084</v>
      </c>
      <c r="D15" s="164">
        <v>1051</v>
      </c>
      <c r="E15" s="165" t="s">
        <v>158</v>
      </c>
      <c r="F15" s="162">
        <f t="shared" si="3"/>
        <v>2348</v>
      </c>
      <c r="G15" s="163">
        <v>1167</v>
      </c>
      <c r="H15" s="163">
        <v>1181</v>
      </c>
    </row>
    <row r="16" spans="1:9" s="156" customFormat="1" ht="17.25" customHeight="1">
      <c r="A16" s="161" t="s">
        <v>159</v>
      </c>
      <c r="B16" s="162">
        <f t="shared" si="2"/>
        <v>2274</v>
      </c>
      <c r="C16" s="163">
        <v>1161</v>
      </c>
      <c r="D16" s="164">
        <v>1113</v>
      </c>
      <c r="E16" s="165" t="s">
        <v>160</v>
      </c>
      <c r="F16" s="162">
        <f t="shared" si="3"/>
        <v>2485</v>
      </c>
      <c r="G16" s="163">
        <v>1293</v>
      </c>
      <c r="H16" s="163">
        <v>1192</v>
      </c>
    </row>
    <row r="17" spans="1:8" s="156" customFormat="1" ht="12.75" customHeight="1">
      <c r="A17" s="161"/>
      <c r="B17" s="162"/>
      <c r="C17" s="163"/>
      <c r="D17" s="164"/>
      <c r="E17" s="165"/>
      <c r="F17" s="166"/>
      <c r="G17" s="163"/>
      <c r="H17" s="163"/>
    </row>
    <row r="18" spans="1:8" s="160" customFormat="1" ht="17.25" customHeight="1">
      <c r="A18" s="157" t="s">
        <v>427</v>
      </c>
      <c r="B18" s="576">
        <f t="shared" ref="B18:B23" si="4">C18+D18</f>
        <v>11210</v>
      </c>
      <c r="C18" s="714">
        <f>SUM(C19:C23)</f>
        <v>5670</v>
      </c>
      <c r="D18" s="714">
        <f>SUM(D19:D23)</f>
        <v>5540</v>
      </c>
      <c r="E18" s="159" t="s">
        <v>428</v>
      </c>
      <c r="F18" s="158">
        <f t="shared" ref="F18:F23" si="5">G18+H18</f>
        <v>14424</v>
      </c>
      <c r="G18" s="714">
        <f>SUM(G19:G23)</f>
        <v>7011</v>
      </c>
      <c r="H18" s="714">
        <f>SUM(H19:H23)</f>
        <v>7413</v>
      </c>
    </row>
    <row r="19" spans="1:8" s="156" customFormat="1" ht="17.25" customHeight="1">
      <c r="A19" s="161" t="s">
        <v>161</v>
      </c>
      <c r="B19" s="162">
        <f t="shared" si="4"/>
        <v>2223</v>
      </c>
      <c r="C19" s="163">
        <v>1108</v>
      </c>
      <c r="D19" s="164">
        <v>1115</v>
      </c>
      <c r="E19" s="165" t="s">
        <v>162</v>
      </c>
      <c r="F19" s="162">
        <f t="shared" si="5"/>
        <v>2629</v>
      </c>
      <c r="G19" s="163">
        <v>1259</v>
      </c>
      <c r="H19" s="163">
        <v>1370</v>
      </c>
    </row>
    <row r="20" spans="1:8" s="156" customFormat="1" ht="17.25" customHeight="1">
      <c r="A20" s="161" t="s">
        <v>163</v>
      </c>
      <c r="B20" s="162">
        <f t="shared" si="4"/>
        <v>2211</v>
      </c>
      <c r="C20" s="163">
        <v>1088</v>
      </c>
      <c r="D20" s="164">
        <v>1123</v>
      </c>
      <c r="E20" s="165" t="s">
        <v>164</v>
      </c>
      <c r="F20" s="162">
        <f t="shared" si="5"/>
        <v>2853</v>
      </c>
      <c r="G20" s="163">
        <v>1358</v>
      </c>
      <c r="H20" s="163">
        <v>1495</v>
      </c>
    </row>
    <row r="21" spans="1:8" s="156" customFormat="1" ht="17.25" customHeight="1">
      <c r="A21" s="161" t="s">
        <v>165</v>
      </c>
      <c r="B21" s="162">
        <f t="shared" si="4"/>
        <v>2312</v>
      </c>
      <c r="C21" s="163">
        <v>1179</v>
      </c>
      <c r="D21" s="164">
        <v>1133</v>
      </c>
      <c r="E21" s="165" t="s">
        <v>166</v>
      </c>
      <c r="F21" s="162">
        <f t="shared" si="5"/>
        <v>2945</v>
      </c>
      <c r="G21" s="163">
        <v>1460</v>
      </c>
      <c r="H21" s="163">
        <v>1485</v>
      </c>
    </row>
    <row r="22" spans="1:8" s="156" customFormat="1" ht="17.25" customHeight="1">
      <c r="A22" s="161" t="s">
        <v>167</v>
      </c>
      <c r="B22" s="162">
        <f t="shared" si="4"/>
        <v>2332</v>
      </c>
      <c r="C22" s="163">
        <v>1204</v>
      </c>
      <c r="D22" s="164">
        <v>1128</v>
      </c>
      <c r="E22" s="165" t="s">
        <v>168</v>
      </c>
      <c r="F22" s="162">
        <f t="shared" si="5"/>
        <v>2956</v>
      </c>
      <c r="G22" s="163">
        <v>1442</v>
      </c>
      <c r="H22" s="163">
        <v>1514</v>
      </c>
    </row>
    <row r="23" spans="1:8" s="156" customFormat="1" ht="17.25" customHeight="1">
      <c r="A23" s="161" t="s">
        <v>169</v>
      </c>
      <c r="B23" s="162">
        <f t="shared" si="4"/>
        <v>2132</v>
      </c>
      <c r="C23" s="163">
        <v>1091</v>
      </c>
      <c r="D23" s="164">
        <v>1041</v>
      </c>
      <c r="E23" s="165" t="s">
        <v>170</v>
      </c>
      <c r="F23" s="162">
        <f t="shared" si="5"/>
        <v>3041</v>
      </c>
      <c r="G23" s="163">
        <v>1492</v>
      </c>
      <c r="H23" s="163">
        <v>1549</v>
      </c>
    </row>
    <row r="24" spans="1:8" s="156" customFormat="1" ht="12.75" customHeight="1">
      <c r="A24" s="161"/>
      <c r="B24" s="162"/>
      <c r="C24" s="163"/>
      <c r="D24" s="164"/>
      <c r="E24" s="165"/>
      <c r="F24" s="166"/>
      <c r="G24" s="163"/>
      <c r="H24" s="163"/>
    </row>
    <row r="25" spans="1:8" s="160" customFormat="1" ht="17.25" customHeight="1">
      <c r="A25" s="157" t="s">
        <v>429</v>
      </c>
      <c r="B25" s="576">
        <f t="shared" ref="B25:B30" si="6">C25+D25</f>
        <v>11459</v>
      </c>
      <c r="C25" s="714">
        <f>SUM(C26:C30)</f>
        <v>5699</v>
      </c>
      <c r="D25" s="714">
        <f>SUM(D26:D30)</f>
        <v>5760</v>
      </c>
      <c r="E25" s="159" t="s">
        <v>430</v>
      </c>
      <c r="F25" s="158">
        <f t="shared" ref="F25:F30" si="7">G25+H25</f>
        <v>17585</v>
      </c>
      <c r="G25" s="714">
        <f>SUM(G26:G30)</f>
        <v>8739</v>
      </c>
      <c r="H25" s="714">
        <f>SUM(H26:H30)</f>
        <v>8846</v>
      </c>
    </row>
    <row r="26" spans="1:8" s="156" customFormat="1" ht="17.25" customHeight="1">
      <c r="A26" s="161" t="s">
        <v>171</v>
      </c>
      <c r="B26" s="162">
        <f t="shared" si="6"/>
        <v>2227</v>
      </c>
      <c r="C26" s="163">
        <v>1093</v>
      </c>
      <c r="D26" s="164">
        <v>1134</v>
      </c>
      <c r="E26" s="165" t="s">
        <v>172</v>
      </c>
      <c r="F26" s="162">
        <f t="shared" si="7"/>
        <v>3323</v>
      </c>
      <c r="G26" s="163">
        <v>1657</v>
      </c>
      <c r="H26" s="163">
        <v>1666</v>
      </c>
    </row>
    <row r="27" spans="1:8" s="156" customFormat="1" ht="17.25" customHeight="1">
      <c r="A27" s="161" t="s">
        <v>173</v>
      </c>
      <c r="B27" s="162">
        <f t="shared" si="6"/>
        <v>2263</v>
      </c>
      <c r="C27" s="163">
        <v>1150</v>
      </c>
      <c r="D27" s="164">
        <v>1113</v>
      </c>
      <c r="E27" s="165" t="s">
        <v>174</v>
      </c>
      <c r="F27" s="162">
        <f t="shared" si="7"/>
        <v>3397</v>
      </c>
      <c r="G27" s="163">
        <v>1711</v>
      </c>
      <c r="H27" s="163">
        <v>1686</v>
      </c>
    </row>
    <row r="28" spans="1:8" s="156" customFormat="1" ht="17.25" customHeight="1">
      <c r="A28" s="161" t="s">
        <v>175</v>
      </c>
      <c r="B28" s="162">
        <f t="shared" si="6"/>
        <v>2325</v>
      </c>
      <c r="C28" s="163">
        <v>1146</v>
      </c>
      <c r="D28" s="164">
        <v>1179</v>
      </c>
      <c r="E28" s="165" t="s">
        <v>176</v>
      </c>
      <c r="F28" s="162">
        <f t="shared" si="7"/>
        <v>3507</v>
      </c>
      <c r="G28" s="163">
        <v>1701</v>
      </c>
      <c r="H28" s="163">
        <v>1806</v>
      </c>
    </row>
    <row r="29" spans="1:8" s="156" customFormat="1" ht="17.25" customHeight="1">
      <c r="A29" s="161" t="s">
        <v>177</v>
      </c>
      <c r="B29" s="162">
        <f t="shared" si="6"/>
        <v>2280</v>
      </c>
      <c r="C29" s="163">
        <v>1155</v>
      </c>
      <c r="D29" s="164">
        <v>1125</v>
      </c>
      <c r="E29" s="165" t="s">
        <v>178</v>
      </c>
      <c r="F29" s="162">
        <f t="shared" si="7"/>
        <v>3587</v>
      </c>
      <c r="G29" s="163">
        <v>1764</v>
      </c>
      <c r="H29" s="163">
        <v>1823</v>
      </c>
    </row>
    <row r="30" spans="1:8" s="156" customFormat="1" ht="17.25" customHeight="1">
      <c r="A30" s="161" t="s">
        <v>179</v>
      </c>
      <c r="B30" s="162">
        <f t="shared" si="6"/>
        <v>2364</v>
      </c>
      <c r="C30" s="163">
        <v>1155</v>
      </c>
      <c r="D30" s="164">
        <v>1209</v>
      </c>
      <c r="E30" s="165" t="s">
        <v>180</v>
      </c>
      <c r="F30" s="162">
        <f t="shared" si="7"/>
        <v>3771</v>
      </c>
      <c r="G30" s="163">
        <v>1906</v>
      </c>
      <c r="H30" s="163">
        <v>1865</v>
      </c>
    </row>
    <row r="31" spans="1:8" s="156" customFormat="1" ht="12.75" customHeight="1">
      <c r="A31" s="161"/>
      <c r="B31" s="162"/>
      <c r="C31" s="163"/>
      <c r="D31" s="164"/>
      <c r="E31" s="165"/>
      <c r="F31" s="166"/>
      <c r="G31" s="163"/>
      <c r="H31" s="163"/>
    </row>
    <row r="32" spans="1:8" s="160" customFormat="1" ht="17.25" customHeight="1">
      <c r="A32" s="157" t="s">
        <v>431</v>
      </c>
      <c r="B32" s="576">
        <f t="shared" ref="B32:B37" si="8">C32+D32</f>
        <v>11069</v>
      </c>
      <c r="C32" s="714">
        <f>SUM(C33:C37)</f>
        <v>5502</v>
      </c>
      <c r="D32" s="714">
        <f>SUM(D33:D37)</f>
        <v>5567</v>
      </c>
      <c r="E32" s="159" t="s">
        <v>432</v>
      </c>
      <c r="F32" s="158">
        <f t="shared" ref="F32:F37" si="9">G32+H32</f>
        <v>20992</v>
      </c>
      <c r="G32" s="714">
        <f>SUM(G33:G37)</f>
        <v>10399</v>
      </c>
      <c r="H32" s="714">
        <f>SUM(H33:H37)</f>
        <v>10593</v>
      </c>
    </row>
    <row r="33" spans="1:8" s="156" customFormat="1" ht="17.25" customHeight="1">
      <c r="A33" s="161" t="s">
        <v>181</v>
      </c>
      <c r="B33" s="162">
        <f t="shared" si="8"/>
        <v>2416</v>
      </c>
      <c r="C33" s="163">
        <v>1172</v>
      </c>
      <c r="D33" s="164">
        <v>1244</v>
      </c>
      <c r="E33" s="165" t="s">
        <v>182</v>
      </c>
      <c r="F33" s="162">
        <f t="shared" si="9"/>
        <v>3975</v>
      </c>
      <c r="G33" s="163">
        <v>1949</v>
      </c>
      <c r="H33" s="163">
        <v>2026</v>
      </c>
    </row>
    <row r="34" spans="1:8" s="156" customFormat="1" ht="17.25" customHeight="1">
      <c r="A34" s="161" t="s">
        <v>183</v>
      </c>
      <c r="B34" s="162">
        <f t="shared" si="8"/>
        <v>2340</v>
      </c>
      <c r="C34" s="163">
        <v>1187</v>
      </c>
      <c r="D34" s="164">
        <v>1153</v>
      </c>
      <c r="E34" s="165" t="s">
        <v>184</v>
      </c>
      <c r="F34" s="162">
        <f t="shared" si="9"/>
        <v>4197</v>
      </c>
      <c r="G34" s="163">
        <v>2094</v>
      </c>
      <c r="H34" s="163">
        <v>2103</v>
      </c>
    </row>
    <row r="35" spans="1:8" s="156" customFormat="1" ht="17.25" customHeight="1">
      <c r="A35" s="161" t="s">
        <v>185</v>
      </c>
      <c r="B35" s="162">
        <f t="shared" si="8"/>
        <v>2286</v>
      </c>
      <c r="C35" s="163">
        <v>1154</v>
      </c>
      <c r="D35" s="164">
        <v>1132</v>
      </c>
      <c r="E35" s="165" t="s">
        <v>186</v>
      </c>
      <c r="F35" s="162">
        <f t="shared" si="9"/>
        <v>4300</v>
      </c>
      <c r="G35" s="163">
        <v>2083</v>
      </c>
      <c r="H35" s="163">
        <v>2217</v>
      </c>
    </row>
    <row r="36" spans="1:8" s="156" customFormat="1" ht="17.25" customHeight="1">
      <c r="A36" s="161" t="s">
        <v>187</v>
      </c>
      <c r="B36" s="162">
        <f t="shared" si="8"/>
        <v>2098</v>
      </c>
      <c r="C36" s="163">
        <v>1038</v>
      </c>
      <c r="D36" s="164">
        <v>1060</v>
      </c>
      <c r="E36" s="165" t="s">
        <v>188</v>
      </c>
      <c r="F36" s="162">
        <f t="shared" si="9"/>
        <v>4258</v>
      </c>
      <c r="G36" s="163">
        <v>2085</v>
      </c>
      <c r="H36" s="163">
        <v>2173</v>
      </c>
    </row>
    <row r="37" spans="1:8" s="156" customFormat="1" ht="17.25" customHeight="1" thickBot="1">
      <c r="A37" s="167" t="s">
        <v>189</v>
      </c>
      <c r="B37" s="168">
        <f t="shared" si="8"/>
        <v>1929</v>
      </c>
      <c r="C37" s="169">
        <v>951</v>
      </c>
      <c r="D37" s="170">
        <v>978</v>
      </c>
      <c r="E37" s="171" t="s">
        <v>190</v>
      </c>
      <c r="F37" s="168">
        <f t="shared" si="9"/>
        <v>4262</v>
      </c>
      <c r="G37" s="169">
        <v>2188</v>
      </c>
      <c r="H37" s="169">
        <v>2074</v>
      </c>
    </row>
    <row r="38" spans="1:8" s="156" customFormat="1" ht="18" customHeight="1" thickTop="1">
      <c r="A38" s="172" t="s">
        <v>387</v>
      </c>
      <c r="B38" s="166"/>
      <c r="C38" s="163"/>
      <c r="D38" s="163"/>
      <c r="E38" s="161"/>
      <c r="F38" s="166"/>
      <c r="G38" s="163"/>
      <c r="H38" s="163"/>
    </row>
    <row r="39" spans="1:8" s="156" customFormat="1" ht="8.25" customHeight="1">
      <c r="A39" s="161"/>
      <c r="B39" s="166"/>
      <c r="C39" s="163"/>
      <c r="D39" s="163"/>
      <c r="E39" s="161"/>
      <c r="F39" s="166"/>
      <c r="G39" s="163"/>
      <c r="H39" s="163"/>
    </row>
    <row r="40" spans="1:8" s="156" customFormat="1" ht="17.25" customHeight="1">
      <c r="A40" s="764" t="s">
        <v>324</v>
      </c>
      <c r="B40" s="765"/>
      <c r="C40" s="765"/>
      <c r="D40" s="765"/>
      <c r="E40" s="161"/>
      <c r="F40" s="161"/>
      <c r="G40" s="161"/>
      <c r="H40" s="161"/>
    </row>
    <row r="41" spans="1:8" s="156" customFormat="1" ht="19.5" customHeight="1">
      <c r="A41" s="758" t="s">
        <v>82</v>
      </c>
      <c r="B41" s="759"/>
      <c r="C41" s="760" t="s">
        <v>142</v>
      </c>
      <c r="D41" s="761"/>
      <c r="E41" s="767" t="s">
        <v>131</v>
      </c>
      <c r="F41" s="761"/>
      <c r="G41" s="767" t="s">
        <v>132</v>
      </c>
      <c r="H41" s="761"/>
    </row>
    <row r="42" spans="1:8" s="156" customFormat="1" ht="19.5" customHeight="1">
      <c r="A42" s="766" t="s">
        <v>142</v>
      </c>
      <c r="B42" s="766"/>
      <c r="C42" s="762">
        <f>SUM(E42+G42)</f>
        <v>242389</v>
      </c>
      <c r="D42" s="763"/>
      <c r="E42" s="768">
        <v>117608</v>
      </c>
      <c r="F42" s="769"/>
      <c r="G42" s="768">
        <v>124781</v>
      </c>
      <c r="H42" s="769"/>
    </row>
    <row r="43" spans="1:8" s="156" customFormat="1" ht="19.5" customHeight="1">
      <c r="A43" s="755" t="s">
        <v>843</v>
      </c>
      <c r="B43" s="755"/>
      <c r="C43" s="756">
        <f>SUM(E43+G43)</f>
        <v>31061</v>
      </c>
      <c r="D43" s="757"/>
      <c r="E43" s="756">
        <f>SUM(C4+C11+C18)</f>
        <v>15857</v>
      </c>
      <c r="F43" s="757"/>
      <c r="G43" s="756">
        <f>SUM(D4+D11+D18)</f>
        <v>15204</v>
      </c>
      <c r="H43" s="757"/>
    </row>
    <row r="44" spans="1:8" s="156" customFormat="1" ht="19.5" customHeight="1">
      <c r="A44" s="755" t="s">
        <v>844</v>
      </c>
      <c r="B44" s="755"/>
      <c r="C44" s="756">
        <f>SUM(E44+G44)</f>
        <v>144452</v>
      </c>
      <c r="D44" s="757"/>
      <c r="E44" s="770">
        <v>72042</v>
      </c>
      <c r="F44" s="761"/>
      <c r="G44" s="770">
        <v>72410</v>
      </c>
      <c r="H44" s="761"/>
    </row>
    <row r="45" spans="1:8" s="156" customFormat="1" ht="19.5" customHeight="1" thickBot="1">
      <c r="A45" s="773" t="s">
        <v>618</v>
      </c>
      <c r="B45" s="773"/>
      <c r="C45" s="774">
        <f>SUM(E45+G45)</f>
        <v>64882</v>
      </c>
      <c r="D45" s="775"/>
      <c r="E45" s="756">
        <v>28473</v>
      </c>
      <c r="F45" s="757"/>
      <c r="G45" s="756">
        <v>36409</v>
      </c>
      <c r="H45" s="757"/>
    </row>
    <row r="46" spans="1:8" s="156" customFormat="1" ht="20.25" customHeight="1" thickBot="1">
      <c r="A46" s="776" t="s">
        <v>362</v>
      </c>
      <c r="B46" s="777"/>
      <c r="C46" s="771">
        <v>47</v>
      </c>
      <c r="D46" s="778"/>
      <c r="E46" s="771">
        <v>46</v>
      </c>
      <c r="F46" s="778"/>
      <c r="G46" s="771">
        <v>48</v>
      </c>
      <c r="H46" s="772"/>
    </row>
    <row r="47" spans="1:8" s="156" customFormat="1" ht="20.25" customHeight="1">
      <c r="A47" s="173"/>
      <c r="B47" s="173"/>
      <c r="C47" s="174"/>
      <c r="D47" s="174"/>
      <c r="E47" s="161"/>
      <c r="F47" s="161"/>
      <c r="G47" s="161"/>
      <c r="H47" s="161"/>
    </row>
    <row r="52" spans="4:4" ht="14.65" customHeight="1">
      <c r="D52" s="151" ph="1"/>
    </row>
    <row r="56" spans="4:4" ht="14.65" customHeight="1">
      <c r="D56" s="151" ph="1"/>
    </row>
    <row r="120" spans="4:4" ht="14.65" customHeight="1">
      <c r="D120" s="151" ph="1"/>
    </row>
    <row r="260" spans="4:4" ht="14.65" customHeight="1">
      <c r="D260" s="151" ph="1"/>
    </row>
    <row r="262" spans="4:4" ht="14.65" customHeight="1">
      <c r="D262" s="151" ph="1"/>
    </row>
    <row r="402" spans="4:4" ht="14.65" customHeight="1">
      <c r="D402" s="151" ph="1"/>
    </row>
    <row r="406" spans="4:4" ht="14.65" customHeight="1">
      <c r="D406" s="151" ph="1"/>
    </row>
    <row r="470" spans="4:4" ht="14.65" customHeight="1">
      <c r="D470" s="151" ph="1"/>
    </row>
    <row r="610" spans="4:4" ht="14.65" customHeight="1">
      <c r="D610" s="151" ph="1"/>
    </row>
    <row r="612" spans="4:4" ht="14.65" customHeight="1">
      <c r="D612" s="151" ph="1"/>
    </row>
    <row r="752" spans="4:4" ht="14.65" customHeight="1">
      <c r="D752" s="151" ph="1"/>
    </row>
    <row r="756" spans="4:4" ht="14.65" customHeight="1">
      <c r="D756" s="151" ph="1"/>
    </row>
    <row r="820" spans="4:4" ht="14.65" customHeight="1">
      <c r="D820" s="151" ph="1"/>
    </row>
    <row r="960" spans="4:4" ht="14.65" customHeight="1">
      <c r="D960" s="151" ph="1"/>
    </row>
    <row r="962" spans="4:4" ht="14.65" customHeight="1">
      <c r="D962" s="151" ph="1"/>
    </row>
    <row r="1102" spans="4:4" ht="14.65" customHeight="1">
      <c r="D1102" s="151" ph="1"/>
    </row>
    <row r="1106" spans="4:4" ht="14.65" customHeight="1">
      <c r="D1106" s="151" ph="1"/>
    </row>
    <row r="1110" spans="4:4" ht="14.65" customHeight="1">
      <c r="D1110" s="151" ph="1"/>
    </row>
    <row r="1115" spans="4:4" ht="14.65" customHeight="1">
      <c r="D1115" s="151" ph="1"/>
    </row>
    <row r="1120" spans="4:4" ht="14.65" customHeight="1">
      <c r="D1120" s="151" ph="1"/>
    </row>
    <row r="1122" spans="4:4" ht="14.65" customHeight="1">
      <c r="D1122" s="151" ph="1"/>
    </row>
    <row r="1125" spans="4:4" ht="14.65" customHeight="1">
      <c r="D1125" s="151" ph="1"/>
    </row>
    <row r="1130" spans="4:4" ht="14.65" customHeight="1">
      <c r="D1130" s="151" ph="1"/>
    </row>
    <row r="1135" spans="4:4" ht="14.65" customHeight="1">
      <c r="D1135" s="151" ph="1"/>
    </row>
    <row r="1140" spans="4:4" ht="14.65" customHeight="1">
      <c r="D1140" s="151" ph="1"/>
    </row>
    <row r="1145" spans="4:4" ht="14.65" customHeight="1">
      <c r="D1145" s="151" ph="1"/>
    </row>
    <row r="1150" spans="4:4" ht="14.65" customHeight="1">
      <c r="D1150" s="151" ph="1"/>
    </row>
    <row r="1155" spans="4:4" ht="14.65" customHeight="1">
      <c r="D1155" s="151" ph="1"/>
    </row>
    <row r="1160" spans="4:4" ht="14.65" customHeight="1">
      <c r="D1160" s="151" ph="1"/>
    </row>
    <row r="1165" spans="4:4" ht="14.65" customHeight="1">
      <c r="D1165" s="151" ph="1"/>
    </row>
    <row r="1170" spans="4:4" ht="14.65" customHeight="1">
      <c r="D1170" s="151" ph="1"/>
    </row>
    <row r="1175" spans="4:4" ht="14.65" customHeight="1">
      <c r="D1175" s="151" ph="1"/>
    </row>
    <row r="1180" spans="4:4" ht="14.65" customHeight="1">
      <c r="D1180" s="151" ph="1"/>
    </row>
    <row r="1185" spans="4:4" ht="14.65" customHeight="1">
      <c r="D1185" s="151" ph="1"/>
    </row>
    <row r="1190" spans="4:4" ht="14.65" customHeight="1">
      <c r="D1190" s="151" ph="1"/>
    </row>
    <row r="1195" spans="4:4" ht="14.65" customHeight="1">
      <c r="D1195" s="151" ph="1"/>
    </row>
    <row r="1200" spans="4:4" ht="14.65" customHeight="1">
      <c r="D1200" s="151" ph="1"/>
    </row>
    <row r="1205" spans="4:4" ht="14.65" customHeight="1">
      <c r="D1205" s="151" ph="1"/>
    </row>
    <row r="1210" spans="4:4" ht="14.65" customHeight="1">
      <c r="D1210" s="151" ph="1"/>
    </row>
    <row r="1216" spans="4:4" ht="14.65" customHeight="1">
      <c r="D1216" s="151" ph="1"/>
    </row>
    <row r="1221" spans="4:4" ht="14.65" customHeight="1">
      <c r="D1221" s="151" ph="1"/>
    </row>
    <row r="1225" spans="4:4" ht="14.65" customHeight="1">
      <c r="D1225" s="151" ph="1"/>
    </row>
    <row r="1229" spans="4:4" ht="14.65" customHeight="1">
      <c r="D1229" s="151" ph="1"/>
    </row>
    <row r="1232" spans="4:4" ht="14.65" customHeight="1">
      <c r="D1232" s="151" ph="1"/>
    </row>
    <row r="1237" spans="4:4" ht="14.65" customHeight="1">
      <c r="D1237" s="151" ph="1"/>
    </row>
    <row r="1242" spans="4:4" ht="14.65" customHeight="1">
      <c r="D1242" s="151" ph="1"/>
    </row>
    <row r="1248" spans="4:4" ht="14.65" customHeight="1">
      <c r="D1248" s="151" ph="1"/>
    </row>
    <row r="1253" spans="4:4" ht="14.65" customHeight="1">
      <c r="D1253" s="151" ph="1"/>
    </row>
    <row r="1257" spans="4:4" ht="14.65" customHeight="1">
      <c r="D1257" s="151" ph="1"/>
    </row>
    <row r="1261" spans="4:4" ht="14.65" customHeight="1">
      <c r="D1261" s="151" ph="1"/>
    </row>
    <row r="1262" spans="4:4" ht="14.65" customHeight="1">
      <c r="D1262" s="151" ph="1"/>
    </row>
    <row r="1267" spans="4:4" ht="14.65" customHeight="1">
      <c r="D1267" s="151" ph="1"/>
    </row>
    <row r="1272" spans="4:4" ht="14.65" customHeight="1">
      <c r="D1272" s="151" ph="1"/>
    </row>
    <row r="1278" spans="4:4" ht="14.65" customHeight="1">
      <c r="D1278" s="151" ph="1"/>
    </row>
    <row r="1283" spans="4:4" ht="14.65" customHeight="1">
      <c r="D1283" s="151" ph="1"/>
    </row>
    <row r="1287" spans="4:4" ht="14.65" customHeight="1">
      <c r="D1287" s="151" ph="1"/>
    </row>
    <row r="1291" spans="4:4" ht="14.65" customHeight="1">
      <c r="D1291" s="151" ph="1"/>
    </row>
    <row r="1294" spans="4:4" ht="14.65" customHeight="1">
      <c r="D1294" s="151" ph="1"/>
    </row>
    <row r="1299" spans="4:4" ht="14.65" customHeight="1">
      <c r="D1299" s="151" ph="1"/>
    </row>
    <row r="1304" spans="4:4" ht="14.65" customHeight="1">
      <c r="D1304" s="151" ph="1"/>
    </row>
    <row r="1310" spans="4:4" ht="14.65" customHeight="1">
      <c r="D1310" s="151" ph="1"/>
    </row>
    <row r="1315" spans="4:4" ht="14.65" customHeight="1">
      <c r="D1315" s="151" ph="1"/>
    </row>
    <row r="1319" spans="4:4" ht="14.65" customHeight="1">
      <c r="D1319" s="151" ph="1"/>
    </row>
    <row r="1323" spans="4:4" ht="14.65" customHeight="1">
      <c r="D1323" s="151" ph="1"/>
    </row>
    <row r="1324" spans="4:4" ht="14.65" customHeight="1">
      <c r="D1324" s="151" ph="1"/>
    </row>
    <row r="1327" spans="4:4" ht="14.65" customHeight="1">
      <c r="D1327" s="151" ph="1"/>
    </row>
    <row r="1328" spans="4:4" ht="14.65" customHeight="1">
      <c r="D1328" s="151" ph="1"/>
    </row>
    <row r="1333" spans="4:4" ht="14.65" customHeight="1">
      <c r="D1333" s="151" ph="1"/>
    </row>
    <row r="1338" spans="4:4" ht="14.65" customHeight="1">
      <c r="D1338" s="151" ph="1"/>
    </row>
    <row r="1344" spans="4:4" ht="14.65" customHeight="1">
      <c r="D1344" s="151" ph="1"/>
    </row>
    <row r="1349" spans="4:4" ht="14.65" customHeight="1">
      <c r="D1349" s="151" ph="1"/>
    </row>
    <row r="1353" spans="4:4" ht="14.65" customHeight="1">
      <c r="D1353" s="151" ph="1"/>
    </row>
    <row r="1357" spans="4:4" ht="14.65" customHeight="1">
      <c r="D1357" s="151" ph="1"/>
    </row>
    <row r="1360" spans="4:4" ht="14.65" customHeight="1">
      <c r="D1360" s="151" ph="1"/>
    </row>
    <row r="1365" spans="4:4" ht="14.65" customHeight="1">
      <c r="D1365" s="151" ph="1"/>
    </row>
    <row r="1370" spans="4:4" ht="14.65" customHeight="1">
      <c r="D1370" s="151" ph="1"/>
    </row>
    <row r="1376" spans="4:4" ht="14.65" customHeight="1">
      <c r="D1376" s="151" ph="1"/>
    </row>
    <row r="1381" spans="4:4" ht="14.65" customHeight="1">
      <c r="D1381" s="151" ph="1"/>
    </row>
    <row r="1385" spans="4:4" ht="14.65" customHeight="1">
      <c r="D1385" s="151" ph="1"/>
    </row>
    <row r="1389" spans="4:4" ht="14.65" customHeight="1">
      <c r="D1389" s="151" ph="1"/>
    </row>
    <row r="1390" spans="4:4" ht="14.65" customHeight="1">
      <c r="D1390" s="151" ph="1"/>
    </row>
    <row r="1394" spans="4:4" ht="14.65" customHeight="1">
      <c r="D1394" s="151" ph="1"/>
    </row>
    <row r="1400" spans="4:4" ht="14.65" customHeight="1">
      <c r="D1400" s="151" ph="1"/>
    </row>
    <row r="1405" spans="4:4" ht="14.65" customHeight="1">
      <c r="D1405" s="151" ph="1"/>
    </row>
    <row r="1409" spans="4:4" ht="14.65" customHeight="1">
      <c r="D1409" s="151" ph="1"/>
    </row>
    <row r="1413" spans="4:4" ht="14.65" customHeight="1">
      <c r="D1413" s="151" ph="1"/>
    </row>
    <row r="1414" spans="4:4" ht="14.65" customHeight="1">
      <c r="D1414" s="151" ph="1"/>
    </row>
    <row r="1429" spans="4:4" ht="14.65" customHeight="1">
      <c r="D1429" s="151" ph="1"/>
    </row>
    <row r="1434" spans="4:4" ht="14.65" customHeight="1">
      <c r="D1434" s="151" ph="1"/>
    </row>
    <row r="1438" spans="4:4" ht="14.65" customHeight="1">
      <c r="D1438" s="151" ph="1"/>
    </row>
    <row r="1442" spans="4:4" ht="14.65" customHeight="1">
      <c r="D1442" s="151" ph="1"/>
    </row>
    <row r="1443" spans="4:4" ht="14.65" customHeight="1">
      <c r="D1443" s="151" ph="1"/>
    </row>
    <row r="1458" spans="4:4" ht="14.65" customHeight="1">
      <c r="D1458" s="151" ph="1"/>
    </row>
    <row r="1462" spans="4:4" ht="14.65" customHeight="1">
      <c r="D1462" s="151" ph="1"/>
    </row>
    <row r="1465" spans="4:4" ht="14.65" customHeight="1">
      <c r="D1465" s="151" ph="1"/>
    </row>
    <row r="1479" spans="4:4" ht="14.65" customHeight="1">
      <c r="D1479" s="151" ph="1"/>
    </row>
    <row r="1483" spans="4:4" ht="14.65" customHeight="1">
      <c r="D1483" s="151" ph="1"/>
    </row>
    <row r="1486" spans="4:4" ht="14.65" customHeight="1">
      <c r="D1486" s="151" ph="1"/>
    </row>
    <row r="1489" spans="4:4" ht="14.65" customHeight="1">
      <c r="D1489" s="151" ph="1"/>
    </row>
    <row r="1493" spans="4:4" ht="14.65" customHeight="1">
      <c r="D1493" s="151" ph="1"/>
    </row>
    <row r="1496" spans="4:4" ht="14.65" customHeight="1">
      <c r="D1496" s="151" ph="1"/>
    </row>
    <row r="1510" spans="4:4" ht="14.65" customHeight="1">
      <c r="D1510" s="151" ph="1"/>
    </row>
    <row r="1514" spans="4:4" ht="14.65" customHeight="1">
      <c r="D1514" s="151" ph="1"/>
    </row>
    <row r="1517" spans="4:4" ht="14.65" customHeight="1">
      <c r="D1517" s="151" ph="1"/>
    </row>
    <row r="1520" spans="4:4" ht="14.65" customHeight="1">
      <c r="D1520" s="151" ph="1"/>
    </row>
    <row r="1534" spans="4:4" ht="14.65" customHeight="1">
      <c r="D1534" s="151" ph="1"/>
    </row>
    <row r="1538" spans="4:4" ht="14.65" customHeight="1">
      <c r="D1538" s="151" ph="1"/>
    </row>
    <row r="1541" spans="4:4" ht="14.65" customHeight="1">
      <c r="D1541" s="151" ph="1"/>
    </row>
    <row r="1544" spans="4:4" ht="14.65" customHeight="1">
      <c r="D1544" s="151" ph="1"/>
    </row>
    <row r="1548" spans="4:4" ht="14.65" customHeight="1">
      <c r="D1548" s="151" ph="1"/>
    </row>
    <row r="1551" spans="4:4" ht="14.65" customHeight="1">
      <c r="D1551" s="151" ph="1"/>
    </row>
    <row r="1565" spans="4:4" ht="14.65" customHeight="1">
      <c r="D1565" s="151" ph="1"/>
    </row>
    <row r="1569" spans="4:4" ht="14.65" customHeight="1">
      <c r="D1569" s="151" ph="1"/>
    </row>
    <row r="1572" spans="4:4" ht="14.65" customHeight="1">
      <c r="D1572" s="151" ph="1"/>
    </row>
  </sheetData>
  <mergeCells count="26">
    <mergeCell ref="A45:B45"/>
    <mergeCell ref="C45:D45"/>
    <mergeCell ref="E45:F45"/>
    <mergeCell ref="A46:B46"/>
    <mergeCell ref="C46:D46"/>
    <mergeCell ref="E46:F46"/>
    <mergeCell ref="G46:H46"/>
    <mergeCell ref="G41:H41"/>
    <mergeCell ref="G42:H42"/>
    <mergeCell ref="G43:H43"/>
    <mergeCell ref="G44:H44"/>
    <mergeCell ref="G45:H45"/>
    <mergeCell ref="G2:I2"/>
    <mergeCell ref="A44:B44"/>
    <mergeCell ref="C44:D44"/>
    <mergeCell ref="A41:B41"/>
    <mergeCell ref="C41:D41"/>
    <mergeCell ref="C42:D42"/>
    <mergeCell ref="C43:D43"/>
    <mergeCell ref="A40:D40"/>
    <mergeCell ref="A42:B42"/>
    <mergeCell ref="A43:B43"/>
    <mergeCell ref="E41:F41"/>
    <mergeCell ref="E42:F42"/>
    <mergeCell ref="E43:F43"/>
    <mergeCell ref="E44:F44"/>
  </mergeCells>
  <phoneticPr fontId="13"/>
  <printOptions horizontalCentered="1"/>
  <pageMargins left="0.23622047244094491" right="0.23622047244094491" top="0.74803149606299213" bottom="0.74803149606299213" header="0.31496062992125984" footer="0.31496062992125984"/>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zoomScaleNormal="100" workbookViewId="0">
      <selection activeCell="C1" sqref="C1:H65536"/>
    </sheetView>
  </sheetViews>
  <sheetFormatPr defaultColWidth="9.875" defaultRowHeight="14.65" customHeight="1"/>
  <cols>
    <col min="1" max="1" width="11" style="151" customWidth="1"/>
    <col min="2" max="4" width="10.75" style="151" customWidth="1"/>
    <col min="5" max="5" width="11" style="151" customWidth="1"/>
    <col min="6" max="8" width="10.75" style="151" customWidth="1"/>
    <col min="9" max="16384" width="9.875" style="151"/>
  </cols>
  <sheetData>
    <row r="1" spans="1:8" ht="26.25" customHeight="1">
      <c r="A1" s="150" t="s">
        <v>622</v>
      </c>
    </row>
    <row r="2" spans="1:8" ht="15" customHeight="1" thickBot="1">
      <c r="F2" s="779" t="s">
        <v>630</v>
      </c>
      <c r="G2" s="780"/>
      <c r="H2" s="780"/>
    </row>
    <row r="3" spans="1:8" s="156" customFormat="1" ht="22.5" customHeight="1" thickTop="1">
      <c r="A3" s="152" t="s">
        <v>81</v>
      </c>
      <c r="B3" s="153" t="s">
        <v>142</v>
      </c>
      <c r="C3" s="154" t="s">
        <v>139</v>
      </c>
      <c r="D3" s="154" t="s">
        <v>140</v>
      </c>
      <c r="E3" s="153" t="s">
        <v>81</v>
      </c>
      <c r="F3" s="153" t="s">
        <v>142</v>
      </c>
      <c r="G3" s="154" t="s">
        <v>139</v>
      </c>
      <c r="H3" s="155" t="s">
        <v>140</v>
      </c>
    </row>
    <row r="4" spans="1:8" s="160" customFormat="1" ht="17.25" customHeight="1">
      <c r="A4" s="157" t="s">
        <v>845</v>
      </c>
      <c r="B4" s="576">
        <f t="shared" ref="B4:B9" si="0">C4+D4</f>
        <v>19021</v>
      </c>
      <c r="C4" s="713">
        <f>SUM(C5:C9)</f>
        <v>9679</v>
      </c>
      <c r="D4" s="714">
        <f>SUM(D5:D9)</f>
        <v>9342</v>
      </c>
      <c r="E4" s="175" t="s">
        <v>433</v>
      </c>
      <c r="F4" s="576">
        <f t="shared" ref="F4:F9" si="1">G4+H4</f>
        <v>13705</v>
      </c>
      <c r="G4" s="713">
        <f>SUM(G5:G9)</f>
        <v>6149</v>
      </c>
      <c r="H4" s="714">
        <f>SUM(H5:H9)</f>
        <v>7556</v>
      </c>
    </row>
    <row r="5" spans="1:8" s="156" customFormat="1" ht="17.25" customHeight="1">
      <c r="A5" s="161" t="s">
        <v>191</v>
      </c>
      <c r="B5" s="162">
        <f t="shared" si="0"/>
        <v>4096</v>
      </c>
      <c r="C5" s="163">
        <v>2076</v>
      </c>
      <c r="D5" s="164">
        <v>2020</v>
      </c>
      <c r="E5" s="165" t="s">
        <v>192</v>
      </c>
      <c r="F5" s="162">
        <f t="shared" si="1"/>
        <v>2421</v>
      </c>
      <c r="G5" s="163">
        <v>1120</v>
      </c>
      <c r="H5" s="163">
        <v>1301</v>
      </c>
    </row>
    <row r="6" spans="1:8" s="156" customFormat="1" ht="17.25" customHeight="1">
      <c r="A6" s="161" t="s">
        <v>193</v>
      </c>
      <c r="B6" s="162">
        <f t="shared" si="0"/>
        <v>4138</v>
      </c>
      <c r="C6" s="163">
        <v>2056</v>
      </c>
      <c r="D6" s="164">
        <v>2082</v>
      </c>
      <c r="E6" s="165" t="s">
        <v>194</v>
      </c>
      <c r="F6" s="162">
        <f t="shared" si="1"/>
        <v>2917</v>
      </c>
      <c r="G6" s="163">
        <v>1308</v>
      </c>
      <c r="H6" s="163">
        <v>1609</v>
      </c>
    </row>
    <row r="7" spans="1:8" s="156" customFormat="1" ht="17.25" customHeight="1">
      <c r="A7" s="161" t="s">
        <v>195</v>
      </c>
      <c r="B7" s="162">
        <f t="shared" si="0"/>
        <v>3938</v>
      </c>
      <c r="C7" s="163">
        <v>2036</v>
      </c>
      <c r="D7" s="164">
        <v>1902</v>
      </c>
      <c r="E7" s="165" t="s">
        <v>196</v>
      </c>
      <c r="F7" s="162">
        <f t="shared" si="1"/>
        <v>2815</v>
      </c>
      <c r="G7" s="163">
        <v>1244</v>
      </c>
      <c r="H7" s="163">
        <v>1571</v>
      </c>
    </row>
    <row r="8" spans="1:8" s="156" customFormat="1" ht="17.25" customHeight="1">
      <c r="A8" s="161" t="s">
        <v>197</v>
      </c>
      <c r="B8" s="162">
        <f t="shared" si="0"/>
        <v>3830</v>
      </c>
      <c r="C8" s="163">
        <v>1980</v>
      </c>
      <c r="D8" s="164">
        <v>1850</v>
      </c>
      <c r="E8" s="165" t="s">
        <v>198</v>
      </c>
      <c r="F8" s="162">
        <f t="shared" si="1"/>
        <v>2863</v>
      </c>
      <c r="G8" s="163">
        <v>1290</v>
      </c>
      <c r="H8" s="163">
        <v>1573</v>
      </c>
    </row>
    <row r="9" spans="1:8" s="156" customFormat="1" ht="17.25" customHeight="1">
      <c r="A9" s="161" t="s">
        <v>199</v>
      </c>
      <c r="B9" s="162">
        <f t="shared" si="0"/>
        <v>3019</v>
      </c>
      <c r="C9" s="163">
        <v>1531</v>
      </c>
      <c r="D9" s="164">
        <v>1488</v>
      </c>
      <c r="E9" s="165" t="s">
        <v>200</v>
      </c>
      <c r="F9" s="162">
        <f t="shared" si="1"/>
        <v>2689</v>
      </c>
      <c r="G9" s="163">
        <v>1187</v>
      </c>
      <c r="H9" s="163">
        <v>1502</v>
      </c>
    </row>
    <row r="10" spans="1:8" s="156" customFormat="1" ht="12.75" customHeight="1">
      <c r="A10" s="161"/>
      <c r="B10" s="162"/>
      <c r="C10" s="163"/>
      <c r="D10" s="164"/>
      <c r="E10" s="165"/>
      <c r="F10" s="166"/>
      <c r="G10" s="163"/>
      <c r="H10" s="163"/>
    </row>
    <row r="11" spans="1:8" s="160" customFormat="1" ht="17.25" customHeight="1">
      <c r="A11" s="157" t="s">
        <v>846</v>
      </c>
      <c r="B11" s="576">
        <f t="shared" ref="B11:B16" si="2">C11+D11</f>
        <v>15949</v>
      </c>
      <c r="C11" s="714">
        <f>SUM(C12:C16)</f>
        <v>8174</v>
      </c>
      <c r="D11" s="714">
        <f>SUM(D12:D16)</f>
        <v>7775</v>
      </c>
      <c r="E11" s="159" t="s">
        <v>434</v>
      </c>
      <c r="F11" s="576">
        <f t="shared" ref="F11:F16" si="3">G11+H11</f>
        <v>10481</v>
      </c>
      <c r="G11" s="714">
        <f>SUM(G12:G16)</f>
        <v>4596</v>
      </c>
      <c r="H11" s="714">
        <f>SUM(H12:H16)</f>
        <v>5885</v>
      </c>
    </row>
    <row r="12" spans="1:8" s="156" customFormat="1" ht="17.25" customHeight="1">
      <c r="A12" s="161" t="s">
        <v>201</v>
      </c>
      <c r="B12" s="162">
        <f t="shared" si="2"/>
        <v>3685</v>
      </c>
      <c r="C12" s="163">
        <v>1897</v>
      </c>
      <c r="D12" s="164">
        <v>1788</v>
      </c>
      <c r="E12" s="165" t="s">
        <v>202</v>
      </c>
      <c r="F12" s="162">
        <f t="shared" si="3"/>
        <v>2416</v>
      </c>
      <c r="G12" s="163">
        <v>1088</v>
      </c>
      <c r="H12" s="163">
        <v>1328</v>
      </c>
    </row>
    <row r="13" spans="1:8" s="156" customFormat="1" ht="17.25" customHeight="1">
      <c r="A13" s="161" t="s">
        <v>203</v>
      </c>
      <c r="B13" s="162">
        <f t="shared" si="2"/>
        <v>3335</v>
      </c>
      <c r="C13" s="163">
        <v>1710</v>
      </c>
      <c r="D13" s="164">
        <v>1625</v>
      </c>
      <c r="E13" s="165" t="s">
        <v>204</v>
      </c>
      <c r="F13" s="162">
        <f t="shared" si="3"/>
        <v>2016</v>
      </c>
      <c r="G13" s="163">
        <v>878</v>
      </c>
      <c r="H13" s="163">
        <v>1138</v>
      </c>
    </row>
    <row r="14" spans="1:8" s="156" customFormat="1" ht="17.25" customHeight="1">
      <c r="A14" s="161" t="s">
        <v>205</v>
      </c>
      <c r="B14" s="162">
        <f t="shared" si="2"/>
        <v>3155</v>
      </c>
      <c r="C14" s="163">
        <v>1632</v>
      </c>
      <c r="D14" s="164">
        <v>1523</v>
      </c>
      <c r="E14" s="165" t="s">
        <v>206</v>
      </c>
      <c r="F14" s="162">
        <f t="shared" si="3"/>
        <v>2040</v>
      </c>
      <c r="G14" s="163">
        <v>923</v>
      </c>
      <c r="H14" s="163">
        <v>1117</v>
      </c>
    </row>
    <row r="15" spans="1:8" s="156" customFormat="1" ht="17.25" customHeight="1">
      <c r="A15" s="161" t="s">
        <v>207</v>
      </c>
      <c r="B15" s="162">
        <f t="shared" si="2"/>
        <v>2967</v>
      </c>
      <c r="C15" s="163">
        <v>1504</v>
      </c>
      <c r="D15" s="164">
        <v>1463</v>
      </c>
      <c r="E15" s="165" t="s">
        <v>208</v>
      </c>
      <c r="F15" s="162">
        <f t="shared" si="3"/>
        <v>2034</v>
      </c>
      <c r="G15" s="163">
        <v>867</v>
      </c>
      <c r="H15" s="163">
        <v>1167</v>
      </c>
    </row>
    <row r="16" spans="1:8" s="156" customFormat="1" ht="17.25" customHeight="1">
      <c r="A16" s="161" t="s">
        <v>209</v>
      </c>
      <c r="B16" s="162">
        <f t="shared" si="2"/>
        <v>2807</v>
      </c>
      <c r="C16" s="163">
        <v>1431</v>
      </c>
      <c r="D16" s="164">
        <v>1376</v>
      </c>
      <c r="E16" s="165" t="s">
        <v>210</v>
      </c>
      <c r="F16" s="162">
        <f t="shared" si="3"/>
        <v>1975</v>
      </c>
      <c r="G16" s="163">
        <v>840</v>
      </c>
      <c r="H16" s="163">
        <v>1135</v>
      </c>
    </row>
    <row r="17" spans="1:8" s="156" customFormat="1" ht="12.75" customHeight="1">
      <c r="A17" s="161"/>
      <c r="B17" s="162"/>
      <c r="C17" s="163"/>
      <c r="D17" s="164"/>
      <c r="E17" s="165"/>
      <c r="F17" s="166"/>
      <c r="G17" s="163"/>
      <c r="H17" s="163"/>
    </row>
    <row r="18" spans="1:8" s="160" customFormat="1" ht="17.25" customHeight="1">
      <c r="A18" s="157" t="s">
        <v>435</v>
      </c>
      <c r="B18" s="576">
        <f t="shared" ref="B18:B23" si="4">C18+D18</f>
        <v>13061</v>
      </c>
      <c r="C18" s="714">
        <f>SUM(C19:C23)</f>
        <v>6477</v>
      </c>
      <c r="D18" s="714">
        <f>SUM(D19:D23)</f>
        <v>6584</v>
      </c>
      <c r="E18" s="159" t="s">
        <v>436</v>
      </c>
      <c r="F18" s="576">
        <f t="shared" ref="F18:F23" si="5">G18+H18</f>
        <v>6547</v>
      </c>
      <c r="G18" s="714">
        <f>SUM(G19:G23)</f>
        <v>2483</v>
      </c>
      <c r="H18" s="714">
        <f>SUM(H19:H23)</f>
        <v>4064</v>
      </c>
    </row>
    <row r="19" spans="1:8" s="156" customFormat="1" ht="17.25" customHeight="1">
      <c r="A19" s="161" t="s">
        <v>211</v>
      </c>
      <c r="B19" s="162">
        <f t="shared" si="4"/>
        <v>2747</v>
      </c>
      <c r="C19" s="163">
        <v>1392</v>
      </c>
      <c r="D19" s="164">
        <v>1355</v>
      </c>
      <c r="E19" s="165" t="s">
        <v>212</v>
      </c>
      <c r="F19" s="162">
        <f t="shared" si="5"/>
        <v>1683</v>
      </c>
      <c r="G19" s="163">
        <v>718</v>
      </c>
      <c r="H19" s="163">
        <v>965</v>
      </c>
    </row>
    <row r="20" spans="1:8" s="156" customFormat="1" ht="17.25" customHeight="1">
      <c r="A20" s="161" t="s">
        <v>213</v>
      </c>
      <c r="B20" s="162">
        <f t="shared" si="4"/>
        <v>2710</v>
      </c>
      <c r="C20" s="163">
        <v>1355</v>
      </c>
      <c r="D20" s="164">
        <v>1355</v>
      </c>
      <c r="E20" s="165" t="s">
        <v>214</v>
      </c>
      <c r="F20" s="162">
        <f t="shared" si="5"/>
        <v>1435</v>
      </c>
      <c r="G20" s="163">
        <v>554</v>
      </c>
      <c r="H20" s="163">
        <v>881</v>
      </c>
    </row>
    <row r="21" spans="1:8" s="156" customFormat="1" ht="17.25" customHeight="1">
      <c r="A21" s="161" t="s">
        <v>215</v>
      </c>
      <c r="B21" s="162">
        <f t="shared" si="4"/>
        <v>2605</v>
      </c>
      <c r="C21" s="163">
        <v>1291</v>
      </c>
      <c r="D21" s="164">
        <v>1314</v>
      </c>
      <c r="E21" s="165" t="s">
        <v>216</v>
      </c>
      <c r="F21" s="162">
        <f t="shared" si="5"/>
        <v>1286</v>
      </c>
      <c r="G21" s="163">
        <v>451</v>
      </c>
      <c r="H21" s="163">
        <v>835</v>
      </c>
    </row>
    <row r="22" spans="1:8" s="156" customFormat="1" ht="17.25" customHeight="1">
      <c r="A22" s="161" t="s">
        <v>217</v>
      </c>
      <c r="B22" s="162">
        <f t="shared" si="4"/>
        <v>2457</v>
      </c>
      <c r="C22" s="163">
        <v>1209</v>
      </c>
      <c r="D22" s="164">
        <v>1248</v>
      </c>
      <c r="E22" s="165" t="s">
        <v>218</v>
      </c>
      <c r="F22" s="162">
        <f t="shared" si="5"/>
        <v>1097</v>
      </c>
      <c r="G22" s="163">
        <v>393</v>
      </c>
      <c r="H22" s="163">
        <v>704</v>
      </c>
    </row>
    <row r="23" spans="1:8" s="156" customFormat="1" ht="17.25" customHeight="1">
      <c r="A23" s="161" t="s">
        <v>219</v>
      </c>
      <c r="B23" s="162">
        <f t="shared" si="4"/>
        <v>2542</v>
      </c>
      <c r="C23" s="163">
        <v>1230</v>
      </c>
      <c r="D23" s="164">
        <v>1312</v>
      </c>
      <c r="E23" s="165" t="s">
        <v>220</v>
      </c>
      <c r="F23" s="162">
        <f t="shared" si="5"/>
        <v>1046</v>
      </c>
      <c r="G23" s="163">
        <v>367</v>
      </c>
      <c r="H23" s="163">
        <v>679</v>
      </c>
    </row>
    <row r="24" spans="1:8" s="156" customFormat="1" ht="12.75" customHeight="1">
      <c r="A24" s="161"/>
      <c r="B24" s="162"/>
      <c r="C24" s="163"/>
      <c r="D24" s="164"/>
      <c r="E24" s="165"/>
      <c r="F24" s="166"/>
      <c r="G24" s="163"/>
      <c r="H24" s="163"/>
    </row>
    <row r="25" spans="1:8" s="160" customFormat="1" ht="17.25" customHeight="1">
      <c r="A25" s="157" t="s">
        <v>437</v>
      </c>
      <c r="B25" s="576">
        <f t="shared" ref="B25:B30" si="6">C25+D25</f>
        <v>13804</v>
      </c>
      <c r="C25" s="714">
        <f>SUM(C26:C30)</f>
        <v>6640</v>
      </c>
      <c r="D25" s="714">
        <f>SUM(D26:D30)</f>
        <v>7164</v>
      </c>
      <c r="E25" s="159" t="s">
        <v>438</v>
      </c>
      <c r="F25" s="576">
        <f t="shared" ref="F25:F30" si="7">G25+H25</f>
        <v>2883</v>
      </c>
      <c r="G25" s="714">
        <f>SUM(G26:G30)</f>
        <v>833</v>
      </c>
      <c r="H25" s="714">
        <f>SUM(H26:H30)</f>
        <v>2050</v>
      </c>
    </row>
    <row r="26" spans="1:8" s="156" customFormat="1" ht="17.25" customHeight="1">
      <c r="A26" s="161" t="s">
        <v>221</v>
      </c>
      <c r="B26" s="162">
        <f t="shared" si="6"/>
        <v>2517</v>
      </c>
      <c r="C26" s="163">
        <v>1206</v>
      </c>
      <c r="D26" s="164">
        <v>1311</v>
      </c>
      <c r="E26" s="165" t="s">
        <v>847</v>
      </c>
      <c r="F26" s="162">
        <f t="shared" si="7"/>
        <v>825</v>
      </c>
      <c r="G26" s="163">
        <v>243</v>
      </c>
      <c r="H26" s="163">
        <v>582</v>
      </c>
    </row>
    <row r="27" spans="1:8" s="156" customFormat="1" ht="17.25" customHeight="1">
      <c r="A27" s="161" t="s">
        <v>222</v>
      </c>
      <c r="B27" s="162">
        <f t="shared" si="6"/>
        <v>2517</v>
      </c>
      <c r="C27" s="163">
        <v>1267</v>
      </c>
      <c r="D27" s="164">
        <v>1250</v>
      </c>
      <c r="E27" s="165" t="s">
        <v>223</v>
      </c>
      <c r="F27" s="162">
        <f t="shared" si="7"/>
        <v>686</v>
      </c>
      <c r="G27" s="163">
        <v>212</v>
      </c>
      <c r="H27" s="163">
        <v>474</v>
      </c>
    </row>
    <row r="28" spans="1:8" s="156" customFormat="1" ht="17.25" customHeight="1">
      <c r="A28" s="161" t="s">
        <v>224</v>
      </c>
      <c r="B28" s="162">
        <f t="shared" si="6"/>
        <v>2700</v>
      </c>
      <c r="C28" s="163">
        <v>1331</v>
      </c>
      <c r="D28" s="164">
        <v>1369</v>
      </c>
      <c r="E28" s="165" t="s">
        <v>225</v>
      </c>
      <c r="F28" s="162">
        <f t="shared" si="7"/>
        <v>565</v>
      </c>
      <c r="G28" s="163">
        <v>169</v>
      </c>
      <c r="H28" s="163">
        <v>396</v>
      </c>
    </row>
    <row r="29" spans="1:8" s="156" customFormat="1" ht="17.25" customHeight="1">
      <c r="A29" s="161" t="s">
        <v>226</v>
      </c>
      <c r="B29" s="162">
        <f t="shared" si="6"/>
        <v>2943</v>
      </c>
      <c r="C29" s="163">
        <v>1391</v>
      </c>
      <c r="D29" s="164">
        <v>1552</v>
      </c>
      <c r="E29" s="165" t="s">
        <v>227</v>
      </c>
      <c r="F29" s="162">
        <f t="shared" si="7"/>
        <v>437</v>
      </c>
      <c r="G29" s="163">
        <v>122</v>
      </c>
      <c r="H29" s="163">
        <v>315</v>
      </c>
    </row>
    <row r="30" spans="1:8" s="156" customFormat="1" ht="17.25" customHeight="1">
      <c r="A30" s="161" t="s">
        <v>228</v>
      </c>
      <c r="B30" s="162">
        <f t="shared" si="6"/>
        <v>3127</v>
      </c>
      <c r="C30" s="163">
        <v>1445</v>
      </c>
      <c r="D30" s="164">
        <v>1682</v>
      </c>
      <c r="E30" s="165" t="s">
        <v>229</v>
      </c>
      <c r="F30" s="162">
        <f t="shared" si="7"/>
        <v>370</v>
      </c>
      <c r="G30" s="163">
        <v>87</v>
      </c>
      <c r="H30" s="163">
        <v>283</v>
      </c>
    </row>
    <row r="31" spans="1:8" s="156" customFormat="1" ht="12.75" customHeight="1">
      <c r="A31" s="161"/>
      <c r="B31" s="162"/>
      <c r="C31" s="163"/>
      <c r="D31" s="164"/>
      <c r="E31" s="165"/>
      <c r="F31" s="166"/>
      <c r="G31" s="163"/>
      <c r="H31" s="163"/>
    </row>
    <row r="32" spans="1:8" s="160" customFormat="1" ht="17.25" customHeight="1">
      <c r="A32" s="157" t="s">
        <v>439</v>
      </c>
      <c r="B32" s="576">
        <f t="shared" ref="B32:B37" si="8">C32+D32</f>
        <v>16556</v>
      </c>
      <c r="C32" s="714">
        <f>SUM(C33:C37)</f>
        <v>7608</v>
      </c>
      <c r="D32" s="714">
        <f>SUM(D33:D37)</f>
        <v>8948</v>
      </c>
      <c r="E32" s="159" t="s">
        <v>848</v>
      </c>
      <c r="F32" s="576">
        <f>G32+H32</f>
        <v>786</v>
      </c>
      <c r="G32" s="714">
        <f>SUM(G33:G37)</f>
        <v>148</v>
      </c>
      <c r="H32" s="714">
        <f>SUM(H33:H37)</f>
        <v>638</v>
      </c>
    </row>
    <row r="33" spans="1:12" s="156" customFormat="1" ht="17.25" customHeight="1">
      <c r="A33" s="161" t="s">
        <v>230</v>
      </c>
      <c r="B33" s="162">
        <f t="shared" si="8"/>
        <v>3334</v>
      </c>
      <c r="C33" s="163">
        <v>1581</v>
      </c>
      <c r="D33" s="164">
        <v>1753</v>
      </c>
      <c r="E33" s="165" t="s">
        <v>231</v>
      </c>
      <c r="F33" s="162">
        <f t="shared" ref="F33:F39" si="9">G33+H33</f>
        <v>262</v>
      </c>
      <c r="G33" s="163">
        <v>57</v>
      </c>
      <c r="H33" s="163">
        <v>205</v>
      </c>
    </row>
    <row r="34" spans="1:12" s="156" customFormat="1" ht="17.25" customHeight="1">
      <c r="A34" s="161" t="s">
        <v>232</v>
      </c>
      <c r="B34" s="162">
        <f t="shared" si="8"/>
        <v>3645</v>
      </c>
      <c r="C34" s="163">
        <v>1717</v>
      </c>
      <c r="D34" s="164">
        <v>1928</v>
      </c>
      <c r="E34" s="165" t="s">
        <v>233</v>
      </c>
      <c r="F34" s="162">
        <f t="shared" si="9"/>
        <v>194</v>
      </c>
      <c r="G34" s="163">
        <v>41</v>
      </c>
      <c r="H34" s="163">
        <v>153</v>
      </c>
    </row>
    <row r="35" spans="1:12" s="156" customFormat="1" ht="17.25" customHeight="1">
      <c r="A35" s="161" t="s">
        <v>234</v>
      </c>
      <c r="B35" s="162">
        <f t="shared" si="8"/>
        <v>3705</v>
      </c>
      <c r="C35" s="163">
        <v>1651</v>
      </c>
      <c r="D35" s="164">
        <v>2054</v>
      </c>
      <c r="E35" s="165" t="s">
        <v>235</v>
      </c>
      <c r="F35" s="162">
        <f t="shared" si="9"/>
        <v>134</v>
      </c>
      <c r="G35" s="163">
        <v>23</v>
      </c>
      <c r="H35" s="163">
        <v>111</v>
      </c>
    </row>
    <row r="36" spans="1:12" s="156" customFormat="1" ht="17.25" customHeight="1">
      <c r="A36" s="161" t="s">
        <v>236</v>
      </c>
      <c r="B36" s="162">
        <f t="shared" si="8"/>
        <v>3532</v>
      </c>
      <c r="C36" s="163">
        <v>1597</v>
      </c>
      <c r="D36" s="164">
        <v>1935</v>
      </c>
      <c r="E36" s="165" t="s">
        <v>237</v>
      </c>
      <c r="F36" s="162">
        <f t="shared" si="9"/>
        <v>108</v>
      </c>
      <c r="G36" s="174">
        <v>10</v>
      </c>
      <c r="H36" s="163">
        <v>98</v>
      </c>
    </row>
    <row r="37" spans="1:12" s="156" customFormat="1" ht="17.25" customHeight="1">
      <c r="A37" s="161" t="s">
        <v>238</v>
      </c>
      <c r="B37" s="162">
        <f t="shared" si="8"/>
        <v>2340</v>
      </c>
      <c r="C37" s="163">
        <v>1062</v>
      </c>
      <c r="D37" s="164">
        <v>1278</v>
      </c>
      <c r="E37" s="165" t="s">
        <v>239</v>
      </c>
      <c r="F37" s="162">
        <f t="shared" si="9"/>
        <v>88</v>
      </c>
      <c r="G37" s="174">
        <v>17</v>
      </c>
      <c r="H37" s="163">
        <v>71</v>
      </c>
    </row>
    <row r="38" spans="1:12" s="156" customFormat="1" ht="17.25" customHeight="1">
      <c r="A38" s="176"/>
      <c r="B38" s="162"/>
      <c r="C38" s="163"/>
      <c r="D38" s="164"/>
      <c r="E38" s="159" t="s">
        <v>849</v>
      </c>
      <c r="F38" s="158">
        <f t="shared" si="9"/>
        <v>120</v>
      </c>
      <c r="G38" s="715">
        <v>16</v>
      </c>
      <c r="H38" s="715">
        <v>104</v>
      </c>
    </row>
    <row r="39" spans="1:12" s="156" customFormat="1" ht="17.25" customHeight="1">
      <c r="A39" s="176"/>
      <c r="B39" s="162"/>
      <c r="C39" s="163"/>
      <c r="D39" s="164"/>
      <c r="E39" s="177" t="s">
        <v>850</v>
      </c>
      <c r="F39" s="158">
        <f t="shared" si="9"/>
        <v>1994</v>
      </c>
      <c r="G39" s="715">
        <v>1236</v>
      </c>
      <c r="H39" s="715">
        <v>758</v>
      </c>
    </row>
    <row r="40" spans="1:12" s="156" customFormat="1" ht="17.25" customHeight="1" thickBot="1">
      <c r="A40" s="167"/>
      <c r="B40" s="168"/>
      <c r="C40" s="169"/>
      <c r="D40" s="170"/>
      <c r="E40" s="178" t="s">
        <v>142</v>
      </c>
      <c r="F40" s="179">
        <v>242389</v>
      </c>
      <c r="G40" s="716">
        <v>117608</v>
      </c>
      <c r="H40" s="716">
        <v>124781</v>
      </c>
    </row>
    <row r="41" spans="1:12" s="156" customFormat="1" ht="20.25" customHeight="1" thickTop="1"/>
    <row r="42" spans="1:12" s="156" customFormat="1" ht="20.25" customHeight="1">
      <c r="A42" s="180"/>
      <c r="B42" s="180"/>
      <c r="C42" s="180"/>
      <c r="D42" s="180"/>
      <c r="E42" s="181"/>
      <c r="F42" s="182"/>
      <c r="G42" s="183"/>
      <c r="H42" s="183"/>
      <c r="I42" s="180"/>
      <c r="J42" s="180"/>
      <c r="K42" s="180"/>
      <c r="L42" s="180"/>
    </row>
    <row r="43" spans="1:12" s="156" customFormat="1" ht="20.25" customHeight="1">
      <c r="A43" s="180"/>
      <c r="B43" s="180"/>
      <c r="C43" s="180"/>
      <c r="D43" s="180"/>
      <c r="E43" s="181"/>
      <c r="F43" s="182"/>
      <c r="G43" s="183"/>
      <c r="H43" s="183"/>
      <c r="I43" s="180"/>
      <c r="J43" s="180"/>
      <c r="K43" s="180"/>
      <c r="L43" s="180"/>
    </row>
    <row r="44" spans="1:12" s="156" customFormat="1" ht="20.25" customHeight="1">
      <c r="A44" s="180"/>
      <c r="B44" s="180"/>
      <c r="C44" s="180"/>
      <c r="D44" s="180"/>
      <c r="E44" s="181"/>
      <c r="F44" s="182"/>
      <c r="G44" s="183"/>
      <c r="H44" s="183"/>
      <c r="I44" s="180"/>
      <c r="J44" s="180"/>
      <c r="K44" s="180"/>
      <c r="L44" s="180"/>
    </row>
    <row r="45" spans="1:12" s="156" customFormat="1" ht="20.25" customHeight="1">
      <c r="A45" s="180"/>
      <c r="B45" s="180"/>
      <c r="C45" s="180"/>
      <c r="D45" s="180"/>
      <c r="E45" s="181"/>
      <c r="F45" s="182"/>
      <c r="G45" s="183"/>
      <c r="H45" s="183"/>
      <c r="I45" s="180"/>
      <c r="J45" s="180"/>
      <c r="K45" s="180"/>
      <c r="L45" s="180"/>
    </row>
    <row r="46" spans="1:12" s="156" customFormat="1" ht="20.25" customHeight="1">
      <c r="A46" s="180"/>
      <c r="B46" s="180"/>
      <c r="C46" s="180"/>
      <c r="D46" s="180"/>
      <c r="E46" s="181"/>
      <c r="F46" s="182"/>
      <c r="G46" s="183"/>
      <c r="H46" s="183"/>
      <c r="I46" s="180"/>
      <c r="J46" s="180"/>
      <c r="K46" s="180"/>
      <c r="L46" s="180"/>
    </row>
    <row r="47" spans="1:12" s="156" customFormat="1" ht="20.25" customHeight="1">
      <c r="A47" s="184"/>
      <c r="B47" s="182"/>
      <c r="C47" s="183"/>
      <c r="D47" s="183"/>
      <c r="E47" s="180"/>
      <c r="F47" s="180"/>
      <c r="G47" s="180"/>
      <c r="H47" s="180"/>
    </row>
    <row r="48" spans="1:12" s="156" customFormat="1" ht="22.5" customHeight="1">
      <c r="A48" s="185"/>
      <c r="B48" s="186"/>
      <c r="C48" s="187"/>
      <c r="D48" s="187"/>
    </row>
    <row r="49" spans="1:4" s="156" customFormat="1" ht="20.25" customHeight="1">
      <c r="A49" s="185"/>
      <c r="B49" s="186"/>
      <c r="C49" s="187"/>
      <c r="D49" s="187"/>
    </row>
    <row r="50" spans="1:4" s="156" customFormat="1" ht="20.25" customHeight="1">
      <c r="A50" s="185"/>
      <c r="B50" s="186"/>
      <c r="C50" s="187"/>
      <c r="D50" s="187"/>
    </row>
    <row r="51" spans="1:4" s="156" customFormat="1" ht="20.25" customHeight="1">
      <c r="A51" s="185"/>
      <c r="B51" s="186"/>
      <c r="C51" s="187"/>
      <c r="D51" s="187"/>
    </row>
    <row r="52" spans="1:4" s="156" customFormat="1" ht="20.25" customHeight="1">
      <c r="A52" s="185"/>
      <c r="B52" s="186"/>
      <c r="C52" s="187"/>
      <c r="D52" s="187"/>
    </row>
    <row r="53" spans="1:4" s="156" customFormat="1" ht="20.25" customHeight="1">
      <c r="A53" s="188"/>
      <c r="B53" s="186"/>
      <c r="C53" s="187"/>
      <c r="D53" s="187"/>
    </row>
    <row r="54" spans="1:4" s="156" customFormat="1" ht="20.25" customHeight="1">
      <c r="A54" s="185"/>
      <c r="B54" s="186"/>
      <c r="C54" s="187"/>
      <c r="D54" s="187"/>
    </row>
    <row r="55" spans="1:4" s="156" customFormat="1" ht="20.25" customHeight="1">
      <c r="A55" s="185"/>
      <c r="B55" s="186"/>
      <c r="C55" s="187"/>
      <c r="D55" s="187"/>
    </row>
    <row r="56" spans="1:4" s="156" customFormat="1" ht="20.25" customHeight="1">
      <c r="A56" s="185"/>
      <c r="B56" s="186"/>
      <c r="C56" s="187"/>
      <c r="D56" s="187"/>
    </row>
    <row r="57" spans="1:4" s="156" customFormat="1" ht="20.25" customHeight="1">
      <c r="A57" s="185"/>
      <c r="B57" s="186"/>
      <c r="C57" s="187"/>
      <c r="D57" s="187"/>
    </row>
    <row r="58" spans="1:4" s="156" customFormat="1" ht="20.25" customHeight="1">
      <c r="A58" s="185"/>
      <c r="B58" s="186"/>
      <c r="C58" s="187"/>
      <c r="D58" s="187"/>
    </row>
    <row r="59" spans="1:4" s="156" customFormat="1" ht="20.25" customHeight="1">
      <c r="A59" s="188"/>
      <c r="B59" s="186"/>
      <c r="C59" s="187"/>
      <c r="D59" s="187"/>
    </row>
    <row r="60" spans="1:4" s="156" customFormat="1" ht="20.25" customHeight="1">
      <c r="A60" s="185"/>
      <c r="B60" s="186"/>
      <c r="C60" s="187"/>
      <c r="D60" s="187"/>
    </row>
    <row r="61" spans="1:4" s="156" customFormat="1" ht="20.25" customHeight="1">
      <c r="A61" s="185"/>
      <c r="B61" s="186"/>
      <c r="C61" s="187"/>
      <c r="D61" s="187"/>
    </row>
    <row r="62" spans="1:4" s="156" customFormat="1" ht="20.25" customHeight="1">
      <c r="A62" s="185"/>
      <c r="B62" s="186"/>
      <c r="C62" s="187"/>
      <c r="D62" s="187"/>
    </row>
    <row r="63" spans="1:4" s="156" customFormat="1" ht="20.25" customHeight="1">
      <c r="A63" s="185"/>
      <c r="B63" s="186"/>
      <c r="C63" s="187"/>
      <c r="D63" s="187"/>
    </row>
    <row r="64" spans="1:4" s="156" customFormat="1" ht="20.25" customHeight="1">
      <c r="A64" s="185"/>
      <c r="B64" s="186"/>
      <c r="C64" s="189"/>
      <c r="D64" s="187"/>
    </row>
    <row r="65" spans="1:4" s="156" customFormat="1" ht="20.25" customHeight="1">
      <c r="A65" s="188"/>
      <c r="B65" s="186"/>
      <c r="C65" s="187"/>
      <c r="D65" s="187"/>
    </row>
    <row r="66" spans="1:4" s="156" customFormat="1" ht="20.25" customHeight="1">
      <c r="A66" s="188"/>
      <c r="B66" s="186"/>
      <c r="C66" s="187"/>
      <c r="D66" s="187"/>
    </row>
    <row r="67" spans="1:4" s="156" customFormat="1" ht="20.25" customHeight="1"/>
    <row r="68" spans="1:4" s="156" customFormat="1" ht="20.25" customHeight="1"/>
    <row r="69" spans="1:4" s="156" customFormat="1" ht="20.25" customHeight="1"/>
    <row r="70" spans="1:4" s="156" customFormat="1" ht="20.25" customHeight="1"/>
    <row r="71" spans="1:4" ht="20.25" customHeight="1"/>
    <row r="72" spans="1:4" ht="20.25" customHeight="1"/>
    <row r="73" spans="1:4" ht="20.25" customHeight="1"/>
    <row r="74" spans="1:4" ht="20.25" customHeight="1"/>
    <row r="75" spans="1:4" ht="20.25" customHeight="1"/>
    <row r="76" spans="1:4" ht="20.25" customHeight="1"/>
    <row r="77" spans="1:4" ht="20.25" customHeight="1"/>
    <row r="78" spans="1:4" ht="20.25" customHeight="1"/>
    <row r="79" spans="1:4" ht="20.25" customHeight="1"/>
    <row r="80" spans="1:4" ht="20.25" customHeight="1"/>
  </sheetData>
  <mergeCells count="1">
    <mergeCell ref="F2:H2"/>
  </mergeCells>
  <phoneticPr fontId="13"/>
  <printOptions horizontalCentered="1"/>
  <pageMargins left="0.23622047244094491" right="0.23622047244094491" top="0.74803149606299213" bottom="0.74803149606299213"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A21" zoomScaleNormal="100" workbookViewId="0">
      <selection activeCell="J29" sqref="J29"/>
    </sheetView>
  </sheetViews>
  <sheetFormatPr defaultRowHeight="13.5"/>
  <cols>
    <col min="1" max="1" width="1.625" style="191" customWidth="1"/>
    <col min="2" max="2" width="16.875" style="191" customWidth="1"/>
    <col min="3" max="3" width="4" style="191" customWidth="1"/>
    <col min="4" max="4" width="1.375" style="191" customWidth="1"/>
    <col min="5" max="8" width="9.25" style="191" customWidth="1"/>
    <col min="9" max="10" width="15.625" style="191" customWidth="1"/>
    <col min="11" max="16384" width="9" style="191"/>
  </cols>
  <sheetData>
    <row r="1" spans="1:10" ht="26.25" customHeight="1">
      <c r="A1" s="190" t="s">
        <v>545</v>
      </c>
    </row>
    <row r="2" spans="1:10" ht="15" customHeight="1" thickBot="1">
      <c r="I2" s="785" t="s">
        <v>619</v>
      </c>
      <c r="J2" s="786"/>
    </row>
    <row r="3" spans="1:10" ht="38.25" customHeight="1" thickTop="1">
      <c r="A3" s="787"/>
      <c r="B3" s="788"/>
      <c r="C3" s="788"/>
      <c r="D3" s="788"/>
      <c r="E3" s="192" t="s">
        <v>422</v>
      </c>
      <c r="F3" s="192" t="s">
        <v>514</v>
      </c>
      <c r="G3" s="193" t="s">
        <v>631</v>
      </c>
      <c r="H3" s="443" t="s">
        <v>512</v>
      </c>
      <c r="I3" s="192" t="s">
        <v>632</v>
      </c>
      <c r="J3" s="444" t="s">
        <v>633</v>
      </c>
    </row>
    <row r="4" spans="1:10" ht="24" customHeight="1">
      <c r="A4" s="783" t="s">
        <v>130</v>
      </c>
      <c r="B4" s="784"/>
      <c r="C4" s="784"/>
      <c r="D4" s="194"/>
      <c r="E4" s="584">
        <v>235081</v>
      </c>
      <c r="F4" s="580">
        <v>239348</v>
      </c>
      <c r="G4" s="580">
        <v>242389</v>
      </c>
      <c r="H4" s="585" t="s">
        <v>141</v>
      </c>
      <c r="I4" s="582">
        <f t="shared" ref="I4:I19" si="0">G4-F4</f>
        <v>3041</v>
      </c>
      <c r="J4" s="208">
        <f>I4/F4*100</f>
        <v>1.2705349532897705</v>
      </c>
    </row>
    <row r="5" spans="1:10" ht="24" customHeight="1">
      <c r="A5" s="21"/>
      <c r="B5" s="48" t="s">
        <v>131</v>
      </c>
      <c r="C5" s="48"/>
      <c r="D5" s="49"/>
      <c r="E5" s="79">
        <v>115245</v>
      </c>
      <c r="F5" s="195">
        <v>116894</v>
      </c>
      <c r="G5" s="195">
        <v>117608</v>
      </c>
      <c r="H5" s="51">
        <f>+G5/242389*100</f>
        <v>48.520353646411344</v>
      </c>
      <c r="I5" s="195">
        <f t="shared" si="0"/>
        <v>714</v>
      </c>
      <c r="J5" s="196">
        <f>I5/F5*100</f>
        <v>0.61080979348811737</v>
      </c>
    </row>
    <row r="6" spans="1:10" ht="24" customHeight="1">
      <c r="A6" s="21"/>
      <c r="B6" s="48" t="s">
        <v>132</v>
      </c>
      <c r="C6" s="48"/>
      <c r="D6" s="49"/>
      <c r="E6" s="79">
        <v>119836</v>
      </c>
      <c r="F6" s="195">
        <v>122454</v>
      </c>
      <c r="G6" s="195">
        <v>124781</v>
      </c>
      <c r="H6" s="51">
        <f t="shared" ref="H6:H15" si="1">+G6/242389*100</f>
        <v>51.479646353588649</v>
      </c>
      <c r="I6" s="195">
        <f t="shared" si="0"/>
        <v>2327</v>
      </c>
      <c r="J6" s="196">
        <f>I6/F6*100</f>
        <v>1.9003054208110801</v>
      </c>
    </row>
    <row r="7" spans="1:10" ht="24" customHeight="1">
      <c r="A7" s="21"/>
      <c r="B7" s="789" t="s">
        <v>133</v>
      </c>
      <c r="C7" s="790"/>
      <c r="D7" s="52"/>
      <c r="E7" s="581">
        <v>32813</v>
      </c>
      <c r="F7" s="582">
        <v>32593</v>
      </c>
      <c r="G7" s="582">
        <v>31061</v>
      </c>
      <c r="H7" s="583">
        <f t="shared" si="1"/>
        <v>12.814525411631717</v>
      </c>
      <c r="I7" s="582">
        <f t="shared" si="0"/>
        <v>-1532</v>
      </c>
      <c r="J7" s="208">
        <f>I7/F7*100</f>
        <v>-4.7003957905071641</v>
      </c>
    </row>
    <row r="8" spans="1:10" ht="24" customHeight="1">
      <c r="A8" s="21"/>
      <c r="B8" s="48" t="s">
        <v>131</v>
      </c>
      <c r="C8" s="48"/>
      <c r="D8" s="49"/>
      <c r="E8" s="79">
        <v>16602</v>
      </c>
      <c r="F8" s="195">
        <v>16545</v>
      </c>
      <c r="G8" s="195">
        <v>15857</v>
      </c>
      <c r="H8" s="51">
        <f t="shared" si="1"/>
        <v>6.5419635379493286</v>
      </c>
      <c r="I8" s="195">
        <f t="shared" si="0"/>
        <v>-688</v>
      </c>
      <c r="J8" s="196">
        <f t="shared" ref="J8:J13" si="2">I8/F8*100</f>
        <v>-4.1583559987911762</v>
      </c>
    </row>
    <row r="9" spans="1:10" ht="24" customHeight="1">
      <c r="A9" s="21"/>
      <c r="B9" s="48" t="s">
        <v>132</v>
      </c>
      <c r="C9" s="48"/>
      <c r="D9" s="49"/>
      <c r="E9" s="79">
        <v>16211</v>
      </c>
      <c r="F9" s="195">
        <v>16048</v>
      </c>
      <c r="G9" s="195">
        <v>15204</v>
      </c>
      <c r="H9" s="51">
        <f t="shared" si="1"/>
        <v>6.2725618736823865</v>
      </c>
      <c r="I9" s="195">
        <f t="shared" si="0"/>
        <v>-844</v>
      </c>
      <c r="J9" s="196">
        <f t="shared" si="2"/>
        <v>-5.2592223330009968</v>
      </c>
    </row>
    <row r="10" spans="1:10" ht="24" customHeight="1">
      <c r="A10" s="21"/>
      <c r="B10" s="789" t="s">
        <v>134</v>
      </c>
      <c r="C10" s="790"/>
      <c r="D10" s="52"/>
      <c r="E10" s="581">
        <v>151477</v>
      </c>
      <c r="F10" s="582">
        <v>146393</v>
      </c>
      <c r="G10" s="582">
        <v>144452</v>
      </c>
      <c r="H10" s="583">
        <f t="shared" si="1"/>
        <v>59.595113639645362</v>
      </c>
      <c r="I10" s="582">
        <f t="shared" si="0"/>
        <v>-1941</v>
      </c>
      <c r="J10" s="208">
        <f t="shared" si="2"/>
        <v>-1.3258830681794893</v>
      </c>
    </row>
    <row r="11" spans="1:10" ht="24" customHeight="1">
      <c r="A11" s="21"/>
      <c r="B11" s="48" t="s">
        <v>131</v>
      </c>
      <c r="C11" s="48"/>
      <c r="D11" s="49"/>
      <c r="E11" s="79">
        <v>75899</v>
      </c>
      <c r="F11" s="195">
        <v>73462</v>
      </c>
      <c r="G11" s="195">
        <v>72042</v>
      </c>
      <c r="H11" s="51">
        <f t="shared" si="1"/>
        <v>29.721645784255884</v>
      </c>
      <c r="I11" s="195">
        <f t="shared" si="0"/>
        <v>-1420</v>
      </c>
      <c r="J11" s="196">
        <f t="shared" si="2"/>
        <v>-1.9329721488660805</v>
      </c>
    </row>
    <row r="12" spans="1:10" ht="24" customHeight="1">
      <c r="A12" s="21"/>
      <c r="B12" s="48" t="s">
        <v>132</v>
      </c>
      <c r="C12" s="48"/>
      <c r="D12" s="49"/>
      <c r="E12" s="79">
        <v>75578</v>
      </c>
      <c r="F12" s="195">
        <v>72931</v>
      </c>
      <c r="G12" s="195">
        <v>72410</v>
      </c>
      <c r="H12" s="51">
        <f t="shared" si="1"/>
        <v>29.873467855389478</v>
      </c>
      <c r="I12" s="195">
        <f t="shared" si="0"/>
        <v>-521</v>
      </c>
      <c r="J12" s="196">
        <f t="shared" si="2"/>
        <v>-0.71437386022404736</v>
      </c>
    </row>
    <row r="13" spans="1:10" ht="24" customHeight="1">
      <c r="A13" s="21"/>
      <c r="B13" s="789" t="s">
        <v>135</v>
      </c>
      <c r="C13" s="790"/>
      <c r="D13" s="52"/>
      <c r="E13" s="581">
        <v>50189</v>
      </c>
      <c r="F13" s="582">
        <v>59592</v>
      </c>
      <c r="G13" s="582">
        <v>64882</v>
      </c>
      <c r="H13" s="583">
        <f t="shared" si="1"/>
        <v>26.767716356765366</v>
      </c>
      <c r="I13" s="582">
        <f t="shared" si="0"/>
        <v>5290</v>
      </c>
      <c r="J13" s="208">
        <f t="shared" si="2"/>
        <v>8.8770304738891124</v>
      </c>
    </row>
    <row r="14" spans="1:10" ht="24" customHeight="1">
      <c r="A14" s="21"/>
      <c r="B14" s="48" t="s">
        <v>131</v>
      </c>
      <c r="C14" s="48"/>
      <c r="D14" s="49"/>
      <c r="E14" s="79">
        <v>22361</v>
      </c>
      <c r="F14" s="195">
        <v>26375</v>
      </c>
      <c r="G14" s="195">
        <v>28473</v>
      </c>
      <c r="H14" s="51">
        <f t="shared" si="1"/>
        <v>11.7468201939857</v>
      </c>
      <c r="I14" s="195">
        <f t="shared" si="0"/>
        <v>2098</v>
      </c>
      <c r="J14" s="196">
        <f>I14/F14*100</f>
        <v>7.9545023696682469</v>
      </c>
    </row>
    <row r="15" spans="1:10" ht="24" customHeight="1">
      <c r="A15" s="21"/>
      <c r="B15" s="48" t="s">
        <v>132</v>
      </c>
      <c r="C15" s="48"/>
      <c r="D15" s="49"/>
      <c r="E15" s="79">
        <v>27828</v>
      </c>
      <c r="F15" s="195">
        <v>33217</v>
      </c>
      <c r="G15" s="195">
        <v>36409</v>
      </c>
      <c r="H15" s="51">
        <f t="shared" si="1"/>
        <v>15.020896162779666</v>
      </c>
      <c r="I15" s="195">
        <f t="shared" si="0"/>
        <v>3192</v>
      </c>
      <c r="J15" s="196">
        <f>I15/F15*100</f>
        <v>9.6095372851250858</v>
      </c>
    </row>
    <row r="16" spans="1:10" ht="7.5" customHeight="1">
      <c r="A16" s="21"/>
      <c r="B16" s="48"/>
      <c r="C16" s="48"/>
      <c r="D16" s="49"/>
      <c r="E16" s="199"/>
      <c r="F16" s="198"/>
      <c r="G16" s="620"/>
      <c r="H16" s="200"/>
      <c r="I16" s="198"/>
      <c r="J16" s="196"/>
    </row>
    <row r="17" spans="1:10" ht="24" customHeight="1">
      <c r="A17" s="781" t="s">
        <v>136</v>
      </c>
      <c r="B17" s="782"/>
      <c r="C17" s="782"/>
      <c r="D17" s="201"/>
      <c r="E17" s="50">
        <v>93445</v>
      </c>
      <c r="F17" s="582">
        <v>97951</v>
      </c>
      <c r="G17" s="197">
        <v>102532</v>
      </c>
      <c r="H17" s="78" t="s">
        <v>325</v>
      </c>
      <c r="I17" s="197">
        <f t="shared" si="0"/>
        <v>4581</v>
      </c>
      <c r="J17" s="208">
        <f>I17/F17*100</f>
        <v>4.6768282100233787</v>
      </c>
    </row>
    <row r="18" spans="1:10" ht="24" customHeight="1">
      <c r="A18" s="21"/>
      <c r="B18" s="552" t="s">
        <v>137</v>
      </c>
      <c r="C18" s="21"/>
      <c r="D18" s="202"/>
      <c r="E18" s="79">
        <v>93356</v>
      </c>
      <c r="F18" s="195">
        <v>97817</v>
      </c>
      <c r="G18" s="195">
        <v>102364</v>
      </c>
      <c r="H18" s="51">
        <f>+G18/102532*100</f>
        <v>99.836148714547662</v>
      </c>
      <c r="I18" s="195">
        <f t="shared" si="0"/>
        <v>4547</v>
      </c>
      <c r="J18" s="196">
        <f>I18/F18*100</f>
        <v>4.6484762362370553</v>
      </c>
    </row>
    <row r="19" spans="1:10" ht="24" customHeight="1" thickBot="1">
      <c r="A19" s="203"/>
      <c r="B19" s="553" t="s">
        <v>138</v>
      </c>
      <c r="C19" s="203"/>
      <c r="D19" s="204"/>
      <c r="E19" s="206">
        <v>89</v>
      </c>
      <c r="F19" s="205">
        <v>134</v>
      </c>
      <c r="G19" s="205">
        <v>168</v>
      </c>
      <c r="H19" s="445">
        <f>+G19/102532*100</f>
        <v>0.16385128545234659</v>
      </c>
      <c r="I19" s="205">
        <f t="shared" si="0"/>
        <v>34</v>
      </c>
      <c r="J19" s="207">
        <f>I19/F19*100</f>
        <v>25.373134328358208</v>
      </c>
    </row>
    <row r="20" spans="1:10" ht="18" customHeight="1" thickTop="1">
      <c r="A20" s="172" t="s">
        <v>387</v>
      </c>
      <c r="B20" s="543"/>
    </row>
    <row r="21" spans="1:10" ht="18" customHeight="1">
      <c r="A21" s="543" t="s">
        <v>509</v>
      </c>
      <c r="B21" s="416"/>
      <c r="C21" s="416"/>
      <c r="D21" s="416"/>
      <c r="E21" s="416"/>
      <c r="F21" s="416"/>
      <c r="G21" s="416"/>
      <c r="H21" s="416"/>
      <c r="I21" s="416"/>
      <c r="J21" s="416"/>
    </row>
    <row r="22" spans="1:10" ht="18" customHeight="1">
      <c r="A22" s="543" t="s">
        <v>549</v>
      </c>
      <c r="B22" s="426"/>
      <c r="C22" s="427"/>
      <c r="D22" s="427"/>
      <c r="E22" s="427"/>
      <c r="F22" s="427"/>
      <c r="G22" s="427"/>
      <c r="H22" s="427"/>
      <c r="I22" s="427"/>
      <c r="J22" s="427"/>
    </row>
    <row r="23" spans="1:10" ht="18" customHeight="1">
      <c r="A23" s="418" t="s">
        <v>550</v>
      </c>
      <c r="B23" s="418"/>
      <c r="C23" s="416"/>
      <c r="D23" s="416"/>
      <c r="E23" s="416"/>
      <c r="F23" s="416"/>
      <c r="G23" s="416"/>
      <c r="H23" s="416"/>
      <c r="I23" s="416"/>
      <c r="J23" s="416"/>
    </row>
    <row r="24" spans="1:10" ht="18" customHeight="1">
      <c r="A24" s="418"/>
      <c r="B24" s="426"/>
      <c r="C24" s="426"/>
      <c r="D24" s="426"/>
      <c r="E24" s="426"/>
      <c r="F24" s="426"/>
      <c r="G24" s="426"/>
      <c r="H24" s="426"/>
      <c r="I24" s="426"/>
      <c r="J24" s="426"/>
    </row>
  </sheetData>
  <mergeCells count="7">
    <mergeCell ref="A17:C17"/>
    <mergeCell ref="A4:C4"/>
    <mergeCell ref="I2:J2"/>
    <mergeCell ref="A3:D3"/>
    <mergeCell ref="B7:C7"/>
    <mergeCell ref="B10:C10"/>
    <mergeCell ref="B13:C13"/>
  </mergeCells>
  <phoneticPr fontId="13"/>
  <printOptions horizontalCentered="1"/>
  <pageMargins left="0.59055118110236227" right="0.59055118110236227" top="0.86614173228346458" bottom="0.70866141732283472" header="0.31496062992125984" footer="0.3149606299212598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85" zoomScaleNormal="85" zoomScaleSheetLayoutView="75" workbookViewId="0"/>
  </sheetViews>
  <sheetFormatPr defaultColWidth="9.875" defaultRowHeight="14.65" customHeight="1"/>
  <cols>
    <col min="1" max="1" width="13.25" style="24" customWidth="1"/>
    <col min="2" max="4" width="7.625" style="211" customWidth="1"/>
    <col min="5" max="5" width="7.625" style="212" customWidth="1"/>
    <col min="6" max="6" width="7.625" style="213" customWidth="1"/>
    <col min="7" max="9" width="7.625" style="211" customWidth="1"/>
    <col min="10" max="11" width="7.625" style="212" customWidth="1"/>
    <col min="12" max="12" width="1.875" style="24" customWidth="1"/>
    <col min="13" max="16384" width="9.875" style="24"/>
  </cols>
  <sheetData>
    <row r="1" spans="1:11" ht="26.25" customHeight="1">
      <c r="A1" s="210" t="s">
        <v>634</v>
      </c>
    </row>
    <row r="2" spans="1:11" ht="15" customHeight="1" thickBot="1">
      <c r="A2" s="210"/>
      <c r="I2" s="794" t="s">
        <v>635</v>
      </c>
      <c r="J2" s="795"/>
      <c r="K2" s="795"/>
    </row>
    <row r="3" spans="1:11" ht="25.5" customHeight="1" thickTop="1">
      <c r="A3" s="796" t="s">
        <v>82</v>
      </c>
      <c r="B3" s="791" t="s">
        <v>131</v>
      </c>
      <c r="C3" s="792"/>
      <c r="D3" s="792"/>
      <c r="E3" s="792"/>
      <c r="F3" s="792"/>
      <c r="G3" s="791" t="s">
        <v>132</v>
      </c>
      <c r="H3" s="792"/>
      <c r="I3" s="792"/>
      <c r="J3" s="792"/>
      <c r="K3" s="793"/>
    </row>
    <row r="4" spans="1:11" ht="25.5" customHeight="1">
      <c r="A4" s="797"/>
      <c r="B4" s="53" t="s">
        <v>293</v>
      </c>
      <c r="C4" s="54" t="s">
        <v>294</v>
      </c>
      <c r="D4" s="54" t="s">
        <v>295</v>
      </c>
      <c r="E4" s="54" t="s">
        <v>296</v>
      </c>
      <c r="F4" s="54" t="s">
        <v>297</v>
      </c>
      <c r="G4" s="53" t="s">
        <v>293</v>
      </c>
      <c r="H4" s="54" t="s">
        <v>294</v>
      </c>
      <c r="I4" s="54" t="s">
        <v>295</v>
      </c>
      <c r="J4" s="54" t="s">
        <v>296</v>
      </c>
      <c r="K4" s="55" t="s">
        <v>297</v>
      </c>
    </row>
    <row r="5" spans="1:11" ht="24" customHeight="1">
      <c r="A5" s="56" t="s">
        <v>142</v>
      </c>
      <c r="B5" s="621">
        <v>100515</v>
      </c>
      <c r="C5" s="622">
        <v>29606</v>
      </c>
      <c r="D5" s="622">
        <v>61671</v>
      </c>
      <c r="E5" s="622">
        <v>2826</v>
      </c>
      <c r="F5" s="623">
        <v>3016</v>
      </c>
      <c r="G5" s="624">
        <v>108819</v>
      </c>
      <c r="H5" s="624">
        <v>24588</v>
      </c>
      <c r="I5" s="624">
        <v>62748</v>
      </c>
      <c r="J5" s="624">
        <v>12553</v>
      </c>
      <c r="K5" s="624">
        <v>5628</v>
      </c>
    </row>
    <row r="6" spans="1:11" ht="13.5" customHeight="1">
      <c r="A6" s="57"/>
      <c r="B6" s="625"/>
      <c r="C6" s="626"/>
      <c r="D6" s="626"/>
      <c r="E6" s="626"/>
      <c r="F6" s="627"/>
      <c r="G6" s="628"/>
      <c r="H6" s="626"/>
      <c r="I6" s="626"/>
      <c r="J6" s="626"/>
      <c r="K6" s="626"/>
    </row>
    <row r="7" spans="1:11" ht="21" customHeight="1">
      <c r="A7" s="58" t="s">
        <v>298</v>
      </c>
      <c r="B7" s="577">
        <v>5699</v>
      </c>
      <c r="C7" s="578">
        <v>5674</v>
      </c>
      <c r="D7" s="578">
        <v>4</v>
      </c>
      <c r="E7" s="629">
        <v>1</v>
      </c>
      <c r="F7" s="630" t="s">
        <v>325</v>
      </c>
      <c r="G7" s="631">
        <v>5760</v>
      </c>
      <c r="H7" s="631">
        <v>5730</v>
      </c>
      <c r="I7" s="631">
        <v>12</v>
      </c>
      <c r="J7" s="632">
        <v>1</v>
      </c>
      <c r="K7" s="632" t="s">
        <v>325</v>
      </c>
    </row>
    <row r="8" spans="1:11" ht="21" customHeight="1">
      <c r="A8" s="58" t="s">
        <v>240</v>
      </c>
      <c r="B8" s="577">
        <v>5502</v>
      </c>
      <c r="C8" s="578">
        <v>5157</v>
      </c>
      <c r="D8" s="578">
        <v>180</v>
      </c>
      <c r="E8" s="629">
        <v>2</v>
      </c>
      <c r="F8" s="633">
        <v>6</v>
      </c>
      <c r="G8" s="631">
        <v>5567</v>
      </c>
      <c r="H8" s="631">
        <v>5114</v>
      </c>
      <c r="I8" s="631">
        <v>295</v>
      </c>
      <c r="J8" s="632">
        <v>5</v>
      </c>
      <c r="K8" s="631">
        <v>18</v>
      </c>
    </row>
    <row r="9" spans="1:11" ht="21" customHeight="1">
      <c r="A9" s="58" t="s">
        <v>241</v>
      </c>
      <c r="B9" s="577">
        <v>4822</v>
      </c>
      <c r="C9" s="578">
        <v>3382</v>
      </c>
      <c r="D9" s="578">
        <v>1093</v>
      </c>
      <c r="E9" s="578">
        <v>1</v>
      </c>
      <c r="F9" s="633">
        <v>32</v>
      </c>
      <c r="G9" s="631">
        <v>4967</v>
      </c>
      <c r="H9" s="631">
        <v>3141</v>
      </c>
      <c r="I9" s="631">
        <v>1585</v>
      </c>
      <c r="J9" s="631">
        <v>1</v>
      </c>
      <c r="K9" s="631">
        <v>56</v>
      </c>
    </row>
    <row r="10" spans="1:11" ht="21" customHeight="1">
      <c r="A10" s="58" t="s">
        <v>242</v>
      </c>
      <c r="B10" s="577">
        <v>5540</v>
      </c>
      <c r="C10" s="578">
        <v>2489</v>
      </c>
      <c r="D10" s="578">
        <v>2715</v>
      </c>
      <c r="E10" s="578">
        <v>2</v>
      </c>
      <c r="F10" s="633">
        <v>71</v>
      </c>
      <c r="G10" s="631">
        <v>5563</v>
      </c>
      <c r="H10" s="631">
        <v>1905</v>
      </c>
      <c r="I10" s="631">
        <v>3343</v>
      </c>
      <c r="J10" s="631">
        <v>6</v>
      </c>
      <c r="K10" s="631">
        <v>164</v>
      </c>
    </row>
    <row r="11" spans="1:11" ht="21" customHeight="1">
      <c r="A11" s="58" t="s">
        <v>243</v>
      </c>
      <c r="B11" s="577">
        <v>7011</v>
      </c>
      <c r="C11" s="578">
        <v>2136</v>
      </c>
      <c r="D11" s="578">
        <v>4459</v>
      </c>
      <c r="E11" s="578">
        <v>3</v>
      </c>
      <c r="F11" s="633">
        <v>130</v>
      </c>
      <c r="G11" s="631">
        <v>7413</v>
      </c>
      <c r="H11" s="631">
        <v>1527</v>
      </c>
      <c r="I11" s="631">
        <v>5403</v>
      </c>
      <c r="J11" s="631">
        <v>11</v>
      </c>
      <c r="K11" s="631">
        <v>291</v>
      </c>
    </row>
    <row r="12" spans="1:11" ht="13.5" customHeight="1">
      <c r="A12" s="58"/>
      <c r="B12" s="634"/>
      <c r="C12" s="635"/>
      <c r="D12" s="635"/>
      <c r="E12" s="636"/>
      <c r="F12" s="637"/>
      <c r="G12" s="635"/>
      <c r="H12" s="635"/>
      <c r="I12" s="635"/>
      <c r="J12" s="636"/>
      <c r="K12" s="636"/>
    </row>
    <row r="13" spans="1:11" ht="21" customHeight="1">
      <c r="A13" s="58" t="s">
        <v>244</v>
      </c>
      <c r="B13" s="577">
        <v>8739</v>
      </c>
      <c r="C13" s="578">
        <v>2235</v>
      </c>
      <c r="D13" s="578">
        <v>5948</v>
      </c>
      <c r="E13" s="578">
        <v>20</v>
      </c>
      <c r="F13" s="633">
        <v>221</v>
      </c>
      <c r="G13" s="631">
        <v>8846</v>
      </c>
      <c r="H13" s="631">
        <v>1568</v>
      </c>
      <c r="I13" s="631">
        <v>6579</v>
      </c>
      <c r="J13" s="631">
        <v>44</v>
      </c>
      <c r="K13" s="631">
        <v>466</v>
      </c>
    </row>
    <row r="14" spans="1:11" ht="21" customHeight="1">
      <c r="A14" s="58" t="s">
        <v>245</v>
      </c>
      <c r="B14" s="577">
        <v>10399</v>
      </c>
      <c r="C14" s="578">
        <v>2537</v>
      </c>
      <c r="D14" s="578">
        <v>7026</v>
      </c>
      <c r="E14" s="578">
        <v>40</v>
      </c>
      <c r="F14" s="633">
        <v>377</v>
      </c>
      <c r="G14" s="631">
        <v>10593</v>
      </c>
      <c r="H14" s="631">
        <v>1724</v>
      </c>
      <c r="I14" s="631">
        <v>7745</v>
      </c>
      <c r="J14" s="631">
        <v>100</v>
      </c>
      <c r="K14" s="631">
        <v>784</v>
      </c>
    </row>
    <row r="15" spans="1:11" ht="21" customHeight="1">
      <c r="A15" s="58" t="s">
        <v>246</v>
      </c>
      <c r="B15" s="577">
        <v>9679</v>
      </c>
      <c r="C15" s="578">
        <v>2138</v>
      </c>
      <c r="D15" s="578">
        <v>6696</v>
      </c>
      <c r="E15" s="578">
        <v>48</v>
      </c>
      <c r="F15" s="633">
        <v>453</v>
      </c>
      <c r="G15" s="631">
        <v>9342</v>
      </c>
      <c r="H15" s="631">
        <v>1249</v>
      </c>
      <c r="I15" s="631">
        <v>6903</v>
      </c>
      <c r="J15" s="631">
        <v>160</v>
      </c>
      <c r="K15" s="631">
        <v>798</v>
      </c>
    </row>
    <row r="16" spans="1:11" ht="21" customHeight="1">
      <c r="A16" s="58" t="s">
        <v>247</v>
      </c>
      <c r="B16" s="577">
        <v>8174</v>
      </c>
      <c r="C16" s="578">
        <v>1484</v>
      </c>
      <c r="D16" s="578">
        <v>5868</v>
      </c>
      <c r="E16" s="578">
        <v>79</v>
      </c>
      <c r="F16" s="633">
        <v>444</v>
      </c>
      <c r="G16" s="631">
        <v>7775</v>
      </c>
      <c r="H16" s="631">
        <v>802</v>
      </c>
      <c r="I16" s="631">
        <v>5903</v>
      </c>
      <c r="J16" s="631">
        <v>240</v>
      </c>
      <c r="K16" s="631">
        <v>663</v>
      </c>
    </row>
    <row r="17" spans="1:11" ht="21" customHeight="1">
      <c r="A17" s="58" t="s">
        <v>248</v>
      </c>
      <c r="B17" s="577">
        <v>6477</v>
      </c>
      <c r="C17" s="578">
        <v>841</v>
      </c>
      <c r="D17" s="578">
        <v>4947</v>
      </c>
      <c r="E17" s="578">
        <v>124</v>
      </c>
      <c r="F17" s="633">
        <v>371</v>
      </c>
      <c r="G17" s="631">
        <v>6584</v>
      </c>
      <c r="H17" s="631">
        <v>456</v>
      </c>
      <c r="I17" s="631">
        <v>5121</v>
      </c>
      <c r="J17" s="631">
        <v>333</v>
      </c>
      <c r="K17" s="631">
        <v>569</v>
      </c>
    </row>
    <row r="18" spans="1:11" ht="13.5" customHeight="1">
      <c r="A18" s="58"/>
      <c r="B18" s="634"/>
      <c r="C18" s="635"/>
      <c r="D18" s="635"/>
      <c r="E18" s="636"/>
      <c r="F18" s="637"/>
      <c r="G18" s="635"/>
      <c r="H18" s="635"/>
      <c r="I18" s="635"/>
      <c r="J18" s="636"/>
      <c r="K18" s="636"/>
    </row>
    <row r="19" spans="1:11" ht="21" customHeight="1">
      <c r="A19" s="58" t="s">
        <v>249</v>
      </c>
      <c r="B19" s="577">
        <v>6640</v>
      </c>
      <c r="C19" s="578">
        <v>650</v>
      </c>
      <c r="D19" s="578">
        <v>5320</v>
      </c>
      <c r="E19" s="578">
        <v>207</v>
      </c>
      <c r="F19" s="633">
        <v>302</v>
      </c>
      <c r="G19" s="631">
        <v>7164</v>
      </c>
      <c r="H19" s="631">
        <v>349</v>
      </c>
      <c r="I19" s="631">
        <v>5458</v>
      </c>
      <c r="J19" s="631">
        <v>738</v>
      </c>
      <c r="K19" s="631">
        <v>479</v>
      </c>
    </row>
    <row r="20" spans="1:11" ht="21" customHeight="1">
      <c r="A20" s="58" t="s">
        <v>250</v>
      </c>
      <c r="B20" s="577">
        <v>7608</v>
      </c>
      <c r="C20" s="578">
        <v>516</v>
      </c>
      <c r="D20" s="578">
        <v>6243</v>
      </c>
      <c r="E20" s="578">
        <v>393</v>
      </c>
      <c r="F20" s="633">
        <v>288</v>
      </c>
      <c r="G20" s="631">
        <v>8948</v>
      </c>
      <c r="H20" s="631">
        <v>341</v>
      </c>
      <c r="I20" s="631">
        <v>6310</v>
      </c>
      <c r="J20" s="631">
        <v>1497</v>
      </c>
      <c r="K20" s="631">
        <v>570</v>
      </c>
    </row>
    <row r="21" spans="1:11" ht="21" customHeight="1">
      <c r="A21" s="58" t="s">
        <v>251</v>
      </c>
      <c r="B21" s="577">
        <v>6149</v>
      </c>
      <c r="C21" s="578">
        <v>206</v>
      </c>
      <c r="D21" s="578">
        <v>5101</v>
      </c>
      <c r="E21" s="578">
        <v>536</v>
      </c>
      <c r="F21" s="633">
        <v>165</v>
      </c>
      <c r="G21" s="631">
        <v>7556</v>
      </c>
      <c r="H21" s="631">
        <v>250</v>
      </c>
      <c r="I21" s="631">
        <v>4433</v>
      </c>
      <c r="J21" s="631">
        <v>2214</v>
      </c>
      <c r="K21" s="631">
        <v>360</v>
      </c>
    </row>
    <row r="22" spans="1:11" ht="21" customHeight="1">
      <c r="A22" s="58" t="s">
        <v>252</v>
      </c>
      <c r="B22" s="577">
        <v>4596</v>
      </c>
      <c r="C22" s="578">
        <v>103</v>
      </c>
      <c r="D22" s="578">
        <v>3681</v>
      </c>
      <c r="E22" s="578">
        <v>556</v>
      </c>
      <c r="F22" s="633">
        <v>103</v>
      </c>
      <c r="G22" s="631">
        <v>5885</v>
      </c>
      <c r="H22" s="631">
        <v>178</v>
      </c>
      <c r="I22" s="631">
        <v>2492</v>
      </c>
      <c r="J22" s="631">
        <v>2620</v>
      </c>
      <c r="K22" s="631">
        <v>244</v>
      </c>
    </row>
    <row r="23" spans="1:11" ht="21" customHeight="1">
      <c r="A23" s="58" t="s">
        <v>253</v>
      </c>
      <c r="B23" s="577">
        <v>2483</v>
      </c>
      <c r="C23" s="578">
        <v>43</v>
      </c>
      <c r="D23" s="578">
        <v>1803</v>
      </c>
      <c r="E23" s="578">
        <v>483</v>
      </c>
      <c r="F23" s="633">
        <v>45</v>
      </c>
      <c r="G23" s="631">
        <v>4064</v>
      </c>
      <c r="H23" s="631">
        <v>168</v>
      </c>
      <c r="I23" s="631">
        <v>950</v>
      </c>
      <c r="J23" s="631">
        <v>2464</v>
      </c>
      <c r="K23" s="631">
        <v>105</v>
      </c>
    </row>
    <row r="24" spans="1:11" ht="13.5" customHeight="1">
      <c r="A24" s="58"/>
      <c r="B24" s="634"/>
      <c r="C24" s="635"/>
      <c r="D24" s="635"/>
      <c r="E24" s="636"/>
      <c r="F24" s="637"/>
      <c r="G24" s="635"/>
      <c r="H24" s="635"/>
      <c r="I24" s="635"/>
      <c r="J24" s="636"/>
      <c r="K24" s="636"/>
    </row>
    <row r="25" spans="1:11" ht="21" customHeight="1">
      <c r="A25" s="58" t="s">
        <v>254</v>
      </c>
      <c r="B25" s="577">
        <v>833</v>
      </c>
      <c r="C25" s="578">
        <v>13</v>
      </c>
      <c r="D25" s="578">
        <v>521</v>
      </c>
      <c r="E25" s="578">
        <v>246</v>
      </c>
      <c r="F25" s="633">
        <v>8</v>
      </c>
      <c r="G25" s="631">
        <v>2050</v>
      </c>
      <c r="H25" s="631">
        <v>62</v>
      </c>
      <c r="I25" s="631">
        <v>196</v>
      </c>
      <c r="J25" s="631">
        <v>1535</v>
      </c>
      <c r="K25" s="631">
        <v>44</v>
      </c>
    </row>
    <row r="26" spans="1:11" ht="21" customHeight="1">
      <c r="A26" s="58" t="s">
        <v>255</v>
      </c>
      <c r="B26" s="577">
        <v>148</v>
      </c>
      <c r="C26" s="629">
        <v>2</v>
      </c>
      <c r="D26" s="578">
        <v>64</v>
      </c>
      <c r="E26" s="578">
        <v>73</v>
      </c>
      <c r="F26" s="630" t="s">
        <v>325</v>
      </c>
      <c r="G26" s="631">
        <v>638</v>
      </c>
      <c r="H26" s="631">
        <v>21</v>
      </c>
      <c r="I26" s="631">
        <v>20</v>
      </c>
      <c r="J26" s="631">
        <v>499</v>
      </c>
      <c r="K26" s="631">
        <v>15</v>
      </c>
    </row>
    <row r="27" spans="1:11" ht="21" customHeight="1">
      <c r="A27" s="58" t="s">
        <v>299</v>
      </c>
      <c r="B27" s="577">
        <v>16</v>
      </c>
      <c r="C27" s="629" t="s">
        <v>325</v>
      </c>
      <c r="D27" s="578">
        <v>2</v>
      </c>
      <c r="E27" s="578">
        <v>12</v>
      </c>
      <c r="F27" s="630" t="s">
        <v>325</v>
      </c>
      <c r="G27" s="631">
        <v>104</v>
      </c>
      <c r="H27" s="631">
        <v>3</v>
      </c>
      <c r="I27" s="632" t="s">
        <v>325</v>
      </c>
      <c r="J27" s="631">
        <v>85</v>
      </c>
      <c r="K27" s="631">
        <v>2</v>
      </c>
    </row>
    <row r="28" spans="1:11" ht="13.5" customHeight="1">
      <c r="A28" s="58"/>
      <c r="B28" s="634"/>
      <c r="C28" s="638"/>
      <c r="D28" s="635"/>
      <c r="E28" s="636"/>
      <c r="F28" s="639"/>
      <c r="G28" s="635"/>
      <c r="H28" s="638"/>
      <c r="I28" s="638"/>
      <c r="J28" s="636"/>
      <c r="K28" s="640"/>
    </row>
    <row r="29" spans="1:11" ht="20.25" customHeight="1">
      <c r="A29" s="58" t="s">
        <v>263</v>
      </c>
      <c r="B29" s="641"/>
      <c r="C29" s="638"/>
      <c r="D29" s="638"/>
      <c r="E29" s="640"/>
      <c r="F29" s="642"/>
      <c r="G29" s="638"/>
      <c r="H29" s="638"/>
      <c r="I29" s="638"/>
      <c r="J29" s="640"/>
      <c r="K29" s="640"/>
    </row>
    <row r="30" spans="1:11" ht="21" customHeight="1">
      <c r="A30" s="121" t="s">
        <v>388</v>
      </c>
      <c r="B30" s="577">
        <v>28473</v>
      </c>
      <c r="C30" s="578">
        <v>1533</v>
      </c>
      <c r="D30" s="578">
        <v>22735</v>
      </c>
      <c r="E30" s="578">
        <v>2506</v>
      </c>
      <c r="F30" s="633">
        <v>911</v>
      </c>
      <c r="G30" s="631">
        <v>36409</v>
      </c>
      <c r="H30" s="631">
        <v>1372</v>
      </c>
      <c r="I30" s="631">
        <v>19859</v>
      </c>
      <c r="J30" s="631">
        <v>11652</v>
      </c>
      <c r="K30" s="631">
        <v>1819</v>
      </c>
    </row>
    <row r="31" spans="1:11" ht="21" customHeight="1">
      <c r="A31" s="122" t="s">
        <v>389</v>
      </c>
      <c r="B31" s="577">
        <v>14225</v>
      </c>
      <c r="C31" s="578">
        <v>367</v>
      </c>
      <c r="D31" s="578">
        <v>11172</v>
      </c>
      <c r="E31" s="578">
        <v>1906</v>
      </c>
      <c r="F31" s="633">
        <v>321</v>
      </c>
      <c r="G31" s="631">
        <v>20297</v>
      </c>
      <c r="H31" s="631">
        <v>682</v>
      </c>
      <c r="I31" s="631">
        <v>8091</v>
      </c>
      <c r="J31" s="631">
        <v>9417</v>
      </c>
      <c r="K31" s="631">
        <v>770</v>
      </c>
    </row>
    <row r="32" spans="1:11" ht="21" customHeight="1">
      <c r="A32" s="122" t="s">
        <v>390</v>
      </c>
      <c r="B32" s="577">
        <v>3480</v>
      </c>
      <c r="C32" s="578">
        <v>58</v>
      </c>
      <c r="D32" s="578">
        <v>2390</v>
      </c>
      <c r="E32" s="578">
        <v>814</v>
      </c>
      <c r="F32" s="633">
        <v>53</v>
      </c>
      <c r="G32" s="631">
        <v>6856</v>
      </c>
      <c r="H32" s="631">
        <v>254</v>
      </c>
      <c r="I32" s="631">
        <v>1166</v>
      </c>
      <c r="J32" s="631">
        <v>4583</v>
      </c>
      <c r="K32" s="631">
        <v>166</v>
      </c>
    </row>
    <row r="33" spans="1:11" ht="21" customHeight="1" thickBot="1">
      <c r="A33" s="123" t="s">
        <v>359</v>
      </c>
      <c r="B33" s="643">
        <v>51.8</v>
      </c>
      <c r="C33" s="644">
        <v>35.200000000000003</v>
      </c>
      <c r="D33" s="644">
        <v>58.3</v>
      </c>
      <c r="E33" s="644">
        <v>78.3</v>
      </c>
      <c r="F33" s="645">
        <v>58.1</v>
      </c>
      <c r="G33" s="644">
        <v>53.9</v>
      </c>
      <c r="H33" s="644">
        <v>33</v>
      </c>
      <c r="I33" s="644">
        <v>55.9</v>
      </c>
      <c r="J33" s="644">
        <v>80.599999999999994</v>
      </c>
      <c r="K33" s="644">
        <v>58.1</v>
      </c>
    </row>
    <row r="34" spans="1:11" ht="18" customHeight="1" thickTop="1">
      <c r="A34" s="172" t="s">
        <v>387</v>
      </c>
      <c r="B34" s="36" t="s">
        <v>656</v>
      </c>
      <c r="C34" s="36"/>
      <c r="D34" s="36"/>
      <c r="E34" s="37"/>
      <c r="F34" s="38"/>
      <c r="G34" s="36"/>
      <c r="H34" s="36"/>
      <c r="I34" s="36"/>
      <c r="J34" s="37"/>
      <c r="K34" s="37"/>
    </row>
    <row r="35" spans="1:11" ht="18" customHeight="1">
      <c r="A35" s="428" t="s">
        <v>493</v>
      </c>
      <c r="B35" s="39"/>
      <c r="C35" s="39"/>
      <c r="D35" s="39"/>
      <c r="E35" s="40"/>
      <c r="F35" s="41"/>
      <c r="G35" s="39"/>
      <c r="H35" s="39"/>
      <c r="I35" s="39"/>
      <c r="J35" s="40"/>
      <c r="K35" s="40"/>
    </row>
    <row r="36" spans="1:11" ht="18" customHeight="1">
      <c r="A36" s="429" t="s">
        <v>636</v>
      </c>
    </row>
  </sheetData>
  <mergeCells count="4">
    <mergeCell ref="B3:F3"/>
    <mergeCell ref="G3:K3"/>
    <mergeCell ref="I2:K2"/>
    <mergeCell ref="A3:A4"/>
  </mergeCells>
  <phoneticPr fontId="13"/>
  <printOptions horizontalCentered="1"/>
  <pageMargins left="7.874015748031496E-2" right="0.23622047244094491" top="0.74803149606299213" bottom="0.74803149606299213"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70" zoomScaleNormal="70" zoomScaleSheetLayoutView="100" workbookViewId="0">
      <selection activeCell="L40" sqref="L40"/>
    </sheetView>
  </sheetViews>
  <sheetFormatPr defaultColWidth="9.875" defaultRowHeight="14.65" customHeight="1"/>
  <cols>
    <col min="1" max="3" width="1.125" style="25" customWidth="1"/>
    <col min="4" max="4" width="1.625" style="25" customWidth="1"/>
    <col min="5" max="5" width="1" style="25" customWidth="1"/>
    <col min="6" max="6" width="1.125" style="25" customWidth="1"/>
    <col min="7" max="7" width="26.625" style="25" customWidth="1"/>
    <col min="8" max="8" width="3.75" style="25" customWidth="1"/>
    <col min="9" max="9" width="9" style="25" customWidth="1"/>
    <col min="10" max="10" width="9.375" style="25" customWidth="1"/>
    <col min="11" max="11" width="12" style="25" customWidth="1"/>
    <col min="12" max="12" width="13.25" style="25" customWidth="1"/>
    <col min="13" max="13" width="9.375" style="25" customWidth="1"/>
    <col min="19" max="16384" width="9.875" style="25"/>
  </cols>
  <sheetData>
    <row r="1" spans="1:20" ht="26.25" customHeight="1">
      <c r="A1" s="59" t="s">
        <v>368</v>
      </c>
      <c r="B1" s="60"/>
      <c r="C1" s="60"/>
      <c r="D1" s="60"/>
      <c r="E1" s="60"/>
      <c r="F1" s="60"/>
      <c r="G1" s="60"/>
      <c r="H1" s="60"/>
    </row>
    <row r="2" spans="1:20" ht="15" customHeight="1" thickBot="1">
      <c r="A2"/>
      <c r="B2"/>
      <c r="C2"/>
      <c r="D2"/>
      <c r="E2"/>
      <c r="F2"/>
      <c r="G2"/>
      <c r="H2"/>
      <c r="I2" s="209"/>
      <c r="J2" s="209"/>
      <c r="K2" s="794" t="s">
        <v>630</v>
      </c>
      <c r="L2" s="795"/>
      <c r="M2" s="795"/>
    </row>
    <row r="3" spans="1:20" ht="15.75" customHeight="1" thickTop="1">
      <c r="A3" s="803" t="s">
        <v>82</v>
      </c>
      <c r="B3" s="804"/>
      <c r="C3" s="804"/>
      <c r="D3" s="804"/>
      <c r="E3" s="804"/>
      <c r="F3" s="804"/>
      <c r="G3" s="804"/>
      <c r="H3" s="805"/>
      <c r="I3" s="810" t="s">
        <v>499</v>
      </c>
      <c r="J3" s="810" t="s">
        <v>500</v>
      </c>
      <c r="K3" s="810" t="s">
        <v>702</v>
      </c>
      <c r="L3" s="810" t="s">
        <v>703</v>
      </c>
      <c r="M3" s="810" t="s">
        <v>704</v>
      </c>
    </row>
    <row r="4" spans="1:20" ht="22.5" customHeight="1">
      <c r="A4" s="806"/>
      <c r="B4" s="806"/>
      <c r="C4" s="806"/>
      <c r="D4" s="806"/>
      <c r="E4" s="806"/>
      <c r="F4" s="806"/>
      <c r="G4" s="806"/>
      <c r="H4" s="807"/>
      <c r="I4" s="811"/>
      <c r="J4" s="811"/>
      <c r="K4" s="811"/>
      <c r="L4" s="813"/>
      <c r="M4" s="811"/>
    </row>
    <row r="5" spans="1:20" ht="16.5" customHeight="1">
      <c r="A5" s="808"/>
      <c r="B5" s="808"/>
      <c r="C5" s="808"/>
      <c r="D5" s="808"/>
      <c r="E5" s="808"/>
      <c r="F5" s="808"/>
      <c r="G5" s="808"/>
      <c r="H5" s="809"/>
      <c r="I5" s="812"/>
      <c r="J5" s="812"/>
      <c r="K5" s="812"/>
      <c r="L5" s="814"/>
      <c r="M5" s="812"/>
    </row>
    <row r="6" spans="1:20" ht="21" customHeight="1">
      <c r="A6" s="802" t="s">
        <v>142</v>
      </c>
      <c r="B6" s="802"/>
      <c r="C6" s="802"/>
      <c r="D6" s="802"/>
      <c r="E6" s="802"/>
      <c r="F6" s="802"/>
      <c r="G6" s="802"/>
      <c r="H6" s="395" t="s">
        <v>442</v>
      </c>
      <c r="I6" s="646">
        <v>102364</v>
      </c>
      <c r="J6" s="646">
        <v>238733</v>
      </c>
      <c r="K6" s="646">
        <v>8777</v>
      </c>
      <c r="L6" s="646">
        <v>33323</v>
      </c>
      <c r="M6" s="646">
        <v>11156</v>
      </c>
      <c r="S6" s="26"/>
      <c r="T6" s="26"/>
    </row>
    <row r="7" spans="1:20" ht="18" customHeight="1">
      <c r="A7" s="396"/>
      <c r="B7" s="396" t="s">
        <v>266</v>
      </c>
      <c r="C7" s="396"/>
      <c r="D7" s="800" t="s">
        <v>267</v>
      </c>
      <c r="E7" s="800"/>
      <c r="F7" s="800"/>
      <c r="G7" s="800"/>
      <c r="H7" s="397"/>
      <c r="I7" s="646">
        <v>70501</v>
      </c>
      <c r="J7" s="646">
        <v>205739</v>
      </c>
      <c r="K7" s="646">
        <v>8756</v>
      </c>
      <c r="L7" s="646">
        <v>33227</v>
      </c>
      <c r="M7" s="646">
        <v>11133</v>
      </c>
    </row>
    <row r="8" spans="1:20" ht="18" customHeight="1">
      <c r="A8" s="396"/>
      <c r="B8" s="396"/>
      <c r="C8" s="396" t="s">
        <v>268</v>
      </c>
      <c r="D8" s="398"/>
      <c r="E8" s="800" t="s">
        <v>269</v>
      </c>
      <c r="F8" s="800"/>
      <c r="G8" s="800"/>
      <c r="H8" s="397"/>
      <c r="I8" s="646">
        <v>65993</v>
      </c>
      <c r="J8" s="646">
        <v>188230</v>
      </c>
      <c r="K8" s="646">
        <v>8331</v>
      </c>
      <c r="L8" s="646">
        <v>31030</v>
      </c>
      <c r="M8" s="646">
        <v>10607</v>
      </c>
    </row>
    <row r="9" spans="1:20" ht="18" customHeight="1">
      <c r="A9" s="396"/>
      <c r="B9" s="396"/>
      <c r="C9" s="396"/>
      <c r="D9" s="399" t="s">
        <v>270</v>
      </c>
      <c r="E9" s="399"/>
      <c r="F9" s="799" t="s">
        <v>83</v>
      </c>
      <c r="G9" s="799"/>
      <c r="H9" s="401"/>
      <c r="I9" s="646">
        <v>23867</v>
      </c>
      <c r="J9" s="646">
        <v>47734</v>
      </c>
      <c r="K9" s="646" t="s">
        <v>325</v>
      </c>
      <c r="L9" s="646" t="s">
        <v>325</v>
      </c>
      <c r="M9" s="646" t="s">
        <v>325</v>
      </c>
    </row>
    <row r="10" spans="1:20" ht="18" customHeight="1">
      <c r="A10" s="396"/>
      <c r="B10" s="396"/>
      <c r="C10" s="396"/>
      <c r="D10" s="399" t="s">
        <v>271</v>
      </c>
      <c r="E10" s="399"/>
      <c r="F10" s="799" t="s">
        <v>84</v>
      </c>
      <c r="G10" s="799"/>
      <c r="H10" s="401"/>
      <c r="I10" s="646">
        <v>32574</v>
      </c>
      <c r="J10" s="646">
        <v>118068</v>
      </c>
      <c r="K10" s="646">
        <v>7975</v>
      </c>
      <c r="L10" s="646">
        <v>30071</v>
      </c>
      <c r="M10" s="646">
        <v>10181</v>
      </c>
    </row>
    <row r="11" spans="1:20" ht="18" customHeight="1">
      <c r="A11" s="396"/>
      <c r="B11" s="396"/>
      <c r="C11" s="396"/>
      <c r="D11" s="399" t="s">
        <v>272</v>
      </c>
      <c r="E11" s="399"/>
      <c r="F11" s="799" t="s">
        <v>85</v>
      </c>
      <c r="G11" s="799"/>
      <c r="H11" s="401"/>
      <c r="I11" s="646">
        <v>1549</v>
      </c>
      <c r="J11" s="646">
        <v>3529</v>
      </c>
      <c r="K11" s="646">
        <v>9</v>
      </c>
      <c r="L11" s="646">
        <v>22</v>
      </c>
      <c r="M11" s="646">
        <v>10</v>
      </c>
    </row>
    <row r="12" spans="1:20" ht="18" customHeight="1">
      <c r="A12" s="396"/>
      <c r="B12" s="396"/>
      <c r="C12" s="396"/>
      <c r="D12" s="399" t="s">
        <v>273</v>
      </c>
      <c r="E12" s="399"/>
      <c r="F12" s="799" t="s">
        <v>86</v>
      </c>
      <c r="G12" s="799"/>
      <c r="H12" s="401"/>
      <c r="I12" s="646">
        <v>8003</v>
      </c>
      <c r="J12" s="646">
        <v>18899</v>
      </c>
      <c r="K12" s="646">
        <v>347</v>
      </c>
      <c r="L12" s="646">
        <v>937</v>
      </c>
      <c r="M12" s="646">
        <v>416</v>
      </c>
    </row>
    <row r="13" spans="1:20" ht="18" customHeight="1">
      <c r="A13" s="396"/>
      <c r="B13" s="396"/>
      <c r="C13" s="398" t="s">
        <v>274</v>
      </c>
      <c r="D13" s="396"/>
      <c r="E13" s="800" t="s">
        <v>440</v>
      </c>
      <c r="F13" s="800"/>
      <c r="G13" s="800"/>
      <c r="H13" s="397"/>
      <c r="I13" s="646">
        <v>4508</v>
      </c>
      <c r="J13" s="646">
        <v>17509</v>
      </c>
      <c r="K13" s="646">
        <v>425</v>
      </c>
      <c r="L13" s="646">
        <v>2197</v>
      </c>
      <c r="M13" s="646">
        <v>526</v>
      </c>
    </row>
    <row r="14" spans="1:20" ht="18" customHeight="1">
      <c r="A14" s="396"/>
      <c r="B14" s="396"/>
      <c r="C14" s="396"/>
      <c r="D14" s="399" t="s">
        <v>275</v>
      </c>
      <c r="E14" s="399"/>
      <c r="F14" s="799" t="s">
        <v>87</v>
      </c>
      <c r="G14" s="799"/>
      <c r="H14" s="401"/>
      <c r="I14" s="646">
        <v>99</v>
      </c>
      <c r="J14" s="646">
        <v>396</v>
      </c>
      <c r="K14" s="646" t="s">
        <v>325</v>
      </c>
      <c r="L14" s="646" t="s">
        <v>325</v>
      </c>
      <c r="M14" s="646" t="s">
        <v>325</v>
      </c>
    </row>
    <row r="15" spans="1:20" ht="18" customHeight="1">
      <c r="A15" s="396"/>
      <c r="B15" s="396"/>
      <c r="C15" s="396"/>
      <c r="D15" s="402"/>
      <c r="E15" s="402" t="s">
        <v>276</v>
      </c>
      <c r="F15" s="403"/>
      <c r="G15" s="400" t="s">
        <v>302</v>
      </c>
      <c r="H15" s="401"/>
      <c r="I15" s="646">
        <v>62</v>
      </c>
      <c r="J15" s="646">
        <v>248</v>
      </c>
      <c r="K15" s="646" t="s">
        <v>325</v>
      </c>
      <c r="L15" s="646" t="s">
        <v>325</v>
      </c>
      <c r="M15" s="646" t="s">
        <v>325</v>
      </c>
    </row>
    <row r="16" spans="1:20" ht="18" customHeight="1">
      <c r="A16" s="396"/>
      <c r="B16" s="396"/>
      <c r="C16" s="396"/>
      <c r="D16" s="402"/>
      <c r="E16" s="402" t="s">
        <v>277</v>
      </c>
      <c r="F16" s="403"/>
      <c r="G16" s="400" t="s">
        <v>88</v>
      </c>
      <c r="H16" s="401"/>
      <c r="I16" s="646">
        <v>37</v>
      </c>
      <c r="J16" s="646">
        <v>148</v>
      </c>
      <c r="K16" s="646" t="s">
        <v>325</v>
      </c>
      <c r="L16" s="646" t="s">
        <v>325</v>
      </c>
      <c r="M16" s="646" t="s">
        <v>325</v>
      </c>
    </row>
    <row r="17" spans="1:13" ht="18" customHeight="1">
      <c r="A17" s="396"/>
      <c r="B17" s="396"/>
      <c r="C17" s="396"/>
      <c r="D17" s="399" t="s">
        <v>278</v>
      </c>
      <c r="E17" s="399"/>
      <c r="F17" s="799" t="s">
        <v>301</v>
      </c>
      <c r="G17" s="799"/>
      <c r="H17" s="401"/>
      <c r="I17" s="646">
        <v>763</v>
      </c>
      <c r="J17" s="646">
        <v>2289</v>
      </c>
      <c r="K17" s="646" t="s">
        <v>325</v>
      </c>
      <c r="L17" s="646" t="s">
        <v>325</v>
      </c>
      <c r="M17" s="646" t="s">
        <v>325</v>
      </c>
    </row>
    <row r="18" spans="1:13" ht="18" customHeight="1">
      <c r="A18" s="396"/>
      <c r="B18" s="396"/>
      <c r="C18" s="396"/>
      <c r="D18" s="402"/>
      <c r="E18" s="402" t="s">
        <v>276</v>
      </c>
      <c r="F18" s="403"/>
      <c r="G18" s="400" t="s">
        <v>302</v>
      </c>
      <c r="H18" s="401"/>
      <c r="I18" s="646">
        <v>470</v>
      </c>
      <c r="J18" s="646">
        <v>1410</v>
      </c>
      <c r="K18" s="646" t="s">
        <v>325</v>
      </c>
      <c r="L18" s="646" t="s">
        <v>325</v>
      </c>
      <c r="M18" s="646" t="s">
        <v>325</v>
      </c>
    </row>
    <row r="19" spans="1:13" ht="18" customHeight="1">
      <c r="A19" s="396"/>
      <c r="B19" s="396"/>
      <c r="C19" s="396"/>
      <c r="D19" s="402"/>
      <c r="E19" s="402" t="s">
        <v>277</v>
      </c>
      <c r="F19" s="403"/>
      <c r="G19" s="400" t="s">
        <v>88</v>
      </c>
      <c r="H19" s="401"/>
      <c r="I19" s="646">
        <v>293</v>
      </c>
      <c r="J19" s="646">
        <v>879</v>
      </c>
      <c r="K19" s="646" t="s">
        <v>325</v>
      </c>
      <c r="L19" s="646" t="s">
        <v>325</v>
      </c>
      <c r="M19" s="646" t="s">
        <v>325</v>
      </c>
    </row>
    <row r="20" spans="1:13" ht="18" customHeight="1">
      <c r="A20" s="396"/>
      <c r="B20" s="396"/>
      <c r="C20" s="396"/>
      <c r="D20" s="399" t="s">
        <v>279</v>
      </c>
      <c r="E20" s="399"/>
      <c r="F20" s="799" t="s">
        <v>444</v>
      </c>
      <c r="G20" s="799"/>
      <c r="H20" s="401" t="s">
        <v>443</v>
      </c>
      <c r="I20" s="646">
        <v>337</v>
      </c>
      <c r="J20" s="646">
        <v>1955</v>
      </c>
      <c r="K20" s="646">
        <v>76</v>
      </c>
      <c r="L20" s="646">
        <v>444</v>
      </c>
      <c r="M20" s="646">
        <v>97</v>
      </c>
    </row>
    <row r="21" spans="1:13" ht="18" customHeight="1">
      <c r="A21" s="396"/>
      <c r="B21" s="396"/>
      <c r="C21" s="396"/>
      <c r="D21" s="402"/>
      <c r="E21" s="402" t="s">
        <v>276</v>
      </c>
      <c r="F21" s="403"/>
      <c r="G21" s="400" t="s">
        <v>303</v>
      </c>
      <c r="H21" s="401"/>
      <c r="I21" s="646">
        <v>247</v>
      </c>
      <c r="J21" s="646">
        <v>1435</v>
      </c>
      <c r="K21" s="646">
        <v>54</v>
      </c>
      <c r="L21" s="646">
        <v>315</v>
      </c>
      <c r="M21" s="646">
        <v>72</v>
      </c>
    </row>
    <row r="22" spans="1:13" ht="18" customHeight="1">
      <c r="A22" s="396"/>
      <c r="B22" s="396"/>
      <c r="C22" s="396"/>
      <c r="D22" s="402"/>
      <c r="E22" s="402" t="s">
        <v>277</v>
      </c>
      <c r="F22" s="403"/>
      <c r="G22" s="400" t="s">
        <v>305</v>
      </c>
      <c r="H22" s="401"/>
      <c r="I22" s="646">
        <v>90</v>
      </c>
      <c r="J22" s="646">
        <v>520</v>
      </c>
      <c r="K22" s="646">
        <v>22</v>
      </c>
      <c r="L22" s="646">
        <v>129</v>
      </c>
      <c r="M22" s="646">
        <v>25</v>
      </c>
    </row>
    <row r="23" spans="1:13" ht="18" customHeight="1">
      <c r="A23" s="396"/>
      <c r="B23" s="396"/>
      <c r="C23" s="396"/>
      <c r="D23" s="399" t="s">
        <v>280</v>
      </c>
      <c r="E23" s="399"/>
      <c r="F23" s="799" t="s">
        <v>445</v>
      </c>
      <c r="G23" s="799"/>
      <c r="H23" s="401" t="s">
        <v>443</v>
      </c>
      <c r="I23" s="646">
        <v>1228</v>
      </c>
      <c r="J23" s="646">
        <v>5671</v>
      </c>
      <c r="K23" s="646">
        <v>130</v>
      </c>
      <c r="L23" s="646">
        <v>657</v>
      </c>
      <c r="M23" s="646">
        <v>172</v>
      </c>
    </row>
    <row r="24" spans="1:13" ht="18" customHeight="1">
      <c r="A24" s="396"/>
      <c r="B24" s="396"/>
      <c r="C24" s="396"/>
      <c r="D24" s="402"/>
      <c r="E24" s="402" t="s">
        <v>276</v>
      </c>
      <c r="F24" s="403"/>
      <c r="G24" s="400" t="s">
        <v>304</v>
      </c>
      <c r="H24" s="401"/>
      <c r="I24" s="646">
        <v>775</v>
      </c>
      <c r="J24" s="646">
        <v>3593</v>
      </c>
      <c r="K24" s="646">
        <v>79</v>
      </c>
      <c r="L24" s="646">
        <v>393</v>
      </c>
      <c r="M24" s="646">
        <v>104</v>
      </c>
    </row>
    <row r="25" spans="1:13" ht="18" customHeight="1">
      <c r="A25" s="396"/>
      <c r="B25" s="396"/>
      <c r="C25" s="396"/>
      <c r="D25" s="402"/>
      <c r="E25" s="402" t="s">
        <v>277</v>
      </c>
      <c r="F25" s="403"/>
      <c r="G25" s="400" t="s">
        <v>305</v>
      </c>
      <c r="H25" s="401"/>
      <c r="I25" s="646">
        <v>450</v>
      </c>
      <c r="J25" s="646">
        <v>2066</v>
      </c>
      <c r="K25" s="646">
        <v>51</v>
      </c>
      <c r="L25" s="646">
        <v>264</v>
      </c>
      <c r="M25" s="646">
        <v>68</v>
      </c>
    </row>
    <row r="26" spans="1:13" ht="18" customHeight="1">
      <c r="A26" s="396"/>
      <c r="B26" s="396"/>
      <c r="C26" s="396"/>
      <c r="D26" s="399" t="s">
        <v>281</v>
      </c>
      <c r="E26" s="399"/>
      <c r="F26" s="798" t="s">
        <v>306</v>
      </c>
      <c r="G26" s="798"/>
      <c r="H26" s="401"/>
      <c r="I26" s="646">
        <v>146</v>
      </c>
      <c r="J26" s="646">
        <v>452</v>
      </c>
      <c r="K26" s="646">
        <v>2</v>
      </c>
      <c r="L26" s="646">
        <v>6</v>
      </c>
      <c r="M26" s="646">
        <v>2</v>
      </c>
    </row>
    <row r="27" spans="1:13" ht="18" customHeight="1">
      <c r="A27" s="396"/>
      <c r="B27" s="396"/>
      <c r="C27" s="396"/>
      <c r="D27" s="399" t="s">
        <v>282</v>
      </c>
      <c r="E27" s="399"/>
      <c r="F27" s="798" t="s">
        <v>307</v>
      </c>
      <c r="G27" s="798"/>
      <c r="H27" s="401"/>
      <c r="I27" s="646">
        <v>478</v>
      </c>
      <c r="J27" s="646">
        <v>2206</v>
      </c>
      <c r="K27" s="646">
        <v>100</v>
      </c>
      <c r="L27" s="646">
        <v>486</v>
      </c>
      <c r="M27" s="646">
        <v>114</v>
      </c>
    </row>
    <row r="28" spans="1:13" ht="18" customHeight="1">
      <c r="A28" s="396"/>
      <c r="B28" s="396"/>
      <c r="C28" s="396"/>
      <c r="D28" s="399" t="s">
        <v>283</v>
      </c>
      <c r="E28" s="399"/>
      <c r="F28" s="798" t="s">
        <v>446</v>
      </c>
      <c r="G28" s="798"/>
      <c r="H28" s="401" t="s">
        <v>443</v>
      </c>
      <c r="I28" s="646">
        <v>54</v>
      </c>
      <c r="J28" s="646">
        <v>259</v>
      </c>
      <c r="K28" s="646">
        <v>6</v>
      </c>
      <c r="L28" s="646">
        <v>41</v>
      </c>
      <c r="M28" s="646">
        <v>8</v>
      </c>
    </row>
    <row r="29" spans="1:13" ht="18" customHeight="1">
      <c r="A29" s="396"/>
      <c r="B29" s="396"/>
      <c r="C29" s="396"/>
      <c r="D29" s="402"/>
      <c r="E29" s="402" t="s">
        <v>276</v>
      </c>
      <c r="F29" s="403"/>
      <c r="G29" s="400" t="s">
        <v>308</v>
      </c>
      <c r="H29" s="401"/>
      <c r="I29" s="646">
        <v>27</v>
      </c>
      <c r="J29" s="646">
        <v>123</v>
      </c>
      <c r="K29" s="646" t="s">
        <v>325</v>
      </c>
      <c r="L29" s="646" t="s">
        <v>325</v>
      </c>
      <c r="M29" s="646" t="s">
        <v>325</v>
      </c>
    </row>
    <row r="30" spans="1:13" ht="18" customHeight="1">
      <c r="A30" s="396"/>
      <c r="B30" s="396"/>
      <c r="C30" s="396"/>
      <c r="D30" s="402"/>
      <c r="E30" s="402" t="s">
        <v>277</v>
      </c>
      <c r="F30" s="403"/>
      <c r="G30" s="400" t="s">
        <v>309</v>
      </c>
      <c r="H30" s="401"/>
      <c r="I30" s="646">
        <v>14</v>
      </c>
      <c r="J30" s="646">
        <v>63</v>
      </c>
      <c r="K30" s="646">
        <v>1</v>
      </c>
      <c r="L30" s="646">
        <v>5</v>
      </c>
      <c r="M30" s="646">
        <v>1</v>
      </c>
    </row>
    <row r="31" spans="1:13" ht="18" customHeight="1">
      <c r="A31" s="396"/>
      <c r="B31" s="396"/>
      <c r="C31" s="396"/>
      <c r="D31" s="399" t="s">
        <v>284</v>
      </c>
      <c r="E31" s="399"/>
      <c r="F31" s="799" t="s">
        <v>447</v>
      </c>
      <c r="G31" s="799"/>
      <c r="H31" s="401" t="s">
        <v>443</v>
      </c>
      <c r="I31" s="646">
        <v>118</v>
      </c>
      <c r="J31" s="646">
        <v>743</v>
      </c>
      <c r="K31" s="646">
        <v>52</v>
      </c>
      <c r="L31" s="646">
        <v>344</v>
      </c>
      <c r="M31" s="646">
        <v>70</v>
      </c>
    </row>
    <row r="32" spans="1:13" ht="18" customHeight="1">
      <c r="A32" s="396"/>
      <c r="B32" s="396"/>
      <c r="C32" s="396"/>
      <c r="D32" s="402"/>
      <c r="E32" s="402" t="s">
        <v>276</v>
      </c>
      <c r="F32" s="405"/>
      <c r="G32" s="404" t="s">
        <v>310</v>
      </c>
      <c r="H32" s="401"/>
      <c r="I32" s="646">
        <v>86</v>
      </c>
      <c r="J32" s="646">
        <v>539</v>
      </c>
      <c r="K32" s="646">
        <v>35</v>
      </c>
      <c r="L32" s="646">
        <v>232</v>
      </c>
      <c r="M32" s="646">
        <v>48</v>
      </c>
    </row>
    <row r="33" spans="1:13" ht="18" customHeight="1">
      <c r="A33" s="396"/>
      <c r="B33" s="396"/>
      <c r="C33" s="396"/>
      <c r="D33" s="402"/>
      <c r="E33" s="402" t="s">
        <v>277</v>
      </c>
      <c r="F33" s="405"/>
      <c r="G33" s="404" t="s">
        <v>311</v>
      </c>
      <c r="H33" s="401"/>
      <c r="I33" s="646">
        <v>31</v>
      </c>
      <c r="J33" s="646">
        <v>199</v>
      </c>
      <c r="K33" s="646">
        <v>17</v>
      </c>
      <c r="L33" s="646">
        <v>112</v>
      </c>
      <c r="M33" s="646">
        <v>22</v>
      </c>
    </row>
    <row r="34" spans="1:13" ht="18" customHeight="1">
      <c r="A34" s="396"/>
      <c r="B34" s="396"/>
      <c r="C34" s="396"/>
      <c r="D34" s="399" t="s">
        <v>285</v>
      </c>
      <c r="E34" s="399"/>
      <c r="F34" s="799" t="s">
        <v>312</v>
      </c>
      <c r="G34" s="799"/>
      <c r="H34" s="406"/>
      <c r="I34" s="646">
        <v>541</v>
      </c>
      <c r="J34" s="646">
        <v>1121</v>
      </c>
      <c r="K34" s="646" t="s">
        <v>325</v>
      </c>
      <c r="L34" s="646" t="s">
        <v>325</v>
      </c>
      <c r="M34" s="646" t="s">
        <v>709</v>
      </c>
    </row>
    <row r="35" spans="1:13" ht="18" customHeight="1">
      <c r="A35" s="396"/>
      <c r="B35" s="396"/>
      <c r="C35" s="396"/>
      <c r="D35" s="399" t="s">
        <v>286</v>
      </c>
      <c r="E35" s="399"/>
      <c r="F35" s="799" t="s">
        <v>448</v>
      </c>
      <c r="G35" s="799"/>
      <c r="H35" s="406"/>
      <c r="I35" s="646">
        <v>744</v>
      </c>
      <c r="J35" s="646">
        <v>2417</v>
      </c>
      <c r="K35" s="646">
        <v>59</v>
      </c>
      <c r="L35" s="646">
        <v>219</v>
      </c>
      <c r="M35" s="646">
        <v>63</v>
      </c>
    </row>
    <row r="36" spans="1:13" ht="18" customHeight="1">
      <c r="A36" s="396"/>
      <c r="B36" s="396" t="s">
        <v>287</v>
      </c>
      <c r="C36" s="396"/>
      <c r="D36" s="800" t="s">
        <v>441</v>
      </c>
      <c r="E36" s="800"/>
      <c r="F36" s="800"/>
      <c r="G36" s="800"/>
      <c r="H36" s="397"/>
      <c r="I36" s="646">
        <v>802</v>
      </c>
      <c r="J36" s="646">
        <v>1898</v>
      </c>
      <c r="K36" s="646">
        <v>21</v>
      </c>
      <c r="L36" s="646">
        <v>96</v>
      </c>
      <c r="M36" s="646">
        <v>23</v>
      </c>
    </row>
    <row r="37" spans="1:13" ht="18" customHeight="1">
      <c r="A37" s="396"/>
      <c r="B37" s="396" t="s">
        <v>288</v>
      </c>
      <c r="C37" s="396"/>
      <c r="D37" s="800" t="s">
        <v>289</v>
      </c>
      <c r="E37" s="800"/>
      <c r="F37" s="800"/>
      <c r="G37" s="800"/>
      <c r="H37" s="397"/>
      <c r="I37" s="646">
        <v>31039</v>
      </c>
      <c r="J37" s="646">
        <v>31039</v>
      </c>
      <c r="K37" s="646" t="s">
        <v>325</v>
      </c>
      <c r="L37" s="646" t="s">
        <v>325</v>
      </c>
      <c r="M37" s="646" t="s">
        <v>325</v>
      </c>
    </row>
    <row r="38" spans="1:13" ht="18" customHeight="1">
      <c r="A38" s="396" t="s">
        <v>290</v>
      </c>
      <c r="B38" s="396"/>
      <c r="C38" s="396"/>
      <c r="D38" s="396"/>
      <c r="E38" s="396"/>
      <c r="F38" s="396"/>
      <c r="G38" s="396"/>
      <c r="H38" s="407"/>
      <c r="I38" s="646"/>
      <c r="J38" s="646"/>
      <c r="K38" s="646"/>
      <c r="L38" s="646"/>
      <c r="M38" s="646"/>
    </row>
    <row r="39" spans="1:13" ht="18" customHeight="1">
      <c r="A39" s="396"/>
      <c r="B39" s="800" t="s">
        <v>291</v>
      </c>
      <c r="C39" s="800"/>
      <c r="D39" s="800"/>
      <c r="E39" s="800"/>
      <c r="F39" s="800"/>
      <c r="G39" s="800"/>
      <c r="H39" s="397"/>
      <c r="I39" s="646">
        <v>1145</v>
      </c>
      <c r="J39" s="646">
        <v>2929</v>
      </c>
      <c r="K39" s="646">
        <v>173</v>
      </c>
      <c r="L39" s="646">
        <v>453</v>
      </c>
      <c r="M39" s="646">
        <v>201</v>
      </c>
    </row>
    <row r="40" spans="1:13" ht="18" customHeight="1" thickBot="1">
      <c r="A40" s="408"/>
      <c r="B40" s="801" t="s">
        <v>292</v>
      </c>
      <c r="C40" s="801"/>
      <c r="D40" s="801"/>
      <c r="E40" s="801"/>
      <c r="F40" s="801"/>
      <c r="G40" s="801"/>
      <c r="H40" s="409"/>
      <c r="I40" s="647">
        <v>156</v>
      </c>
      <c r="J40" s="648">
        <v>391</v>
      </c>
      <c r="K40" s="648">
        <v>6</v>
      </c>
      <c r="L40" s="648">
        <v>15</v>
      </c>
      <c r="M40" s="648">
        <v>6</v>
      </c>
    </row>
    <row r="41" spans="1:13" ht="18" customHeight="1" thickTop="1">
      <c r="A41" s="18" t="s">
        <v>387</v>
      </c>
      <c r="B41" s="43"/>
      <c r="C41" s="42"/>
      <c r="D41" s="42"/>
      <c r="E41" s="42"/>
      <c r="F41" s="42"/>
      <c r="G41" s="42"/>
      <c r="H41" s="42"/>
    </row>
    <row r="42" spans="1:13" s="29" customFormat="1" ht="18" customHeight="1">
      <c r="A42" s="544" t="s">
        <v>516</v>
      </c>
      <c r="B42" s="27"/>
      <c r="C42" s="28"/>
      <c r="D42" s="27"/>
      <c r="E42" s="27"/>
      <c r="F42" s="27"/>
      <c r="G42" s="27"/>
      <c r="H42" s="27"/>
    </row>
    <row r="43" spans="1:13" s="29" customFormat="1" ht="18" customHeight="1">
      <c r="A43" s="544" t="s">
        <v>517</v>
      </c>
      <c r="B43" s="27"/>
      <c r="C43" s="28"/>
      <c r="D43" s="27"/>
      <c r="E43" s="27"/>
      <c r="F43" s="27"/>
      <c r="G43" s="27"/>
      <c r="H43" s="27"/>
    </row>
  </sheetData>
  <mergeCells count="29">
    <mergeCell ref="K2:M2"/>
    <mergeCell ref="A3:H5"/>
    <mergeCell ref="I3:I5"/>
    <mergeCell ref="J3:J5"/>
    <mergeCell ref="K3:K5"/>
    <mergeCell ref="L3:L5"/>
    <mergeCell ref="M3:M5"/>
    <mergeCell ref="F23:G23"/>
    <mergeCell ref="E8:G8"/>
    <mergeCell ref="F9:G9"/>
    <mergeCell ref="A6:G6"/>
    <mergeCell ref="D7:G7"/>
    <mergeCell ref="F10:G10"/>
    <mergeCell ref="F11:G11"/>
    <mergeCell ref="F12:G12"/>
    <mergeCell ref="E13:G13"/>
    <mergeCell ref="F14:G14"/>
    <mergeCell ref="F17:G17"/>
    <mergeCell ref="F20:G20"/>
    <mergeCell ref="B40:G40"/>
    <mergeCell ref="F34:G34"/>
    <mergeCell ref="F35:G35"/>
    <mergeCell ref="D36:G36"/>
    <mergeCell ref="D37:G37"/>
    <mergeCell ref="F26:G26"/>
    <mergeCell ref="F27:G27"/>
    <mergeCell ref="F28:G28"/>
    <mergeCell ref="F31:G31"/>
    <mergeCell ref="B39:G39"/>
  </mergeCells>
  <phoneticPr fontId="13"/>
  <printOptions horizontalCentered="1"/>
  <pageMargins left="0.23622047244094491" right="0.23622047244094491" top="0.74803149606299213" bottom="0.74803149606299213" header="0.31496062992125984" footer="0.31496062992125984"/>
  <pageSetup paperSize="9" orientation="portrait" r:id="rId1"/>
  <ignoredErrors>
    <ignoredError sqref="D9:D12 B14:G4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zoomScale="85" zoomScaleNormal="85" workbookViewId="0">
      <selection activeCell="E37" sqref="E37"/>
    </sheetView>
  </sheetViews>
  <sheetFormatPr defaultColWidth="9.875" defaultRowHeight="14.65" customHeight="1"/>
  <cols>
    <col min="1" max="1" width="19.5" style="25" customWidth="1"/>
    <col min="2" max="2" width="19" style="25" customWidth="1"/>
    <col min="3" max="3" width="15.625" style="25" customWidth="1"/>
    <col min="4" max="4" width="17.5" style="25" customWidth="1"/>
    <col min="5" max="5" width="18.75" style="25" customWidth="1"/>
    <col min="6" max="7" width="9.375" style="25" customWidth="1"/>
    <col min="8" max="16384" width="9.875" style="25"/>
  </cols>
  <sheetData>
    <row r="1" spans="1:13" ht="26.25" customHeight="1">
      <c r="A1" s="59" t="s">
        <v>623</v>
      </c>
    </row>
    <row r="2" spans="1:13" ht="15" customHeight="1" thickBot="1">
      <c r="A2" s="209"/>
      <c r="B2" s="209"/>
      <c r="C2" s="209"/>
      <c r="D2" s="209"/>
      <c r="E2" s="564" t="s">
        <v>637</v>
      </c>
    </row>
    <row r="3" spans="1:13" ht="15.75" customHeight="1" thickTop="1">
      <c r="A3" s="810" t="s">
        <v>705</v>
      </c>
      <c r="B3" s="810" t="s">
        <v>706</v>
      </c>
      <c r="C3" s="810" t="s">
        <v>710</v>
      </c>
      <c r="D3" s="810" t="s">
        <v>698</v>
      </c>
      <c r="E3" s="815" t="s">
        <v>699</v>
      </c>
    </row>
    <row r="4" spans="1:13" ht="22.5" customHeight="1">
      <c r="A4" s="811"/>
      <c r="B4" s="811"/>
      <c r="C4" s="811"/>
      <c r="D4" s="811"/>
      <c r="E4" s="816"/>
    </row>
    <row r="5" spans="1:13" ht="16.5" customHeight="1">
      <c r="A5" s="812"/>
      <c r="B5" s="812"/>
      <c r="C5" s="812"/>
      <c r="D5" s="812"/>
      <c r="E5" s="817"/>
    </row>
    <row r="6" spans="1:13" ht="21" customHeight="1">
      <c r="A6" s="649">
        <v>22974</v>
      </c>
      <c r="B6" s="649">
        <v>87332</v>
      </c>
      <c r="C6" s="649">
        <v>37752</v>
      </c>
      <c r="D6" s="649">
        <v>2669</v>
      </c>
      <c r="E6" s="649">
        <v>12325</v>
      </c>
      <c r="F6" s="26"/>
      <c r="G6" s="26"/>
      <c r="H6" s="26"/>
      <c r="I6" s="26"/>
      <c r="J6" s="26"/>
      <c r="K6" s="26"/>
      <c r="L6" s="26"/>
      <c r="M6" s="26"/>
    </row>
    <row r="7" spans="1:13" ht="18" customHeight="1">
      <c r="A7" s="650">
        <v>22900</v>
      </c>
      <c r="B7" s="650">
        <v>87046</v>
      </c>
      <c r="C7" s="650">
        <v>37652</v>
      </c>
      <c r="D7" s="650">
        <v>2655</v>
      </c>
      <c r="E7" s="650">
        <v>12254</v>
      </c>
    </row>
    <row r="8" spans="1:13" ht="18" customHeight="1">
      <c r="A8" s="650">
        <v>21426</v>
      </c>
      <c r="B8" s="650">
        <v>79846</v>
      </c>
      <c r="C8" s="650">
        <v>35425</v>
      </c>
      <c r="D8" s="650" t="s">
        <v>325</v>
      </c>
      <c r="E8" s="650" t="s">
        <v>325</v>
      </c>
    </row>
    <row r="9" spans="1:13" ht="18" customHeight="1">
      <c r="A9" s="650" t="s">
        <v>700</v>
      </c>
      <c r="B9" s="650" t="s">
        <v>325</v>
      </c>
      <c r="C9" s="650" t="s">
        <v>325</v>
      </c>
      <c r="D9" s="650" t="s">
        <v>325</v>
      </c>
      <c r="E9" s="650" t="s">
        <v>325</v>
      </c>
    </row>
    <row r="10" spans="1:13" ht="18" customHeight="1">
      <c r="A10" s="650">
        <v>19221</v>
      </c>
      <c r="B10" s="650">
        <v>73767</v>
      </c>
      <c r="C10" s="650">
        <v>32137</v>
      </c>
      <c r="D10" s="650" t="s">
        <v>325</v>
      </c>
      <c r="E10" s="650" t="s">
        <v>325</v>
      </c>
    </row>
    <row r="11" spans="1:13" ht="18" customHeight="1">
      <c r="A11" s="650">
        <v>217</v>
      </c>
      <c r="B11" s="650">
        <v>595</v>
      </c>
      <c r="C11" s="650">
        <v>310</v>
      </c>
      <c r="D11" s="650" t="s">
        <v>325</v>
      </c>
      <c r="E11" s="650" t="s">
        <v>711</v>
      </c>
    </row>
    <row r="12" spans="1:13" ht="18" customHeight="1">
      <c r="A12" s="650">
        <v>1988</v>
      </c>
      <c r="B12" s="650">
        <v>5484</v>
      </c>
      <c r="C12" s="650">
        <v>2978</v>
      </c>
      <c r="D12" s="650" t="s">
        <v>325</v>
      </c>
      <c r="E12" s="650" t="s">
        <v>325</v>
      </c>
    </row>
    <row r="13" spans="1:13" ht="18" customHeight="1">
      <c r="A13" s="650">
        <v>1474</v>
      </c>
      <c r="B13" s="650">
        <v>7200</v>
      </c>
      <c r="C13" s="650">
        <v>2227</v>
      </c>
      <c r="D13" s="650">
        <v>2655</v>
      </c>
      <c r="E13" s="650">
        <v>12254</v>
      </c>
    </row>
    <row r="14" spans="1:13" ht="18" customHeight="1">
      <c r="A14" s="650" t="s">
        <v>325</v>
      </c>
      <c r="B14" s="650" t="s">
        <v>707</v>
      </c>
      <c r="C14" s="650" t="s">
        <v>325</v>
      </c>
      <c r="D14" s="650" t="s">
        <v>325</v>
      </c>
      <c r="E14" s="650" t="s">
        <v>325</v>
      </c>
    </row>
    <row r="15" spans="1:13" ht="18" customHeight="1">
      <c r="A15" s="650" t="s">
        <v>325</v>
      </c>
      <c r="B15" s="650" t="s">
        <v>325</v>
      </c>
      <c r="C15" s="650" t="s">
        <v>325</v>
      </c>
      <c r="D15" s="650" t="s">
        <v>325</v>
      </c>
      <c r="E15" s="650" t="s">
        <v>325</v>
      </c>
    </row>
    <row r="16" spans="1:13" ht="18" customHeight="1">
      <c r="A16" s="650" t="s">
        <v>325</v>
      </c>
      <c r="B16" s="650" t="s">
        <v>325</v>
      </c>
      <c r="C16" s="650" t="s">
        <v>708</v>
      </c>
      <c r="D16" s="650" t="s">
        <v>701</v>
      </c>
      <c r="E16" s="650" t="s">
        <v>325</v>
      </c>
    </row>
    <row r="17" spans="1:5" ht="18" customHeight="1">
      <c r="A17" s="650" t="s">
        <v>325</v>
      </c>
      <c r="B17" s="650" t="s">
        <v>325</v>
      </c>
      <c r="C17" s="650" t="s">
        <v>325</v>
      </c>
      <c r="D17" s="650" t="s">
        <v>325</v>
      </c>
      <c r="E17" s="650" t="s">
        <v>325</v>
      </c>
    </row>
    <row r="18" spans="1:5" ht="18" customHeight="1">
      <c r="A18" s="650" t="s">
        <v>325</v>
      </c>
      <c r="B18" s="650" t="s">
        <v>325</v>
      </c>
      <c r="C18" s="650" t="s">
        <v>325</v>
      </c>
      <c r="D18" s="650" t="s">
        <v>325</v>
      </c>
      <c r="E18" s="650" t="s">
        <v>325</v>
      </c>
    </row>
    <row r="19" spans="1:5" ht="18" customHeight="1">
      <c r="A19" s="650" t="s">
        <v>325</v>
      </c>
      <c r="B19" s="650" t="s">
        <v>325</v>
      </c>
      <c r="C19" s="650" t="s">
        <v>325</v>
      </c>
      <c r="D19" s="650" t="s">
        <v>325</v>
      </c>
      <c r="E19" s="650" t="s">
        <v>325</v>
      </c>
    </row>
    <row r="20" spans="1:5" ht="18" customHeight="1">
      <c r="A20" s="650">
        <v>230</v>
      </c>
      <c r="B20" s="650">
        <v>1360</v>
      </c>
      <c r="C20" s="650">
        <v>393</v>
      </c>
      <c r="D20" s="650">
        <v>337</v>
      </c>
      <c r="E20" s="650">
        <v>1955</v>
      </c>
    </row>
    <row r="21" spans="1:5" ht="18" customHeight="1">
      <c r="A21" s="650">
        <v>169</v>
      </c>
      <c r="B21" s="650">
        <v>995</v>
      </c>
      <c r="C21" s="650">
        <v>286</v>
      </c>
      <c r="D21" s="650">
        <v>247</v>
      </c>
      <c r="E21" s="650">
        <v>1435</v>
      </c>
    </row>
    <row r="22" spans="1:5" ht="18" customHeight="1">
      <c r="A22" s="650">
        <v>61</v>
      </c>
      <c r="B22" s="650">
        <v>365</v>
      </c>
      <c r="C22" s="650">
        <v>107</v>
      </c>
      <c r="D22" s="650">
        <v>90</v>
      </c>
      <c r="E22" s="650">
        <v>520</v>
      </c>
    </row>
    <row r="23" spans="1:5" ht="18" customHeight="1">
      <c r="A23" s="650">
        <v>556</v>
      </c>
      <c r="B23" s="650">
        <v>2738</v>
      </c>
      <c r="C23" s="650">
        <v>902</v>
      </c>
      <c r="D23" s="650">
        <v>1228</v>
      </c>
      <c r="E23" s="650">
        <v>5671</v>
      </c>
    </row>
    <row r="24" spans="1:5" ht="18" customHeight="1">
      <c r="A24" s="650">
        <v>347</v>
      </c>
      <c r="B24" s="650">
        <v>1714</v>
      </c>
      <c r="C24" s="650">
        <v>555</v>
      </c>
      <c r="D24" s="650">
        <v>775</v>
      </c>
      <c r="E24" s="650">
        <v>3593</v>
      </c>
    </row>
    <row r="25" spans="1:5" ht="18" customHeight="1">
      <c r="A25" s="650">
        <v>209</v>
      </c>
      <c r="B25" s="650">
        <v>1024</v>
      </c>
      <c r="C25" s="650">
        <v>347</v>
      </c>
      <c r="D25" s="650">
        <v>450</v>
      </c>
      <c r="E25" s="650">
        <v>2066</v>
      </c>
    </row>
    <row r="26" spans="1:5" ht="18" customHeight="1">
      <c r="A26" s="650">
        <v>21</v>
      </c>
      <c r="B26" s="650">
        <v>67</v>
      </c>
      <c r="C26" s="650">
        <v>23</v>
      </c>
      <c r="D26" s="650" t="s">
        <v>325</v>
      </c>
      <c r="E26" s="650" t="s">
        <v>325</v>
      </c>
    </row>
    <row r="27" spans="1:5" ht="18" customHeight="1">
      <c r="A27" s="650">
        <v>297</v>
      </c>
      <c r="B27" s="650">
        <v>1415</v>
      </c>
      <c r="C27" s="650">
        <v>401</v>
      </c>
      <c r="D27" s="650">
        <v>417</v>
      </c>
      <c r="E27" s="650">
        <v>1921</v>
      </c>
    </row>
    <row r="28" spans="1:5" ht="18" customHeight="1">
      <c r="A28" s="650">
        <v>11</v>
      </c>
      <c r="B28" s="650">
        <v>68</v>
      </c>
      <c r="C28" s="650">
        <v>17</v>
      </c>
      <c r="D28" s="650">
        <v>13</v>
      </c>
      <c r="E28" s="650">
        <v>75</v>
      </c>
    </row>
    <row r="29" spans="1:5" ht="18" customHeight="1">
      <c r="A29" s="650">
        <v>4</v>
      </c>
      <c r="B29" s="650">
        <v>22</v>
      </c>
      <c r="C29" s="650">
        <v>6</v>
      </c>
      <c r="D29" s="650">
        <v>5</v>
      </c>
      <c r="E29" s="650">
        <v>24</v>
      </c>
    </row>
    <row r="30" spans="1:5" ht="18" customHeight="1">
      <c r="A30" s="650">
        <v>1</v>
      </c>
      <c r="B30" s="650">
        <v>5</v>
      </c>
      <c r="C30" s="650">
        <v>1</v>
      </c>
      <c r="D30" s="650">
        <v>1</v>
      </c>
      <c r="E30" s="650">
        <v>5</v>
      </c>
    </row>
    <row r="31" spans="1:5" ht="18" customHeight="1">
      <c r="A31" s="650">
        <v>95</v>
      </c>
      <c r="B31" s="650">
        <v>608</v>
      </c>
      <c r="C31" s="650">
        <v>151</v>
      </c>
      <c r="D31" s="650">
        <v>118</v>
      </c>
      <c r="E31" s="650">
        <v>743</v>
      </c>
    </row>
    <row r="32" spans="1:5" ht="18" customHeight="1">
      <c r="A32" s="650">
        <v>67</v>
      </c>
      <c r="B32" s="650">
        <v>428</v>
      </c>
      <c r="C32" s="650">
        <v>103</v>
      </c>
      <c r="D32" s="650">
        <v>86</v>
      </c>
      <c r="E32" s="650">
        <v>539</v>
      </c>
    </row>
    <row r="33" spans="1:5" ht="18" customHeight="1">
      <c r="A33" s="650">
        <v>28</v>
      </c>
      <c r="B33" s="650">
        <v>180</v>
      </c>
      <c r="C33" s="650">
        <v>48</v>
      </c>
      <c r="D33" s="650">
        <v>31</v>
      </c>
      <c r="E33" s="650">
        <v>199</v>
      </c>
    </row>
    <row r="34" spans="1:5" ht="18" customHeight="1">
      <c r="A34" s="650">
        <v>1</v>
      </c>
      <c r="B34" s="650">
        <v>2</v>
      </c>
      <c r="C34" s="650">
        <v>1</v>
      </c>
      <c r="D34" s="650" t="s">
        <v>325</v>
      </c>
      <c r="E34" s="650" t="s">
        <v>325</v>
      </c>
    </row>
    <row r="35" spans="1:5" ht="18" customHeight="1">
      <c r="A35" s="650">
        <v>263</v>
      </c>
      <c r="B35" s="650">
        <v>942</v>
      </c>
      <c r="C35" s="650">
        <v>339</v>
      </c>
      <c r="D35" s="650">
        <v>542</v>
      </c>
      <c r="E35" s="650">
        <v>1889</v>
      </c>
    </row>
    <row r="36" spans="1:5" ht="18" customHeight="1">
      <c r="A36" s="650">
        <v>66</v>
      </c>
      <c r="B36" s="650">
        <v>278</v>
      </c>
      <c r="C36" s="650">
        <v>92</v>
      </c>
      <c r="D36" s="650">
        <v>14</v>
      </c>
      <c r="E36" s="650">
        <v>71</v>
      </c>
    </row>
    <row r="37" spans="1:5" ht="18" customHeight="1">
      <c r="A37" s="650">
        <v>8</v>
      </c>
      <c r="B37" s="650">
        <v>8</v>
      </c>
      <c r="C37" s="650">
        <v>8</v>
      </c>
      <c r="D37" s="650" t="s">
        <v>325</v>
      </c>
      <c r="E37" s="650" t="s">
        <v>325</v>
      </c>
    </row>
    <row r="38" spans="1:5" ht="18" customHeight="1">
      <c r="A38" s="650"/>
      <c r="B38" s="650"/>
      <c r="C38" s="650"/>
      <c r="D38" s="650"/>
      <c r="E38" s="650"/>
    </row>
    <row r="39" spans="1:5" ht="18" customHeight="1">
      <c r="A39" s="650">
        <v>1035</v>
      </c>
      <c r="B39" s="650">
        <v>2706</v>
      </c>
      <c r="C39" s="650">
        <v>1534</v>
      </c>
      <c r="D39" s="650" t="s">
        <v>325</v>
      </c>
      <c r="E39" s="650" t="s">
        <v>325</v>
      </c>
    </row>
    <row r="40" spans="1:5" ht="18" customHeight="1" thickBot="1">
      <c r="A40" s="648">
        <v>127</v>
      </c>
      <c r="B40" s="648">
        <v>333</v>
      </c>
      <c r="C40" s="648">
        <v>186</v>
      </c>
      <c r="D40" s="648" t="s">
        <v>325</v>
      </c>
      <c r="E40" s="648" t="s">
        <v>325</v>
      </c>
    </row>
    <row r="41" spans="1:5" ht="15" customHeight="1" thickTop="1"/>
    <row r="42" spans="1:5" s="29" customFormat="1" ht="17.25" customHeight="1"/>
    <row r="43" spans="1:5" ht="12" customHeight="1">
      <c r="A43" s="29"/>
      <c r="B43" s="29"/>
      <c r="C43" s="29"/>
      <c r="D43" s="29"/>
      <c r="E43" s="29"/>
    </row>
  </sheetData>
  <mergeCells count="5">
    <mergeCell ref="A3:A5"/>
    <mergeCell ref="B3:B5"/>
    <mergeCell ref="C3:C5"/>
    <mergeCell ref="D3:D5"/>
    <mergeCell ref="E3:E5"/>
  </mergeCells>
  <phoneticPr fontId="13"/>
  <printOptions horizontalCentered="1"/>
  <pageMargins left="0.23622047244094491" right="0.23622047244094491" top="0.86614173228346458" bottom="0.70866141732283472"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26</vt:i4>
      </vt:variant>
    </vt:vector>
  </HeadingPairs>
  <TitlesOfParts>
    <vt:vector size="53" baseType="lpstr">
      <vt:lpstr>仕切</vt:lpstr>
      <vt:lpstr>- 31 -</vt:lpstr>
      <vt:lpstr>- 32 -</vt:lpstr>
      <vt:lpstr>- 33 -</vt:lpstr>
      <vt:lpstr>- 34 -</vt:lpstr>
      <vt:lpstr>- 35 -</vt:lpstr>
      <vt:lpstr>- 36 -</vt:lpstr>
      <vt:lpstr>- 37 -</vt:lpstr>
      <vt:lpstr>- 38 -</vt:lpstr>
      <vt:lpstr>- 39 -</vt:lpstr>
      <vt:lpstr>- 40 -</vt:lpstr>
      <vt:lpstr>- 41 -</vt:lpstr>
      <vt:lpstr>- 42 -</vt:lpstr>
      <vt:lpstr>- 43 -</vt:lpstr>
      <vt:lpstr>- 44 -</vt:lpstr>
      <vt:lpstr>- 45 -</vt:lpstr>
      <vt:lpstr>- 46 -</vt:lpstr>
      <vt:lpstr>- 47 -</vt:lpstr>
      <vt:lpstr>- 48 -</vt:lpstr>
      <vt:lpstr>- 49 -</vt:lpstr>
      <vt:lpstr>- 50 -</vt:lpstr>
      <vt:lpstr>- 51 -</vt:lpstr>
      <vt:lpstr>- 52 -</vt:lpstr>
      <vt:lpstr>- 53 -</vt:lpstr>
      <vt:lpstr>- 54 -</vt:lpstr>
      <vt:lpstr>- 55 -</vt:lpstr>
      <vt:lpstr>- 56 -</vt:lpstr>
      <vt:lpstr>'- 44 -'!Hyousoku</vt:lpstr>
      <vt:lpstr>'- 46 -'!Hyousoku</vt:lpstr>
      <vt:lpstr>'- 51 -'!Hyousoku</vt:lpstr>
      <vt:lpstr>'- 52 -'!Hyousoku</vt:lpstr>
      <vt:lpstr>'- 54 -'!Hyousoku</vt:lpstr>
      <vt:lpstr>'- 53 -'!HyousokuArea</vt:lpstr>
      <vt:lpstr>'- 44 -'!Hyoutou</vt:lpstr>
      <vt:lpstr>'- 45 -'!Hyoutou</vt:lpstr>
      <vt:lpstr>'- 51 -'!Hyoutou</vt:lpstr>
      <vt:lpstr>'- 52 -'!Hyoutou</vt:lpstr>
      <vt:lpstr>'- 54 -'!Hyoutou</vt:lpstr>
      <vt:lpstr>'- 55 -'!Hyoutou</vt:lpstr>
      <vt:lpstr>'- 32 -'!Print_Area</vt:lpstr>
      <vt:lpstr>'- 33 -'!Print_Area</vt:lpstr>
      <vt:lpstr>'- 39 -'!Print_Area</vt:lpstr>
      <vt:lpstr>'- 40 -'!Print_Area</vt:lpstr>
      <vt:lpstr>'- 49 -'!Print_Area</vt:lpstr>
      <vt:lpstr>'- 36 -'!Print_Titles</vt:lpstr>
      <vt:lpstr>'- 37 -'!Print_Titles</vt:lpstr>
      <vt:lpstr>'- 38 -'!Print_Titles</vt:lpstr>
      <vt:lpstr>'- 39 -'!Print_Titles</vt:lpstr>
      <vt:lpstr>'- 44 -'!Title</vt:lpstr>
      <vt:lpstr>'- 45 -'!Title</vt:lpstr>
      <vt:lpstr>'- 46 -'!Title</vt:lpstr>
      <vt:lpstr>'- 48 -'!TitleEnglish</vt:lpstr>
      <vt:lpstr>'- 55 -'!TitleEnglish</vt:lpstr>
    </vt:vector>
  </TitlesOfParts>
  <Company>茅ヶ崎市役所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Windows ユーザー</cp:lastModifiedBy>
  <cp:lastPrinted>2024-02-29T02:09:01Z</cp:lastPrinted>
  <dcterms:created xsi:type="dcterms:W3CDTF">1999-10-05T23:45:41Z</dcterms:created>
  <dcterms:modified xsi:type="dcterms:W3CDTF">2024-03-21T06:08:45Z</dcterms:modified>
</cp:coreProperties>
</file>