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03 統計担当\61 ホームページ関係\05 統計年報\R5 nenpou\"/>
    </mc:Choice>
  </mc:AlternateContent>
  <bookViews>
    <workbookView xWindow="2850" yWindow="-90" windowWidth="11085" windowHeight="8370" tabRatio="635"/>
  </bookViews>
  <sheets>
    <sheet name="仕切り" sheetId="57" r:id="rId1"/>
    <sheet name="- 139 -" sheetId="20" r:id="rId2"/>
    <sheet name="-140 -" sheetId="74" r:id="rId3"/>
    <sheet name="- 141 -" sheetId="62" r:id="rId4"/>
    <sheet name="- 142 -" sheetId="54" r:id="rId5"/>
    <sheet name="- 143 -" sheetId="77" r:id="rId6"/>
    <sheet name="- 144 -" sheetId="27" r:id="rId7"/>
    <sheet name="- 145 -" sheetId="45" r:id="rId8"/>
    <sheet name="- 146 -" sheetId="61" r:id="rId9"/>
    <sheet name="- 147 -" sheetId="26" r:id="rId10"/>
    <sheet name="- 148 -" sheetId="52" r:id="rId11"/>
    <sheet name="- 149 -" sheetId="44" r:id="rId12"/>
    <sheet name="- 150 - " sheetId="40" r:id="rId13"/>
    <sheet name="- 151 -" sheetId="35" r:id="rId14"/>
    <sheet name="- 152 -" sheetId="33" r:id="rId15"/>
    <sheet name="- 153 -" sheetId="53" r:id="rId16"/>
    <sheet name="- 154 -" sheetId="78" r:id="rId17"/>
  </sheets>
  <definedNames>
    <definedName name="Data" localSheetId="3">#REF!</definedName>
    <definedName name="Data" localSheetId="4">#REF!</definedName>
    <definedName name="Data" localSheetId="2">#REF!</definedName>
    <definedName name="Data">#REF!</definedName>
    <definedName name="DataEnd" localSheetId="3">#REF!</definedName>
    <definedName name="DataEnd" localSheetId="4">#REF!</definedName>
    <definedName name="DataEnd" localSheetId="5">#REF!</definedName>
    <definedName name="DataEnd" localSheetId="2">#REF!</definedName>
    <definedName name="DataEnd">#REF!</definedName>
    <definedName name="Hyousoku" localSheetId="3">#REF!</definedName>
    <definedName name="Hyousoku" localSheetId="4">#REF!</definedName>
    <definedName name="Hyousoku" localSheetId="2">#REF!</definedName>
    <definedName name="Hyousoku">#REF!</definedName>
    <definedName name="HyousokuArea" localSheetId="3">#REF!</definedName>
    <definedName name="HyousokuArea" localSheetId="4">#REF!</definedName>
    <definedName name="HyousokuArea" localSheetId="2">#REF!</definedName>
    <definedName name="HyousokuArea">#REF!</definedName>
    <definedName name="HyousokuEnd" localSheetId="3">#REF!</definedName>
    <definedName name="HyousokuEnd" localSheetId="4">#REF!</definedName>
    <definedName name="HyousokuEnd" localSheetId="5">#REF!</definedName>
    <definedName name="HyousokuEnd" localSheetId="2">#REF!</definedName>
    <definedName name="HyousokuEnd">#REF!</definedName>
    <definedName name="Hyoutou" localSheetId="3">#REF!</definedName>
    <definedName name="Hyoutou" localSheetId="4">#REF!</definedName>
    <definedName name="Hyoutou" localSheetId="2">#REF!</definedName>
    <definedName name="Hyoutou">#REF!</definedName>
    <definedName name="_xlnm.Print_Area" localSheetId="5">'- 143 -'!$A$1:$J$42</definedName>
    <definedName name="_xlnm.Print_Area" localSheetId="10">'- 148 -'!$A$1:$S$46</definedName>
    <definedName name="_xlnm.Print_Area" localSheetId="13">'- 151 -'!$A$1:$S$40</definedName>
    <definedName name="_xlnm.Print_Area" localSheetId="14">'- 152 -'!$A$1:$Y$34</definedName>
    <definedName name="_xlnm.Print_Area" localSheetId="15">'- 153 -'!$A$1:$S$46</definedName>
    <definedName name="_xlnm.Print_Area" localSheetId="2">'-140 -'!$A$1:$AD$39</definedName>
    <definedName name="Rangai0" localSheetId="3">#REF!</definedName>
    <definedName name="Rangai0" localSheetId="4">#REF!</definedName>
    <definedName name="Rangai0" localSheetId="2">#REF!</definedName>
    <definedName name="Rangai0">#REF!</definedName>
    <definedName name="Title" localSheetId="3">#REF!</definedName>
    <definedName name="Title" localSheetId="4">#REF!</definedName>
    <definedName name="Title" localSheetId="2">#REF!</definedName>
    <definedName name="Title">#REF!</definedName>
    <definedName name="TitleEnglish" localSheetId="3">#REF!</definedName>
    <definedName name="TitleEnglish" localSheetId="4">#REF!</definedName>
    <definedName name="TitleEnglish" localSheetId="2">#REF!</definedName>
    <definedName name="TitleEnglish">#REF!</definedName>
  </definedNames>
  <calcPr calcId="162913"/>
</workbook>
</file>

<file path=xl/calcChain.xml><?xml version="1.0" encoding="utf-8"?>
<calcChain xmlns="http://schemas.openxmlformats.org/spreadsheetml/2006/main">
  <c r="D4" i="52" l="1"/>
  <c r="F30" i="26"/>
  <c r="G30" i="26"/>
  <c r="H30" i="26"/>
  <c r="I30" i="26"/>
  <c r="J30" i="26"/>
  <c r="K30" i="26"/>
  <c r="L30" i="26"/>
  <c r="M30" i="26"/>
  <c r="N30" i="26"/>
  <c r="O30" i="26"/>
  <c r="P30" i="26"/>
  <c r="E30" i="26"/>
  <c r="D31" i="26"/>
  <c r="Q26" i="54" l="1"/>
  <c r="Q25" i="54"/>
  <c r="P16" i="54"/>
  <c r="R7" i="54"/>
  <c r="M7" i="54"/>
  <c r="S6" i="20"/>
  <c r="Q38" i="35"/>
  <c r="M5" i="54"/>
  <c r="R5" i="54"/>
  <c r="M6" i="54"/>
  <c r="R6" i="54"/>
  <c r="R13" i="52"/>
  <c r="P13" i="52"/>
  <c r="D32" i="26"/>
  <c r="D30" i="26" s="1"/>
  <c r="C32" i="45"/>
  <c r="C31" i="45"/>
  <c r="D9" i="52"/>
  <c r="D7" i="52"/>
  <c r="D8" i="52"/>
  <c r="D10" i="52"/>
  <c r="D11" i="52"/>
  <c r="D12" i="52"/>
  <c r="D29" i="26"/>
  <c r="D28" i="26"/>
  <c r="D27" i="26"/>
  <c r="D26" i="26"/>
  <c r="D25" i="26"/>
  <c r="D24" i="26"/>
  <c r="Q24" i="54"/>
  <c r="Q23" i="54"/>
  <c r="Q22" i="54"/>
  <c r="Q21" i="54"/>
  <c r="P15" i="54"/>
  <c r="N5" i="52"/>
  <c r="N6" i="52"/>
  <c r="N7" i="52"/>
  <c r="N8" i="52"/>
  <c r="N9" i="52"/>
  <c r="N10" i="52"/>
  <c r="N11" i="52"/>
  <c r="N12" i="52"/>
  <c r="N4" i="52"/>
  <c r="D5" i="52"/>
  <c r="D13" i="52"/>
  <c r="D30" i="45"/>
  <c r="E30" i="45"/>
  <c r="F30" i="45"/>
  <c r="G30" i="45"/>
  <c r="H30" i="45"/>
  <c r="I30" i="45"/>
  <c r="J30" i="45"/>
  <c r="K30" i="45"/>
  <c r="L30" i="45"/>
  <c r="M30" i="45"/>
  <c r="N30" i="45"/>
  <c r="O30" i="45"/>
  <c r="N13" i="52" l="1"/>
  <c r="C30" i="45"/>
</calcChain>
</file>

<file path=xl/sharedStrings.xml><?xml version="1.0" encoding="utf-8"?>
<sst xmlns="http://schemas.openxmlformats.org/spreadsheetml/2006/main" count="786" uniqueCount="481">
  <si>
    <t>その他</t>
    <rPh sb="2" eb="3">
      <t>タ</t>
    </rPh>
    <phoneticPr fontId="2"/>
  </si>
  <si>
    <t>献血者数</t>
    <rPh sb="0" eb="3">
      <t>ケンケツシャ</t>
    </rPh>
    <rPh sb="3" eb="4">
      <t>スウ</t>
    </rPh>
    <phoneticPr fontId="2"/>
  </si>
  <si>
    <t>献血量</t>
    <rPh sb="0" eb="3">
      <t>ケンケツリョウ</t>
    </rPh>
    <phoneticPr fontId="2"/>
  </si>
  <si>
    <t>不適格者率(%)</t>
    <rPh sb="0" eb="3">
      <t>フテキカク</t>
    </rPh>
    <rPh sb="3" eb="4">
      <t>シャ</t>
    </rPh>
    <rPh sb="4" eb="5">
      <t>リツ</t>
    </rPh>
    <phoneticPr fontId="2"/>
  </si>
  <si>
    <t>献血希望者数</t>
    <rPh sb="0" eb="2">
      <t>ケンケツ</t>
    </rPh>
    <rPh sb="2" eb="5">
      <t>キボウシャ</t>
    </rPh>
    <rPh sb="5" eb="6">
      <t>スウ</t>
    </rPh>
    <phoneticPr fontId="2"/>
  </si>
  <si>
    <t>不適格者数</t>
    <rPh sb="0" eb="3">
      <t>フテキカク</t>
    </rPh>
    <rPh sb="3" eb="4">
      <t>シャ</t>
    </rPh>
    <rPh sb="4" eb="5">
      <t>スウ</t>
    </rPh>
    <phoneticPr fontId="2"/>
  </si>
  <si>
    <t>対象児数</t>
    <rPh sb="0" eb="2">
      <t>タイショウ</t>
    </rPh>
    <rPh sb="2" eb="3">
      <t>ジ</t>
    </rPh>
    <rPh sb="3" eb="4">
      <t>スウ</t>
    </rPh>
    <phoneticPr fontId="2"/>
  </si>
  <si>
    <t>受診児数</t>
    <rPh sb="0" eb="2">
      <t>ジュシン</t>
    </rPh>
    <rPh sb="2" eb="3">
      <t>ジ</t>
    </rPh>
    <rPh sb="3" eb="4">
      <t>スウ</t>
    </rPh>
    <phoneticPr fontId="2"/>
  </si>
  <si>
    <t>受診率</t>
    <rPh sb="0" eb="3">
      <t>ジュシンリツ</t>
    </rPh>
    <phoneticPr fontId="2"/>
  </si>
  <si>
    <t>検査対象者</t>
    <rPh sb="0" eb="2">
      <t>ケンサ</t>
    </rPh>
    <rPh sb="2" eb="5">
      <t>タイショウシャ</t>
    </rPh>
    <phoneticPr fontId="2"/>
  </si>
  <si>
    <t>受診者</t>
    <rPh sb="0" eb="2">
      <t>ジュシン</t>
    </rPh>
    <rPh sb="2" eb="3">
      <t>シャ</t>
    </rPh>
    <phoneticPr fontId="2"/>
  </si>
  <si>
    <t>診療日数</t>
    <rPh sb="0" eb="2">
      <t>シンリョウ</t>
    </rPh>
    <rPh sb="2" eb="4">
      <t>ニッスウ</t>
    </rPh>
    <phoneticPr fontId="2"/>
  </si>
  <si>
    <t>医科</t>
    <rPh sb="0" eb="2">
      <t>イカ</t>
    </rPh>
    <phoneticPr fontId="2"/>
  </si>
  <si>
    <t>歯科</t>
    <rPh sb="0" eb="2">
      <t>シカ</t>
    </rPh>
    <phoneticPr fontId="2"/>
  </si>
  <si>
    <t>計</t>
    <rPh sb="0" eb="1">
      <t>ケイ</t>
    </rPh>
    <phoneticPr fontId="2"/>
  </si>
  <si>
    <t>受診率(%)</t>
    <rPh sb="0" eb="3">
      <t>ジュシンリツ</t>
    </rPh>
    <phoneticPr fontId="2"/>
  </si>
  <si>
    <t>総数</t>
    <rPh sb="0" eb="2">
      <t>ソウスウ</t>
    </rPh>
    <phoneticPr fontId="2"/>
  </si>
  <si>
    <t>総　　　数</t>
    <rPh sb="0" eb="1">
      <t>フサ</t>
    </rPh>
    <rPh sb="4" eb="5">
      <t>カズ</t>
    </rPh>
    <phoneticPr fontId="2"/>
  </si>
  <si>
    <t>病　　　院</t>
    <rPh sb="0" eb="1">
      <t>ヤマイ</t>
    </rPh>
    <rPh sb="4" eb="5">
      <t>イン</t>
    </rPh>
    <phoneticPr fontId="2"/>
  </si>
  <si>
    <t>一般診療所</t>
    <rPh sb="0" eb="2">
      <t>イッパン</t>
    </rPh>
    <rPh sb="2" eb="5">
      <t>シンリョウジョ</t>
    </rPh>
    <phoneticPr fontId="2"/>
  </si>
  <si>
    <t>歯科診療所</t>
    <rPh sb="0" eb="2">
      <t>シカ</t>
    </rPh>
    <rPh sb="2" eb="5">
      <t>シンリョウジョ</t>
    </rPh>
    <phoneticPr fontId="2"/>
  </si>
  <si>
    <t>施設数</t>
    <rPh sb="0" eb="2">
      <t>シセツ</t>
    </rPh>
    <rPh sb="2" eb="3">
      <t>スウ</t>
    </rPh>
    <phoneticPr fontId="2"/>
  </si>
  <si>
    <t>病床数</t>
    <rPh sb="0" eb="2">
      <t>ビョウショウ</t>
    </rPh>
    <rPh sb="2" eb="3">
      <t>スウ</t>
    </rPh>
    <phoneticPr fontId="2"/>
  </si>
  <si>
    <t>区分</t>
    <rPh sb="0" eb="2">
      <t>クブン</t>
    </rPh>
    <phoneticPr fontId="2"/>
  </si>
  <si>
    <t>２０～２４歳</t>
    <rPh sb="5" eb="6">
      <t>サイ</t>
    </rPh>
    <phoneticPr fontId="2"/>
  </si>
  <si>
    <t>２５～２９歳</t>
    <rPh sb="5" eb="6">
      <t>サイ</t>
    </rPh>
    <phoneticPr fontId="2"/>
  </si>
  <si>
    <t>３０～３４歳</t>
    <rPh sb="5" eb="6">
      <t>サイ</t>
    </rPh>
    <phoneticPr fontId="2"/>
  </si>
  <si>
    <t>３５～３９歳</t>
    <rPh sb="5" eb="6">
      <t>サイ</t>
    </rPh>
    <phoneticPr fontId="2"/>
  </si>
  <si>
    <t>４０～４４歳</t>
    <rPh sb="5" eb="6">
      <t>サイ</t>
    </rPh>
    <phoneticPr fontId="2"/>
  </si>
  <si>
    <t>不詳</t>
    <rPh sb="0" eb="2">
      <t>フショウ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</si>
  <si>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</si>
  <si>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</si>
  <si>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1,500～1,999g以下</t>
    <rPh sb="12" eb="14">
      <t>イカ</t>
    </rPh>
    <phoneticPr fontId="2"/>
  </si>
  <si>
    <t>2,000～2,499g以下</t>
    <rPh sb="12" eb="14">
      <t>イカ</t>
    </rPh>
    <phoneticPr fontId="2"/>
  </si>
  <si>
    <t>2,500～2,999g以下</t>
    <rPh sb="12" eb="14">
      <t>イカ</t>
    </rPh>
    <phoneticPr fontId="2"/>
  </si>
  <si>
    <t>3,000～3,499g以下</t>
    <rPh sb="12" eb="14">
      <t>イカ</t>
    </rPh>
    <phoneticPr fontId="2"/>
  </si>
  <si>
    <t>3,500～3,999g以下</t>
    <rPh sb="12" eb="14">
      <t>イカ</t>
    </rPh>
    <phoneticPr fontId="2"/>
  </si>
  <si>
    <t>悪性新生物</t>
    <rPh sb="0" eb="2">
      <t>アクセイ</t>
    </rPh>
    <rPh sb="2" eb="5">
      <t>シンセイブツ</t>
    </rPh>
    <phoneticPr fontId="2"/>
  </si>
  <si>
    <t>心疾患</t>
    <rPh sb="0" eb="1">
      <t>シン</t>
    </rPh>
    <rPh sb="1" eb="3">
      <t>シッカン</t>
    </rPh>
    <phoneticPr fontId="2"/>
  </si>
  <si>
    <t>脳血管疾患</t>
    <rPh sb="0" eb="3">
      <t>ノウケッカン</t>
    </rPh>
    <rPh sb="3" eb="5">
      <t>シッカン</t>
    </rPh>
    <phoneticPr fontId="2"/>
  </si>
  <si>
    <t>肺炎</t>
    <rPh sb="0" eb="2">
      <t>ハイエン</t>
    </rPh>
    <phoneticPr fontId="2"/>
  </si>
  <si>
    <t>不慮の事故</t>
    <rPh sb="0" eb="2">
      <t>フリョ</t>
    </rPh>
    <rPh sb="3" eb="5">
      <t>ジコ</t>
    </rPh>
    <phoneticPr fontId="2"/>
  </si>
  <si>
    <t>自殺</t>
    <rPh sb="0" eb="2">
      <t>ジサツ</t>
    </rPh>
    <phoneticPr fontId="2"/>
  </si>
  <si>
    <t>老衰</t>
    <rPh sb="0" eb="2">
      <t>ロウスイ</t>
    </rPh>
    <phoneticPr fontId="2"/>
  </si>
  <si>
    <t>腎不全</t>
    <rPh sb="0" eb="3">
      <t>ジンフゼン</t>
    </rPh>
    <phoneticPr fontId="2"/>
  </si>
  <si>
    <t>肝疾患</t>
    <rPh sb="0" eb="1">
      <t>キモ</t>
    </rPh>
    <rPh sb="1" eb="3">
      <t>シッカン</t>
    </rPh>
    <phoneticPr fontId="2"/>
  </si>
  <si>
    <t>糖尿病</t>
    <rPh sb="0" eb="3">
      <t>トウニョウビョウ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</si>
  <si>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</si>
  <si>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</si>
  <si>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</si>
  <si>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</si>
  <si>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</si>
  <si>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</si>
  <si>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</si>
  <si>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</si>
  <si>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</si>
  <si>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</si>
  <si>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</si>
  <si>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</si>
  <si>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70～74</t>
    <phoneticPr fontId="2"/>
  </si>
  <si>
    <t>75～79</t>
    <phoneticPr fontId="2"/>
  </si>
  <si>
    <t>80～84</t>
    <phoneticPr fontId="2"/>
  </si>
  <si>
    <t>焼却量</t>
    <rPh sb="0" eb="3">
      <t>ショウキャクリョウ</t>
    </rPh>
    <phoneticPr fontId="2"/>
  </si>
  <si>
    <t>資源化量</t>
    <rPh sb="0" eb="3">
      <t>シゲンカ</t>
    </rPh>
    <rPh sb="3" eb="4">
      <t>リョウ</t>
    </rPh>
    <phoneticPr fontId="2"/>
  </si>
  <si>
    <t>可燃ごみ</t>
    <rPh sb="0" eb="2">
      <t>カネン</t>
    </rPh>
    <phoneticPr fontId="2"/>
  </si>
  <si>
    <t>不燃ごみ・粗大ごみ</t>
    <rPh sb="0" eb="2">
      <t>フネン</t>
    </rPh>
    <rPh sb="5" eb="7">
      <t>ソダイ</t>
    </rPh>
    <phoneticPr fontId="2"/>
  </si>
  <si>
    <t>焼却</t>
    <rPh sb="0" eb="2">
      <t>ショウキャク</t>
    </rPh>
    <phoneticPr fontId="2"/>
  </si>
  <si>
    <t>資源化</t>
    <rPh sb="0" eb="3">
      <t>シゲンカ</t>
    </rPh>
    <phoneticPr fontId="2"/>
  </si>
  <si>
    <t>pH</t>
  </si>
  <si>
    <t>し尿</t>
    <rPh sb="1" eb="2">
      <t>ニョウ</t>
    </rPh>
    <phoneticPr fontId="2"/>
  </si>
  <si>
    <t>浄化槽汚泥</t>
    <rPh sb="0" eb="3">
      <t>ジョウカソウ</t>
    </rPh>
    <rPh sb="3" eb="5">
      <t>オデイ</t>
    </rPh>
    <phoneticPr fontId="2"/>
  </si>
  <si>
    <t>市内</t>
    <rPh sb="0" eb="2">
      <t>シナイ</t>
    </rPh>
    <phoneticPr fontId="2"/>
  </si>
  <si>
    <t>市外</t>
    <rPh sb="0" eb="2">
      <t>シガイ</t>
    </rPh>
    <phoneticPr fontId="2"/>
  </si>
  <si>
    <t>大人</t>
    <rPh sb="0" eb="2">
      <t>オトナ</t>
    </rPh>
    <phoneticPr fontId="2"/>
  </si>
  <si>
    <t>小人</t>
    <rPh sb="0" eb="2">
      <t>ショウニン</t>
    </rPh>
    <phoneticPr fontId="2"/>
  </si>
  <si>
    <t>死胎他</t>
    <rPh sb="0" eb="1">
      <t>シ</t>
    </rPh>
    <rPh sb="1" eb="2">
      <t>ハラ</t>
    </rPh>
    <rPh sb="2" eb="3">
      <t>ホカ</t>
    </rPh>
    <phoneticPr fontId="2"/>
  </si>
  <si>
    <t>区分</t>
    <rPh sb="0" eb="1">
      <t>ク</t>
    </rPh>
    <rPh sb="1" eb="2">
      <t>ブン</t>
    </rPh>
    <phoneticPr fontId="2"/>
  </si>
  <si>
    <t>総　数</t>
    <rPh sb="0" eb="1">
      <t>フサ</t>
    </rPh>
    <rPh sb="2" eb="3">
      <t>カズ</t>
    </rPh>
    <phoneticPr fontId="2"/>
  </si>
  <si>
    <t>騒　音</t>
    <rPh sb="0" eb="1">
      <t>サワ</t>
    </rPh>
    <rPh sb="2" eb="3">
      <t>オト</t>
    </rPh>
    <phoneticPr fontId="2"/>
  </si>
  <si>
    <t>振　動</t>
    <rPh sb="0" eb="1">
      <t>ブルイ</t>
    </rPh>
    <rPh sb="2" eb="3">
      <t>ドウ</t>
    </rPh>
    <phoneticPr fontId="2"/>
  </si>
  <si>
    <t>水質汚濁</t>
    <rPh sb="0" eb="2">
      <t>スイシツ</t>
    </rPh>
    <rPh sb="2" eb="4">
      <t>オダク</t>
    </rPh>
    <phoneticPr fontId="2"/>
  </si>
  <si>
    <t>ばい煙</t>
    <rPh sb="2" eb="3">
      <t>エン</t>
    </rPh>
    <phoneticPr fontId="2"/>
  </si>
  <si>
    <t>粉じん</t>
    <rPh sb="0" eb="1">
      <t>フン</t>
    </rPh>
    <phoneticPr fontId="2"/>
  </si>
  <si>
    <t>悪　臭</t>
    <rPh sb="0" eb="1">
      <t>アク</t>
    </rPh>
    <rPh sb="2" eb="3">
      <t>シュウ</t>
    </rPh>
    <phoneticPr fontId="2"/>
  </si>
  <si>
    <t>総数</t>
    <rPh sb="0" eb="1">
      <t>フサ</t>
    </rPh>
    <rPh sb="1" eb="2">
      <t>カズ</t>
    </rPh>
    <phoneticPr fontId="2"/>
  </si>
  <si>
    <t>一種</t>
    <rPh sb="0" eb="1">
      <t>1</t>
    </rPh>
    <rPh sb="1" eb="2">
      <t>シュ</t>
    </rPh>
    <phoneticPr fontId="2"/>
  </si>
  <si>
    <t>二種</t>
    <rPh sb="0" eb="1">
      <t>2</t>
    </rPh>
    <rPh sb="1" eb="2">
      <t>シュ</t>
    </rPh>
    <phoneticPr fontId="2"/>
  </si>
  <si>
    <t>近隣</t>
    <rPh sb="0" eb="2">
      <t>キンリン</t>
    </rPh>
    <phoneticPr fontId="2"/>
  </si>
  <si>
    <t>商業</t>
    <rPh sb="0" eb="2">
      <t>ショウギョウ</t>
    </rPh>
    <phoneticPr fontId="2"/>
  </si>
  <si>
    <t>工業</t>
    <rPh sb="0" eb="2">
      <t>コウギョウ</t>
    </rPh>
    <phoneticPr fontId="2"/>
  </si>
  <si>
    <t>不明</t>
    <rPh sb="0" eb="2">
      <t>フメイ</t>
    </rPh>
    <phoneticPr fontId="2"/>
  </si>
  <si>
    <t>低層</t>
    <rPh sb="0" eb="2">
      <t>テイソウ</t>
    </rPh>
    <phoneticPr fontId="2"/>
  </si>
  <si>
    <t>中高層</t>
    <rPh sb="0" eb="3">
      <t>チュウコウソウ</t>
    </rPh>
    <phoneticPr fontId="2"/>
  </si>
  <si>
    <t>住居</t>
    <rPh sb="0" eb="2">
      <t>ジュウキョ</t>
    </rPh>
    <phoneticPr fontId="2"/>
  </si>
  <si>
    <t>専用</t>
    <rPh sb="0" eb="2">
      <t>センヨウ</t>
    </rPh>
    <phoneticPr fontId="2"/>
  </si>
  <si>
    <t>収集量(kl)</t>
    <rPh sb="0" eb="3">
      <t>シュウシュウリョウ</t>
    </rPh>
    <phoneticPr fontId="2"/>
  </si>
  <si>
    <t>総収集量(kl)</t>
    <rPh sb="0" eb="1">
      <t>ソウ</t>
    </rPh>
    <rPh sb="1" eb="3">
      <t>シュウシュウ</t>
    </rPh>
    <rPh sb="3" eb="4">
      <t>リョウ</t>
    </rPh>
    <phoneticPr fontId="2"/>
  </si>
  <si>
    <t>１日当たり処理量(kl)</t>
    <rPh sb="1" eb="2">
      <t>ニチ</t>
    </rPh>
    <rPh sb="2" eb="3">
      <t>ア</t>
    </rPh>
    <rPh sb="5" eb="8">
      <t>ショリリョウ</t>
    </rPh>
    <phoneticPr fontId="2"/>
  </si>
  <si>
    <t>市収集量(t)</t>
    <rPh sb="0" eb="1">
      <t>シ</t>
    </rPh>
    <rPh sb="1" eb="3">
      <t>シュウシュウ</t>
    </rPh>
    <rPh sb="3" eb="4">
      <t>リョウ</t>
    </rPh>
    <phoneticPr fontId="2"/>
  </si>
  <si>
    <t>市街化区域</t>
    <rPh sb="0" eb="3">
      <t>シガイカ</t>
    </rPh>
    <rPh sb="3" eb="5">
      <t>クイキ</t>
    </rPh>
    <phoneticPr fontId="2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</si>
  <si>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</si>
  <si>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</si>
  <si>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</si>
  <si>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</si>
  <si>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</si>
  <si>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</si>
  <si>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</si>
  <si>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</si>
  <si>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</si>
  <si>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</si>
  <si>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市街化
調整区域</t>
    <rPh sb="0" eb="3">
      <t>シガイカ</t>
    </rPh>
    <rPh sb="4" eb="6">
      <t>チョウセイ</t>
    </rPh>
    <rPh sb="6" eb="8">
      <t>クイキ</t>
    </rPh>
    <phoneticPr fontId="2"/>
  </si>
  <si>
    <t>排出ごみ量(t)</t>
    <rPh sb="0" eb="2">
      <t>ハイシュツ</t>
    </rPh>
    <rPh sb="4" eb="5">
      <t>リョウ</t>
    </rPh>
    <phoneticPr fontId="2"/>
  </si>
  <si>
    <t>直接搬入等の量(t)</t>
    <rPh sb="0" eb="2">
      <t>チョクセツ</t>
    </rPh>
    <rPh sb="2" eb="4">
      <t>ハンニュウ</t>
    </rPh>
    <rPh sb="4" eb="5">
      <t>ナド</t>
    </rPh>
    <rPh sb="6" eb="7">
      <t>リョウ</t>
    </rPh>
    <phoneticPr fontId="2"/>
  </si>
  <si>
    <t>区分</t>
  </si>
  <si>
    <t>入院</t>
  </si>
  <si>
    <t>外来</t>
  </si>
  <si>
    <t>延べ患者数</t>
  </si>
  <si>
    <t>１日当たり</t>
  </si>
  <si>
    <t>総数</t>
  </si>
  <si>
    <t>小児科</t>
  </si>
  <si>
    <t>外科</t>
  </si>
  <si>
    <t>整形外科</t>
  </si>
  <si>
    <t>脳神経外科</t>
  </si>
  <si>
    <t>皮膚科</t>
  </si>
  <si>
    <t>泌尿器科</t>
  </si>
  <si>
    <t>産婦人科</t>
  </si>
  <si>
    <t>眼科</t>
  </si>
  <si>
    <t>耳鼻いんこう科</t>
  </si>
  <si>
    <t>助成件数</t>
    <rPh sb="0" eb="2">
      <t>ジョセイ</t>
    </rPh>
    <rPh sb="2" eb="4">
      <t>ケンスウ</t>
    </rPh>
    <phoneticPr fontId="2"/>
  </si>
  <si>
    <t>高血圧性疾患</t>
    <rPh sb="0" eb="3">
      <t>コウケツアツ</t>
    </rPh>
    <rPh sb="3" eb="4">
      <t>セイ</t>
    </rPh>
    <rPh sb="4" eb="6">
      <t>シッカン</t>
    </rPh>
    <phoneticPr fontId="2"/>
  </si>
  <si>
    <t>歯科（人）</t>
    <rPh sb="0" eb="2">
      <t>シカ</t>
    </rPh>
    <rPh sb="3" eb="4">
      <t>ヒト</t>
    </rPh>
    <phoneticPr fontId="2"/>
  </si>
  <si>
    <t>合計（人）</t>
    <rPh sb="0" eb="2">
      <t>ゴウケイ</t>
    </rPh>
    <rPh sb="3" eb="4">
      <t>ヒト</t>
    </rPh>
    <phoneticPr fontId="2"/>
  </si>
  <si>
    <t>献血者数（人）</t>
    <rPh sb="0" eb="3">
      <t>ケンケツシャ</t>
    </rPh>
    <rPh sb="3" eb="4">
      <t>スウ</t>
    </rPh>
    <rPh sb="5" eb="6">
      <t>ヒト</t>
    </rPh>
    <phoneticPr fontId="2"/>
  </si>
  <si>
    <t>成分</t>
    <rPh sb="0" eb="2">
      <t>セイブン</t>
    </rPh>
    <phoneticPr fontId="2"/>
  </si>
  <si>
    <t>区分</t>
    <phoneticPr fontId="2"/>
  </si>
  <si>
    <t>対象人口
（世帯）</t>
    <rPh sb="0" eb="2">
      <t>タイショウ</t>
    </rPh>
    <rPh sb="2" eb="4">
      <t>ジンコウ</t>
    </rPh>
    <rPh sb="6" eb="8">
      <t>セタイ</t>
    </rPh>
    <phoneticPr fontId="2"/>
  </si>
  <si>
    <t>１日平均
処理量(t)</t>
    <rPh sb="1" eb="2">
      <t>ニチ</t>
    </rPh>
    <rPh sb="2" eb="4">
      <t>ヘイキン</t>
    </rPh>
    <rPh sb="5" eb="7">
      <t>ショリ</t>
    </rPh>
    <rPh sb="7" eb="8">
      <t>リョウ</t>
    </rPh>
    <phoneticPr fontId="2"/>
  </si>
  <si>
    <t>ガ　ス</t>
    <phoneticPr fontId="2"/>
  </si>
  <si>
    <t>男</t>
  </si>
  <si>
    <t>女</t>
  </si>
  <si>
    <t>合計特殊出生率</t>
  </si>
  <si>
    <t xml:space="preserve"> - </t>
  </si>
  <si>
    <t>平成２年</t>
  </si>
  <si>
    <t>平成７年</t>
  </si>
  <si>
    <t>神奈川県</t>
  </si>
  <si>
    <t>全　　国</t>
  </si>
  <si>
    <t>１月</t>
  </si>
  <si>
    <t>２月</t>
  </si>
  <si>
    <t>医療関係</t>
  </si>
  <si>
    <t>医療施設等</t>
  </si>
  <si>
    <t>病院</t>
  </si>
  <si>
    <t>一般診療所</t>
  </si>
  <si>
    <t>歯科診療所</t>
  </si>
  <si>
    <t>助産所</t>
  </si>
  <si>
    <t>薬局</t>
  </si>
  <si>
    <t>医薬品販売業</t>
  </si>
  <si>
    <t>保健福祉関係</t>
  </si>
  <si>
    <t>保健福祉施設</t>
  </si>
  <si>
    <t>訪問看護ステーション</t>
  </si>
  <si>
    <t>保健センター</t>
  </si>
  <si>
    <t>老人福祉施設</t>
  </si>
  <si>
    <t>環境衛生関係</t>
  </si>
  <si>
    <t>理容所</t>
  </si>
  <si>
    <t>美容所</t>
  </si>
  <si>
    <t>旅館</t>
  </si>
  <si>
    <t>公衆浴場</t>
  </si>
  <si>
    <t>海水浴場</t>
  </si>
  <si>
    <t>更衣休憩所</t>
  </si>
  <si>
    <t>プール</t>
  </si>
  <si>
    <t>１５～１９歳</t>
    <rPh sb="5" eb="6">
      <t>サイ</t>
    </rPh>
    <phoneticPr fontId="2"/>
  </si>
  <si>
    <t>５０歳　　以上</t>
    <rPh sb="2" eb="3">
      <t>サイ</t>
    </rPh>
    <rPh sb="5" eb="7">
      <t>イジョウ</t>
    </rPh>
    <phoneticPr fontId="2"/>
  </si>
  <si>
    <t>55～59</t>
    <phoneticPr fontId="2"/>
  </si>
  <si>
    <t>65～69</t>
    <phoneticPr fontId="2"/>
  </si>
  <si>
    <t>胃がん</t>
  </si>
  <si>
    <t>受診者</t>
  </si>
  <si>
    <t>異常なし</t>
  </si>
  <si>
    <t>再検診</t>
  </si>
  <si>
    <t>子宮がん</t>
  </si>
  <si>
    <t>乳房がん</t>
  </si>
  <si>
    <t>肺がん</t>
  </si>
  <si>
    <t>大腸がん</t>
  </si>
  <si>
    <t>-</t>
  </si>
  <si>
    <t>養護老人ホーム</t>
    <rPh sb="0" eb="2">
      <t>ヨウゴ</t>
    </rPh>
    <rPh sb="2" eb="4">
      <t>ロウジン</t>
    </rPh>
    <phoneticPr fontId="2"/>
  </si>
  <si>
    <t>軽費老人ホーム</t>
    <phoneticPr fontId="2"/>
  </si>
  <si>
    <t>老人福祉センター</t>
    <rPh sb="0" eb="2">
      <t>ロウジン</t>
    </rPh>
    <rPh sb="2" eb="4">
      <t>フクシ</t>
    </rPh>
    <phoneticPr fontId="2"/>
  </si>
  <si>
    <t>有料老人ホーム</t>
    <rPh sb="0" eb="2">
      <t>ユウリョウ</t>
    </rPh>
    <rPh sb="2" eb="4">
      <t>ロウジン</t>
    </rPh>
    <phoneticPr fontId="2"/>
  </si>
  <si>
    <t>特別養護老人ホーム</t>
    <rPh sb="0" eb="2">
      <t>トクベツ</t>
    </rPh>
    <rPh sb="2" eb="4">
      <t>ヨウゴ</t>
    </rPh>
    <rPh sb="4" eb="6">
      <t>ロウジン</t>
    </rPh>
    <phoneticPr fontId="2"/>
  </si>
  <si>
    <t>資料：環境保全課</t>
  </si>
  <si>
    <t>採水年月日</t>
  </si>
  <si>
    <t>千ノ川</t>
  </si>
  <si>
    <t>上ノ田橋</t>
  </si>
  <si>
    <t>BOD(mg/l)</t>
  </si>
  <si>
    <t>COD(mg/l)</t>
  </si>
  <si>
    <t>SS(mg/l)</t>
  </si>
  <si>
    <t>梅田橋</t>
  </si>
  <si>
    <t>古相模橋</t>
  </si>
  <si>
    <t>小出川</t>
  </si>
  <si>
    <t>大黒橋</t>
  </si>
  <si>
    <t>寺尾橋</t>
  </si>
  <si>
    <t>浜園橋</t>
  </si>
  <si>
    <t>下町屋橋</t>
  </si>
  <si>
    <t>宮ノ下橋</t>
  </si>
  <si>
    <t>資料：環境保全課</t>
    <rPh sb="0" eb="2">
      <t>シリョウ</t>
    </rPh>
    <rPh sb="3" eb="5">
      <t>カンキョウ</t>
    </rPh>
    <rPh sb="5" eb="7">
      <t>ホゼン</t>
    </rPh>
    <rPh sb="7" eb="8">
      <t>カ</t>
    </rPh>
    <phoneticPr fontId="2"/>
  </si>
  <si>
    <t>登録頭数</t>
    <rPh sb="0" eb="2">
      <t>トウロク</t>
    </rPh>
    <rPh sb="2" eb="4">
      <t>アタマカズ</t>
    </rPh>
    <phoneticPr fontId="2"/>
  </si>
  <si>
    <t>狂犬病予防注射
接種頭数</t>
    <rPh sb="0" eb="3">
      <t>キョウケンビョウ</t>
    </rPh>
    <rPh sb="3" eb="5">
      <t>ヨボウ</t>
    </rPh>
    <rPh sb="5" eb="7">
      <t>チュウシャ</t>
    </rPh>
    <rPh sb="8" eb="10">
      <t>セッシュ</t>
    </rPh>
    <rPh sb="10" eb="12">
      <t>アタマカズ</t>
    </rPh>
    <phoneticPr fontId="2"/>
  </si>
  <si>
    <t>参加人数（人）</t>
    <rPh sb="0" eb="2">
      <t>サンカ</t>
    </rPh>
    <rPh sb="2" eb="4">
      <t>ニンズウ</t>
    </rPh>
    <rPh sb="5" eb="6">
      <t>ニン</t>
    </rPh>
    <phoneticPr fontId="2"/>
  </si>
  <si>
    <t>可燃ごみ（t）</t>
    <rPh sb="0" eb="2">
      <t>カネン</t>
    </rPh>
    <phoneticPr fontId="2"/>
  </si>
  <si>
    <t>不燃ごみ（t）</t>
    <rPh sb="0" eb="2">
      <t>フネン</t>
    </rPh>
    <phoneticPr fontId="2"/>
  </si>
  <si>
    <t>計(t)</t>
    <rPh sb="0" eb="1">
      <t>ケイ</t>
    </rPh>
    <phoneticPr fontId="2"/>
  </si>
  <si>
    <t>月    日</t>
    <rPh sb="0" eb="1">
      <t>ツキ</t>
    </rPh>
    <rPh sb="5" eb="6">
      <t>ヒ</t>
    </rPh>
    <phoneticPr fontId="2"/>
  </si>
  <si>
    <t>時   間</t>
    <rPh sb="0" eb="1">
      <t>トキ</t>
    </rPh>
    <rPh sb="4" eb="5">
      <t>アイダ</t>
    </rPh>
    <phoneticPr fontId="2"/>
  </si>
  <si>
    <t>1,000～1,499g以下</t>
    <rPh sb="12" eb="14">
      <t>イカ</t>
    </rPh>
    <phoneticPr fontId="2"/>
  </si>
  <si>
    <t>地域包括支援センター</t>
    <rPh sb="0" eb="2">
      <t>チイキ</t>
    </rPh>
    <rPh sb="2" eb="4">
      <t>ホウカツ</t>
    </rPh>
    <rPh sb="4" eb="6">
      <t>シエン</t>
    </rPh>
    <phoneticPr fontId="2"/>
  </si>
  <si>
    <t>500g未満</t>
    <rPh sb="4" eb="6">
      <t>ミマン</t>
    </rPh>
    <phoneticPr fontId="2"/>
  </si>
  <si>
    <t>焼却灰等の発生量(t)</t>
    <rPh sb="0" eb="3">
      <t>ショウキャクバイ</t>
    </rPh>
    <rPh sb="3" eb="4">
      <t>ナド</t>
    </rPh>
    <rPh sb="5" eb="7">
      <t>ハッセイ</t>
    </rPh>
    <rPh sb="7" eb="8">
      <t>リョウ</t>
    </rPh>
    <phoneticPr fontId="2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</si>
  <si>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2"/>
  </si>
  <si>
    <t>興行場</t>
    <rPh sb="2" eb="3">
      <t>ジョウ</t>
    </rPh>
    <phoneticPr fontId="2"/>
  </si>
  <si>
    <t>保健福祉関係</t>
    <rPh sb="0" eb="2">
      <t>ホケン</t>
    </rPh>
    <rPh sb="2" eb="4">
      <t>フクシ</t>
    </rPh>
    <rPh sb="4" eb="6">
      <t>カンケイ</t>
    </rPh>
    <phoneticPr fontId="2"/>
  </si>
  <si>
    <t>住まいの場</t>
    <rPh sb="0" eb="1">
      <t>ス</t>
    </rPh>
    <rPh sb="4" eb="5">
      <t>バ</t>
    </rPh>
    <phoneticPr fontId="2"/>
  </si>
  <si>
    <t>日中活動の場</t>
    <rPh sb="0" eb="2">
      <t>ニッチュウ</t>
    </rPh>
    <rPh sb="2" eb="4">
      <t>カツドウ</t>
    </rPh>
    <rPh sb="5" eb="6">
      <t>バ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</si>
  <si>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</si>
  <si>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</si>
  <si>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生活介護</t>
    <rPh sb="0" eb="2">
      <t>セイカツ</t>
    </rPh>
    <rPh sb="2" eb="4">
      <t>カイゴ</t>
    </rPh>
    <phoneticPr fontId="2"/>
  </si>
  <si>
    <t>自立訓練(生活訓練）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</si>
  <si>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就労移行支援(一般型）</t>
    <rPh sb="0" eb="2">
      <t>シュウロウ</t>
    </rPh>
    <rPh sb="2" eb="4">
      <t>イコウ</t>
    </rPh>
    <rPh sb="4" eb="6">
      <t>シエン</t>
    </rPh>
    <rPh sb="7" eb="10">
      <t>イッパンガタ</t>
    </rPh>
    <phoneticPr fontId="2"/>
  </si>
  <si>
    <t>就労継続支援（Ａ型）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</si>
  <si>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就労継続支援（Ｂ型）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</si>
  <si>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短期入所</t>
    <rPh sb="0" eb="2">
      <t>タンキ</t>
    </rPh>
    <rPh sb="2" eb="4">
      <t>ニュウショ</t>
    </rPh>
    <phoneticPr fontId="2"/>
  </si>
  <si>
    <t>資料：資源循環課</t>
    <phoneticPr fontId="2"/>
  </si>
  <si>
    <t>介護老人保健施設</t>
    <rPh sb="0" eb="2">
      <t>カイゴ</t>
    </rPh>
    <phoneticPr fontId="2"/>
  </si>
  <si>
    <t>子育て支援センター</t>
    <phoneticPr fontId="2"/>
  </si>
  <si>
    <t>海水浴場等施設</t>
    <phoneticPr fontId="2"/>
  </si>
  <si>
    <t>500　　～　999g  　 以　下</t>
    <rPh sb="15" eb="16">
      <t>イ</t>
    </rPh>
    <rPh sb="17" eb="18">
      <t>シタ</t>
    </rPh>
    <phoneticPr fontId="2"/>
  </si>
  <si>
    <t>4,000g   　     　　  以　上</t>
    <rPh sb="19" eb="20">
      <t>イ</t>
    </rPh>
    <rPh sb="21" eb="22">
      <t>ウエ</t>
    </rPh>
    <phoneticPr fontId="2"/>
  </si>
  <si>
    <t>対象人口</t>
    <phoneticPr fontId="2"/>
  </si>
  <si>
    <t>児童養護施設</t>
    <rPh sb="2" eb="4">
      <t>ヨウゴ</t>
    </rPh>
    <rPh sb="4" eb="6">
      <t>シセツ</t>
    </rPh>
    <phoneticPr fontId="2"/>
  </si>
  <si>
    <t>クリーニング所</t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</si>
  <si>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</si>
  <si>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資料：小出支所（斎場）</t>
    <rPh sb="0" eb="2">
      <t>シリョウ</t>
    </rPh>
    <rPh sb="3" eb="5">
      <t>コイデ</t>
    </rPh>
    <rPh sb="5" eb="7">
      <t>シショ</t>
    </rPh>
    <rPh sb="8" eb="10">
      <t>サイジョウ</t>
    </rPh>
    <phoneticPr fontId="2"/>
  </si>
  <si>
    <t>四種混合</t>
    <rPh sb="0" eb="2">
      <t>ヨンシュ</t>
    </rPh>
    <rPh sb="2" eb="4">
      <t>コンゴウ</t>
    </rPh>
    <phoneticPr fontId="2"/>
  </si>
  <si>
    <t>不活化ポリオ</t>
    <rPh sb="0" eb="1">
      <t>フ</t>
    </rPh>
    <rPh sb="1" eb="3">
      <t>カツカ</t>
    </rPh>
    <phoneticPr fontId="2"/>
  </si>
  <si>
    <t>びん</t>
    <phoneticPr fontId="2"/>
  </si>
  <si>
    <t>かん</t>
    <phoneticPr fontId="2"/>
  </si>
  <si>
    <t>ﾍﾟｯﾄﾎﾞﾄﾙ</t>
    <phoneticPr fontId="2"/>
  </si>
  <si>
    <t>古紙類</t>
    <rPh sb="0" eb="2">
      <t>コシ</t>
    </rPh>
    <rPh sb="2" eb="3">
      <t>ルイ</t>
    </rPh>
    <phoneticPr fontId="2"/>
  </si>
  <si>
    <t>衣類・布類</t>
    <rPh sb="0" eb="2">
      <t>イルイ</t>
    </rPh>
    <rPh sb="3" eb="4">
      <t>ヌノ</t>
    </rPh>
    <rPh sb="4" eb="5">
      <t>ルイ</t>
    </rPh>
    <phoneticPr fontId="2"/>
  </si>
  <si>
    <t>プラスチック製容器包装類</t>
    <rPh sb="6" eb="7">
      <t>セイ</t>
    </rPh>
    <rPh sb="7" eb="9">
      <t>ヨウキ</t>
    </rPh>
    <rPh sb="9" eb="11">
      <t>ホウソウ</t>
    </rPh>
    <rPh sb="11" eb="12">
      <t>ルイ</t>
    </rPh>
    <phoneticPr fontId="2"/>
  </si>
  <si>
    <t>廃食用油</t>
    <rPh sb="0" eb="1">
      <t>ハイ</t>
    </rPh>
    <rPh sb="1" eb="3">
      <t>ショクヨウ</t>
    </rPh>
    <rPh sb="3" eb="4">
      <t>ユ</t>
    </rPh>
    <phoneticPr fontId="2"/>
  </si>
  <si>
    <t>金属類</t>
    <rPh sb="0" eb="2">
      <t>キンゾク</t>
    </rPh>
    <rPh sb="2" eb="3">
      <t>ルイ</t>
    </rPh>
    <phoneticPr fontId="2"/>
  </si>
  <si>
    <t>総合内科</t>
    <rPh sb="0" eb="2">
      <t>ソウゴウ</t>
    </rPh>
    <rPh sb="2" eb="4">
      <t>ナイカ</t>
    </rPh>
    <phoneticPr fontId="5"/>
  </si>
  <si>
    <t>神経内科</t>
    <rPh sb="0" eb="2">
      <t>シンケイ</t>
    </rPh>
    <rPh sb="2" eb="4">
      <t>ナイカ</t>
    </rPh>
    <phoneticPr fontId="5"/>
  </si>
  <si>
    <t>呼吸器内科</t>
    <rPh sb="0" eb="3">
      <t>コキュウキ</t>
    </rPh>
    <rPh sb="3" eb="5">
      <t>ナイカ</t>
    </rPh>
    <phoneticPr fontId="5"/>
  </si>
  <si>
    <t>消化器内科</t>
    <rPh sb="0" eb="3">
      <t>ショウカキ</t>
    </rPh>
    <rPh sb="3" eb="5">
      <t>ナイカ</t>
    </rPh>
    <phoneticPr fontId="5"/>
  </si>
  <si>
    <t>代謝内分泌内科</t>
    <rPh sb="0" eb="2">
      <t>タイシャ</t>
    </rPh>
    <rPh sb="2" eb="3">
      <t>ナイ</t>
    </rPh>
    <rPh sb="3" eb="5">
      <t>ブンピツ</t>
    </rPh>
    <rPh sb="5" eb="7">
      <t>ナイカ</t>
    </rPh>
    <phoneticPr fontId="5"/>
  </si>
  <si>
    <t>循環器内科</t>
    <rPh sb="0" eb="3">
      <t>ジュンカンキ</t>
    </rPh>
    <rPh sb="3" eb="5">
      <t>ナイカ</t>
    </rPh>
    <phoneticPr fontId="5"/>
  </si>
  <si>
    <t>腎臓内科</t>
    <rPh sb="0" eb="2">
      <t>ジンゾウ</t>
    </rPh>
    <rPh sb="2" eb="4">
      <t>ナイカ</t>
    </rPh>
    <phoneticPr fontId="5"/>
  </si>
  <si>
    <t>リウマチ膠原病内科</t>
    <rPh sb="4" eb="7">
      <t>コウゲンビョウ</t>
    </rPh>
    <rPh sb="7" eb="8">
      <t>ナイ</t>
    </rPh>
    <rPh sb="8" eb="9">
      <t>カ</t>
    </rPh>
    <phoneticPr fontId="5"/>
  </si>
  <si>
    <t>呼吸器外科</t>
    <rPh sb="0" eb="3">
      <t>コキュウキ</t>
    </rPh>
    <rPh sb="3" eb="5">
      <t>ゲカ</t>
    </rPh>
    <phoneticPr fontId="5"/>
  </si>
  <si>
    <t>リハビリテーション科</t>
    <rPh sb="9" eb="10">
      <t>カ</t>
    </rPh>
    <phoneticPr fontId="5"/>
  </si>
  <si>
    <t>精神神経科</t>
    <rPh sb="0" eb="2">
      <t>セイシン</t>
    </rPh>
    <rPh sb="2" eb="4">
      <t>シンケイ</t>
    </rPh>
    <rPh sb="4" eb="5">
      <t>カ</t>
    </rPh>
    <phoneticPr fontId="5"/>
  </si>
  <si>
    <t>麻酔科</t>
    <rPh sb="0" eb="3">
      <t>マスイカ</t>
    </rPh>
    <phoneticPr fontId="5"/>
  </si>
  <si>
    <t>年間医療費
助成額</t>
    <rPh sb="0" eb="2">
      <t>ネンカン</t>
    </rPh>
    <rPh sb="2" eb="5">
      <t>イリョウヒ</t>
    </rPh>
    <rPh sb="6" eb="8">
      <t>ジョセイ</t>
    </rPh>
    <rPh sb="8" eb="9">
      <t>ガク</t>
    </rPh>
    <phoneticPr fontId="2"/>
  </si>
  <si>
    <t>４５～４９
歳</t>
    <rPh sb="6" eb="7">
      <t>サイ</t>
    </rPh>
    <phoneticPr fontId="2"/>
  </si>
  <si>
    <t>生活衛生関係
営業施設</t>
    <rPh sb="0" eb="2">
      <t>セイカツ</t>
    </rPh>
    <rPh sb="2" eb="4">
      <t>エイセイ</t>
    </rPh>
    <phoneticPr fontId="2"/>
  </si>
  <si>
    <t>発生件数</t>
    <phoneticPr fontId="2"/>
  </si>
  <si>
    <t>処理件数</t>
    <phoneticPr fontId="2"/>
  </si>
  <si>
    <t>60～64</t>
    <phoneticPr fontId="2"/>
  </si>
  <si>
    <t>医科（人）</t>
    <rPh sb="0" eb="2">
      <t>イカ</t>
    </rPh>
    <rPh sb="3" eb="4">
      <t>ヒト</t>
    </rPh>
    <phoneticPr fontId="2"/>
  </si>
  <si>
    <t>内科</t>
    <rPh sb="0" eb="2">
      <t>ナイカ</t>
    </rPh>
    <phoneticPr fontId="2"/>
  </si>
  <si>
    <t>小児科</t>
    <rPh sb="0" eb="3">
      <t>ショウニカ</t>
    </rPh>
    <phoneticPr fontId="2"/>
  </si>
  <si>
    <t>外科</t>
    <rPh sb="0" eb="2">
      <t>ゲカ</t>
    </rPh>
    <phoneticPr fontId="2"/>
  </si>
  <si>
    <t>水痘</t>
    <rPh sb="0" eb="2">
      <t>スイトウ</t>
    </rPh>
    <phoneticPr fontId="2"/>
  </si>
  <si>
    <t>１件当たり
助成額</t>
    <rPh sb="1" eb="2">
      <t>ケン</t>
    </rPh>
    <rPh sb="2" eb="3">
      <t>ア</t>
    </rPh>
    <rPh sb="6" eb="8">
      <t>ジョセイ</t>
    </rPh>
    <rPh sb="8" eb="9">
      <t>ガク</t>
    </rPh>
    <phoneticPr fontId="2"/>
  </si>
  <si>
    <t>一酸化窒素
(NO)</t>
    <rPh sb="0" eb="3">
      <t>イッサンカ</t>
    </rPh>
    <rPh sb="3" eb="5">
      <t>チッソ</t>
    </rPh>
    <phoneticPr fontId="2"/>
  </si>
  <si>
    <t>一酸化炭素
(CO)</t>
    <rPh sb="0" eb="3">
      <t>イッサンカ</t>
    </rPh>
    <rPh sb="3" eb="5">
      <t>タンソ</t>
    </rPh>
    <phoneticPr fontId="2"/>
  </si>
  <si>
    <t>浮遊粒子状
物質
(SPM)</t>
    <rPh sb="0" eb="2">
      <t>フユウ</t>
    </rPh>
    <rPh sb="2" eb="4">
      <t>リュウシ</t>
    </rPh>
    <rPh sb="4" eb="5">
      <t>ジョウ</t>
    </rPh>
    <rPh sb="6" eb="8">
      <t>ブッシツ</t>
    </rPh>
    <phoneticPr fontId="2"/>
  </si>
  <si>
    <t>微小粒子状
物質
(PM2.5)</t>
    <rPh sb="0" eb="2">
      <t>ビショウ</t>
    </rPh>
    <rPh sb="2" eb="5">
      <t>リュウシジョウ</t>
    </rPh>
    <rPh sb="6" eb="8">
      <t>ブッシツ</t>
    </rPh>
    <phoneticPr fontId="2"/>
  </si>
  <si>
    <r>
      <t>二酸化硫黄
(SO</t>
    </r>
    <r>
      <rPr>
        <vertAlign val="subscript"/>
        <sz val="10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)</t>
    </r>
    <rPh sb="0" eb="3">
      <t>ニサンカ</t>
    </rPh>
    <rPh sb="3" eb="5">
      <t>イオウ</t>
    </rPh>
    <phoneticPr fontId="2"/>
  </si>
  <si>
    <r>
      <t>二酸化窒素
(NO</t>
    </r>
    <r>
      <rPr>
        <vertAlign val="subscript"/>
        <sz val="10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)</t>
    </r>
    <rPh sb="0" eb="3">
      <t>ニサンカ</t>
    </rPh>
    <rPh sb="3" eb="5">
      <t>チッソ</t>
    </rPh>
    <phoneticPr fontId="2"/>
  </si>
  <si>
    <t>ｵｷｼﾀﾞﾝﾄ
(OX)</t>
    <phoneticPr fontId="2"/>
  </si>
  <si>
    <t>相談支援（地域移行・地域定着）</t>
    <rPh sb="0" eb="2">
      <t>ソウダン</t>
    </rPh>
    <rPh sb="2" eb="4">
      <t>シエン</t>
    </rPh>
    <rPh sb="5" eb="7">
      <t>チイキ</t>
    </rPh>
    <rPh sb="7" eb="9">
      <t>イコウ</t>
    </rPh>
    <rPh sb="10" eb="12">
      <t>チイキ</t>
    </rPh>
    <rPh sb="12" eb="14">
      <t>テイチャク</t>
    </rPh>
    <phoneticPr fontId="2"/>
  </si>
  <si>
    <t>特定相談支援（計画相談）</t>
    <rPh sb="0" eb="2">
      <t>トクテイ</t>
    </rPh>
    <rPh sb="2" eb="4">
      <t>ソウダン</t>
    </rPh>
    <rPh sb="4" eb="6">
      <t>シエン</t>
    </rPh>
    <rPh sb="7" eb="9">
      <t>ケイカク</t>
    </rPh>
    <rPh sb="9" eb="11">
      <t>ソウダン</t>
    </rPh>
    <phoneticPr fontId="2"/>
  </si>
  <si>
    <t>障害児相談</t>
    <rPh sb="0" eb="3">
      <t>ショウガイジ</t>
    </rPh>
    <rPh sb="3" eb="5">
      <t>ソウダン</t>
    </rPh>
    <phoneticPr fontId="2"/>
  </si>
  <si>
    <t>（注）　発生量については、不法投棄分等を含みます。</t>
    <rPh sb="1" eb="2">
      <t>チュウ</t>
    </rPh>
    <rPh sb="4" eb="6">
      <t>ハッセイ</t>
    </rPh>
    <rPh sb="20" eb="21">
      <t>フク</t>
    </rPh>
    <phoneticPr fontId="2"/>
  </si>
  <si>
    <t>放課後等デイサービス</t>
    <rPh sb="0" eb="3">
      <t>ホウカゴ</t>
    </rPh>
    <rPh sb="3" eb="4">
      <t>トウ</t>
    </rPh>
    <phoneticPr fontId="2"/>
  </si>
  <si>
    <t>老人デイサービスセンター</t>
    <rPh sb="0" eb="2">
      <t>ロウジン</t>
    </rPh>
    <phoneticPr fontId="2"/>
  </si>
  <si>
    <t>乳腺外科</t>
    <rPh sb="0" eb="2">
      <t>ニュウセン</t>
    </rPh>
    <rPh sb="2" eb="4">
      <t>ゲカ</t>
    </rPh>
    <phoneticPr fontId="7"/>
  </si>
  <si>
    <t>資料：環境保全課</t>
    <rPh sb="3" eb="5">
      <t>カンキョウ</t>
    </rPh>
    <rPh sb="5" eb="7">
      <t>ホゼン</t>
    </rPh>
    <rPh sb="7" eb="8">
      <t>カ</t>
    </rPh>
    <phoneticPr fontId="2"/>
  </si>
  <si>
    <t>薬事施設</t>
    <phoneticPr fontId="2"/>
  </si>
  <si>
    <t>あん摩・はり・きゅう</t>
    <rPh sb="2" eb="3">
      <t>マ</t>
    </rPh>
    <phoneticPr fontId="2"/>
  </si>
  <si>
    <t>柔道整復</t>
    <phoneticPr fontId="2"/>
  </si>
  <si>
    <t>児童福祉施設</t>
    <rPh sb="0" eb="2">
      <t>ジドウ</t>
    </rPh>
    <rPh sb="2" eb="4">
      <t>フクシ</t>
    </rPh>
    <rPh sb="4" eb="6">
      <t>シセツ</t>
    </rPh>
    <phoneticPr fontId="2"/>
  </si>
  <si>
    <t>出生率
（人口千人対）</t>
    <rPh sb="0" eb="2">
      <t>シュッセイ</t>
    </rPh>
    <rPh sb="5" eb="7">
      <t>ジンコウ</t>
    </rPh>
    <rPh sb="7" eb="9">
      <t>センニン</t>
    </rPh>
    <rPh sb="9" eb="10">
      <t>タイ</t>
    </rPh>
    <phoneticPr fontId="2"/>
  </si>
  <si>
    <t>死亡率
（人口千人対）</t>
    <rPh sb="0" eb="2">
      <t>シボウ</t>
    </rPh>
    <rPh sb="2" eb="3">
      <t>リツ</t>
    </rPh>
    <rPh sb="5" eb="7">
      <t>ジンコウ</t>
    </rPh>
    <rPh sb="7" eb="9">
      <t>センニン</t>
    </rPh>
    <rPh sb="9" eb="10">
      <t>タイ</t>
    </rPh>
    <phoneticPr fontId="2"/>
  </si>
  <si>
    <t>準</t>
    <rPh sb="0" eb="1">
      <t>ジュン</t>
    </rPh>
    <phoneticPr fontId="2"/>
  </si>
  <si>
    <t>　</t>
    <phoneticPr fontId="2"/>
  </si>
  <si>
    <t>放射線診断科</t>
    <rPh sb="0" eb="3">
      <t>ホウシャセン</t>
    </rPh>
    <rPh sb="3" eb="5">
      <t>シンダン</t>
    </rPh>
    <rPh sb="5" eb="6">
      <t>カ</t>
    </rPh>
    <phoneticPr fontId="5"/>
  </si>
  <si>
    <t>放射線治療科</t>
    <rPh sb="0" eb="3">
      <t>ホウシャセン</t>
    </rPh>
    <rPh sb="3" eb="5">
      <t>チリョウ</t>
    </rPh>
    <rPh sb="5" eb="6">
      <t>カ</t>
    </rPh>
    <phoneticPr fontId="5"/>
  </si>
  <si>
    <t>－</t>
    <phoneticPr fontId="2"/>
  </si>
  <si>
    <t>二種混合</t>
    <rPh sb="0" eb="2">
      <t>ニシュ</t>
    </rPh>
    <rPh sb="2" eb="4">
      <t>コンゴウ</t>
    </rPh>
    <phoneticPr fontId="2"/>
  </si>
  <si>
    <t>三種混合</t>
    <rPh sb="0" eb="2">
      <t>サンシュ</t>
    </rPh>
    <rPh sb="2" eb="4">
      <t>コンゴウ</t>
    </rPh>
    <phoneticPr fontId="2"/>
  </si>
  <si>
    <t>日本脳炎</t>
    <rPh sb="0" eb="2">
      <t>ニホン</t>
    </rPh>
    <rPh sb="2" eb="4">
      <t>ノウエン</t>
    </rPh>
    <phoneticPr fontId="2"/>
  </si>
  <si>
    <t>麻しん</t>
    <rPh sb="0" eb="1">
      <t>マ</t>
    </rPh>
    <phoneticPr fontId="2"/>
  </si>
  <si>
    <t>風しん</t>
    <rPh sb="0" eb="1">
      <t>フウ</t>
    </rPh>
    <phoneticPr fontId="2"/>
  </si>
  <si>
    <t>子宮頸がん</t>
    <rPh sb="0" eb="2">
      <t>シキュウ</t>
    </rPh>
    <rPh sb="2" eb="3">
      <t>ケイ</t>
    </rPh>
    <phoneticPr fontId="2"/>
  </si>
  <si>
    <t>ヒブ</t>
    <phoneticPr fontId="2"/>
  </si>
  <si>
    <t>小児用肺炎球菌</t>
    <rPh sb="0" eb="3">
      <t>ショウニヨウ</t>
    </rPh>
    <rPh sb="3" eb="5">
      <t>ハイエン</t>
    </rPh>
    <rPh sb="5" eb="7">
      <t>キュウキン</t>
    </rPh>
    <phoneticPr fontId="2"/>
  </si>
  <si>
    <t>(単位：ｔ）</t>
    <rPh sb="1" eb="3">
      <t>タンイ</t>
    </rPh>
    <phoneticPr fontId="2"/>
  </si>
  <si>
    <t>焼却残渣</t>
    <rPh sb="0" eb="2">
      <t>ショウキャク</t>
    </rPh>
    <rPh sb="2" eb="3">
      <t>ザン</t>
    </rPh>
    <rPh sb="3" eb="4">
      <t>シャ</t>
    </rPh>
    <phoneticPr fontId="2"/>
  </si>
  <si>
    <t>計</t>
  </si>
  <si>
    <t>対象施設数</t>
    <rPh sb="0" eb="2">
      <t>タイショウ</t>
    </rPh>
    <rPh sb="2" eb="4">
      <t>シセツ</t>
    </rPh>
    <rPh sb="4" eb="5">
      <t>スウ</t>
    </rPh>
    <phoneticPr fontId="2"/>
  </si>
  <si>
    <t>死亡者総数</t>
    <rPh sb="3" eb="4">
      <t>ソウ</t>
    </rPh>
    <phoneticPr fontId="2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</si>
  <si>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</si>
  <si>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</si>
  <si>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</si>
  <si>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</si>
  <si>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</si>
  <si>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</si>
  <si>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</si>
  <si>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</si>
  <si>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</si>
  <si>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</si>
  <si>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85～89</t>
  </si>
  <si>
    <t>90～</t>
  </si>
  <si>
    <t>B型肝炎</t>
    <rPh sb="1" eb="2">
      <t>ガタ</t>
    </rPh>
    <rPh sb="2" eb="4">
      <t>カンエン</t>
    </rPh>
    <phoneticPr fontId="2"/>
  </si>
  <si>
    <t>M　RⅠ期</t>
    <rPh sb="4" eb="5">
      <t>キ</t>
    </rPh>
    <phoneticPr fontId="2"/>
  </si>
  <si>
    <t>M　RⅡ期</t>
    <rPh sb="4" eb="5">
      <t>キ</t>
    </rPh>
    <phoneticPr fontId="2"/>
  </si>
  <si>
    <t>事　業　所
(施設職員や医療機関職員・教職員）</t>
    <rPh sb="4" eb="5">
      <t>ショ</t>
    </rPh>
    <rPh sb="7" eb="9">
      <t>シセツ</t>
    </rPh>
    <rPh sb="9" eb="11">
      <t>ショクイン</t>
    </rPh>
    <rPh sb="12" eb="14">
      <t>イリョウ</t>
    </rPh>
    <rPh sb="14" eb="16">
      <t>キカン</t>
    </rPh>
    <rPh sb="16" eb="18">
      <t>ショクイン</t>
    </rPh>
    <rPh sb="19" eb="22">
      <t>キョウショクイン</t>
    </rPh>
    <phoneticPr fontId="2"/>
  </si>
  <si>
    <t>施　設
（特別養護老人ホーム、養護老人ホーム、
有料老人ホームの入所者）</t>
    <rPh sb="0" eb="1">
      <t>シ</t>
    </rPh>
    <rPh sb="2" eb="3">
      <t>セツ</t>
    </rPh>
    <rPh sb="5" eb="7">
      <t>トクベツ</t>
    </rPh>
    <rPh sb="7" eb="9">
      <t>ヨウゴ</t>
    </rPh>
    <rPh sb="9" eb="11">
      <t>ロウジン</t>
    </rPh>
    <rPh sb="15" eb="17">
      <t>ヨウゴ</t>
    </rPh>
    <rPh sb="17" eb="19">
      <t>ロウジン</t>
    </rPh>
    <rPh sb="24" eb="26">
      <t>ユウリョウ</t>
    </rPh>
    <rPh sb="26" eb="28">
      <t>ロウジン</t>
    </rPh>
    <rPh sb="32" eb="34">
      <t>ニュウショ</t>
    </rPh>
    <rPh sb="34" eb="35">
      <t>シャ</t>
    </rPh>
    <phoneticPr fontId="2"/>
  </si>
  <si>
    <t>肺結核活動性
塗抹陽性</t>
    <rPh sb="0" eb="3">
      <t>ハイケッカク</t>
    </rPh>
    <rPh sb="3" eb="6">
      <t>カツドウセイ</t>
    </rPh>
    <rPh sb="7" eb="8">
      <t>ヌ</t>
    </rPh>
    <rPh sb="8" eb="9">
      <t>マツ</t>
    </rPh>
    <rPh sb="9" eb="11">
      <t>ヨウセイ</t>
    </rPh>
    <phoneticPr fontId="2"/>
  </si>
  <si>
    <t>肺外結核
活動性</t>
    <rPh sb="0" eb="1">
      <t>ハイ</t>
    </rPh>
    <rPh sb="1" eb="2">
      <t>ガイ</t>
    </rPh>
    <rPh sb="2" eb="4">
      <t>ケッカク</t>
    </rPh>
    <rPh sb="5" eb="8">
      <t>カツドウセイ</t>
    </rPh>
    <phoneticPr fontId="2"/>
  </si>
  <si>
    <t>患者数</t>
    <rPh sb="0" eb="2">
      <t>カンジャ</t>
    </rPh>
    <rPh sb="2" eb="3">
      <t>スウ</t>
    </rPh>
    <phoneticPr fontId="2"/>
  </si>
  <si>
    <r>
      <t xml:space="preserve">学　校
</t>
    </r>
    <r>
      <rPr>
        <sz val="9"/>
        <rFont val="ＭＳ Ｐ明朝"/>
        <family val="1"/>
        <charset val="128"/>
      </rPr>
      <t>（高等学校、専門学校、大学の新入学生徒）</t>
    </r>
    <rPh sb="0" eb="1">
      <t>マナブ</t>
    </rPh>
    <rPh sb="2" eb="3">
      <t>コウ</t>
    </rPh>
    <rPh sb="5" eb="7">
      <t>コウトウ</t>
    </rPh>
    <rPh sb="7" eb="9">
      <t>ガッコウ</t>
    </rPh>
    <rPh sb="10" eb="12">
      <t>センモン</t>
    </rPh>
    <rPh sb="12" eb="14">
      <t>ガッコウ</t>
    </rPh>
    <rPh sb="15" eb="17">
      <t>ダイガク</t>
    </rPh>
    <rPh sb="18" eb="21">
      <t>シンニュウガク</t>
    </rPh>
    <rPh sb="21" eb="23">
      <t>セイト</t>
    </rPh>
    <phoneticPr fontId="2"/>
  </si>
  <si>
    <t>肺結核活動性
その他の
菌陽性</t>
    <rPh sb="0" eb="3">
      <t>ハイケッカク</t>
    </rPh>
    <rPh sb="3" eb="6">
      <t>カツドウセイ</t>
    </rPh>
    <rPh sb="9" eb="10">
      <t>タ</t>
    </rPh>
    <rPh sb="12" eb="13">
      <t>キン</t>
    </rPh>
    <rPh sb="13" eb="15">
      <t>ヨウセイ</t>
    </rPh>
    <phoneticPr fontId="2"/>
  </si>
  <si>
    <t>潜在性
結核感染症</t>
    <rPh sb="0" eb="3">
      <t>センザイセイ</t>
    </rPh>
    <rPh sb="4" eb="6">
      <t>ケッカク</t>
    </rPh>
    <rPh sb="6" eb="9">
      <t>カンセンショウ</t>
    </rPh>
    <phoneticPr fontId="2"/>
  </si>
  <si>
    <t>茅ヶ崎市出生率</t>
    <rPh sb="0" eb="4">
      <t>チガサキシ</t>
    </rPh>
    <rPh sb="4" eb="6">
      <t>シュッセイ</t>
    </rPh>
    <rPh sb="6" eb="7">
      <t>リツ</t>
    </rPh>
    <phoneticPr fontId="2"/>
  </si>
  <si>
    <t>藤沢市出生率</t>
    <rPh sb="0" eb="3">
      <t>フジサワシ</t>
    </rPh>
    <rPh sb="3" eb="5">
      <t>シュッセイ</t>
    </rPh>
    <rPh sb="5" eb="6">
      <t>リツ</t>
    </rPh>
    <phoneticPr fontId="2"/>
  </si>
  <si>
    <t>平塚市出生率</t>
    <rPh sb="0" eb="3">
      <t>ヒラツカシ</t>
    </rPh>
    <rPh sb="3" eb="5">
      <t>シュッセイ</t>
    </rPh>
    <rPh sb="5" eb="6">
      <t>リツ</t>
    </rPh>
    <phoneticPr fontId="2"/>
  </si>
  <si>
    <t>寒川町出生率</t>
    <rPh sb="0" eb="2">
      <t>サムカワ</t>
    </rPh>
    <rPh sb="2" eb="3">
      <t>マチ</t>
    </rPh>
    <rPh sb="3" eb="5">
      <t>シュッショウ</t>
    </rPh>
    <rPh sb="5" eb="6">
      <t>リツ</t>
    </rPh>
    <phoneticPr fontId="2"/>
  </si>
  <si>
    <t>肺結核活動性
菌陰性／不明</t>
    <rPh sb="0" eb="3">
      <t>ハイケッカク</t>
    </rPh>
    <rPh sb="3" eb="6">
      <t>カツドウセイ</t>
    </rPh>
    <rPh sb="7" eb="8">
      <t>キン</t>
    </rPh>
    <rPh sb="8" eb="10">
      <t>インセイ</t>
    </rPh>
    <rPh sb="11" eb="13">
      <t>フメイ</t>
    </rPh>
    <phoneticPr fontId="2"/>
  </si>
  <si>
    <t>受診者数（人）</t>
    <rPh sb="0" eb="3">
      <t>ジュシンシャ</t>
    </rPh>
    <rPh sb="3" eb="4">
      <t>スウ</t>
    </rPh>
    <rPh sb="5" eb="6">
      <t>ニン</t>
    </rPh>
    <phoneticPr fontId="2"/>
  </si>
  <si>
    <t>住宅宿泊事業法届出施設</t>
    <rPh sb="0" eb="2">
      <t>ジュウタク</t>
    </rPh>
    <rPh sb="2" eb="4">
      <t>シュクハク</t>
    </rPh>
    <rPh sb="4" eb="6">
      <t>ジギョウ</t>
    </rPh>
    <rPh sb="6" eb="7">
      <t>ホウ</t>
    </rPh>
    <rPh sb="7" eb="9">
      <t>トドケデ</t>
    </rPh>
    <rPh sb="9" eb="11">
      <t>シセツ</t>
    </rPh>
    <phoneticPr fontId="2"/>
  </si>
  <si>
    <t>資料：保健所地域保健課</t>
    <rPh sb="0" eb="2">
      <t>シリョウ</t>
    </rPh>
    <rPh sb="3" eb="6">
      <t>ホケンジョ</t>
    </rPh>
    <rPh sb="6" eb="8">
      <t>チイキ</t>
    </rPh>
    <rPh sb="8" eb="10">
      <t>ホケン</t>
    </rPh>
    <rPh sb="10" eb="11">
      <t>カ</t>
    </rPh>
    <phoneticPr fontId="2"/>
  </si>
  <si>
    <t>資料：保健所地域保健課</t>
    <rPh sb="3" eb="6">
      <t>ホケンジョ</t>
    </rPh>
    <rPh sb="6" eb="8">
      <t>チイキ</t>
    </rPh>
    <rPh sb="8" eb="10">
      <t>ホケン</t>
    </rPh>
    <rPh sb="10" eb="11">
      <t>カ</t>
    </rPh>
    <phoneticPr fontId="7"/>
  </si>
  <si>
    <t>資料：保健所健康増進課</t>
    <rPh sb="0" eb="2">
      <t>シリョウ</t>
    </rPh>
    <rPh sb="3" eb="6">
      <t>ホケンジョ</t>
    </rPh>
    <rPh sb="6" eb="8">
      <t>ケンコウ</t>
    </rPh>
    <rPh sb="8" eb="10">
      <t>ゾウシン</t>
    </rPh>
    <rPh sb="10" eb="11">
      <t>カ</t>
    </rPh>
    <phoneticPr fontId="2"/>
  </si>
  <si>
    <t>資料：保健所衛生課</t>
    <rPh sb="3" eb="6">
      <t>ホケンジョ</t>
    </rPh>
    <rPh sb="6" eb="9">
      <t>エイセイカ</t>
    </rPh>
    <phoneticPr fontId="2"/>
  </si>
  <si>
    <t xml:space="preserve">       社会福祉法人全国社会福祉協議会全国児童養護施設協議会HP</t>
    <phoneticPr fontId="2"/>
  </si>
  <si>
    <t>200ｍｌ</t>
    <phoneticPr fontId="2"/>
  </si>
  <si>
    <t>400ｍｌ</t>
    <phoneticPr fontId="2"/>
  </si>
  <si>
    <t>献血量
前年比(%)</t>
    <rPh sb="0" eb="2">
      <t>ケンケツ</t>
    </rPh>
    <rPh sb="2" eb="3">
      <t>リョウ</t>
    </rPh>
    <rPh sb="4" eb="7">
      <t>ゼンネンヒ</t>
    </rPh>
    <phoneticPr fontId="2"/>
  </si>
  <si>
    <t>（ｌ）</t>
    <phoneticPr fontId="2"/>
  </si>
  <si>
    <t>施術所</t>
    <rPh sb="0" eb="1">
      <t>シ</t>
    </rPh>
    <rPh sb="1" eb="2">
      <t>ジュツ</t>
    </rPh>
    <rPh sb="2" eb="3">
      <t>ジョ</t>
    </rPh>
    <phoneticPr fontId="2"/>
  </si>
  <si>
    <t>50～54</t>
    <phoneticPr fontId="2"/>
  </si>
  <si>
    <t>（注）「市内」の許可数は、寒川町の分も含みます。</t>
    <rPh sb="1" eb="2">
      <t>チュウ</t>
    </rPh>
    <rPh sb="8" eb="10">
      <t>キョカ</t>
    </rPh>
    <rPh sb="10" eb="11">
      <t>スウ</t>
    </rPh>
    <rPh sb="13" eb="16">
      <t>サムカワマチ</t>
    </rPh>
    <rPh sb="17" eb="18">
      <t>ブン</t>
    </rPh>
    <phoneticPr fontId="2"/>
  </si>
  <si>
    <t>新規登録頭数</t>
    <rPh sb="0" eb="2">
      <t>シンキ</t>
    </rPh>
    <rPh sb="2" eb="4">
      <t>トウロク</t>
    </rPh>
    <rPh sb="4" eb="6">
      <t>トウスウ</t>
    </rPh>
    <phoneticPr fontId="2"/>
  </si>
  <si>
    <t>令和元年</t>
    <rPh sb="0" eb="2">
      <t>レイワ</t>
    </rPh>
    <rPh sb="2" eb="4">
      <t>ガンネン</t>
    </rPh>
    <phoneticPr fontId="2"/>
  </si>
  <si>
    <t>形成外科</t>
    <rPh sb="0" eb="2">
      <t>ケイセイ</t>
    </rPh>
    <rPh sb="2" eb="4">
      <t>ゲカ</t>
    </rPh>
    <phoneticPr fontId="7"/>
  </si>
  <si>
    <t>資料：市立病院医事課</t>
    <rPh sb="0" eb="2">
      <t>シリョウ</t>
    </rPh>
    <rPh sb="3" eb="5">
      <t>シリツ</t>
    </rPh>
    <rPh sb="5" eb="7">
      <t>ビョウイン</t>
    </rPh>
    <rPh sb="7" eb="10">
      <t>イジカ</t>
    </rPh>
    <phoneticPr fontId="7"/>
  </si>
  <si>
    <t>（注）　特定健康診査は、４０歳から７５歳未満の国民健康保険加入者が対象です。</t>
    <rPh sb="1" eb="2">
      <t>チュウ</t>
    </rPh>
    <phoneticPr fontId="2"/>
  </si>
  <si>
    <t>（注）　（　）の内は４００ｍｌ献血者数です。</t>
    <rPh sb="1" eb="2">
      <t>チュウ</t>
    </rPh>
    <rPh sb="8" eb="9">
      <t>ウチ</t>
    </rPh>
    <rPh sb="15" eb="18">
      <t>ケンケツシャ</t>
    </rPh>
    <rPh sb="18" eb="19">
      <t>スウ</t>
    </rPh>
    <phoneticPr fontId="2"/>
  </si>
  <si>
    <t>１人平均
排出量
（g/日)</t>
    <rPh sb="0" eb="2">
      <t>ヒトリ</t>
    </rPh>
    <rPh sb="2" eb="4">
      <t>ヘイキン</t>
    </rPh>
    <rPh sb="5" eb="8">
      <t>ハイシュツリョウ</t>
    </rPh>
    <rPh sb="12" eb="13">
      <t>ニチ</t>
    </rPh>
    <phoneticPr fontId="2"/>
  </si>
  <si>
    <t>出生数</t>
    <rPh sb="2" eb="3">
      <t>スウ</t>
    </rPh>
    <phoneticPr fontId="2"/>
  </si>
  <si>
    <t>死亡数</t>
    <rPh sb="2" eb="3">
      <t>スウ</t>
    </rPh>
    <phoneticPr fontId="2"/>
  </si>
  <si>
    <t>（注）　茅ヶ崎市保健所管内（茅ヶ崎市・寒川町）の数値です。</t>
    <rPh sb="4" eb="8">
      <t>チガサキシ</t>
    </rPh>
    <rPh sb="8" eb="11">
      <t>ホケンジョ</t>
    </rPh>
    <rPh sb="11" eb="13">
      <t>カンナイ</t>
    </rPh>
    <rPh sb="14" eb="18">
      <t>チガサキシ</t>
    </rPh>
    <rPh sb="19" eb="21">
      <t>サムカワ</t>
    </rPh>
    <rPh sb="21" eb="22">
      <t>マチ</t>
    </rPh>
    <rPh sb="24" eb="26">
      <t>スウチ</t>
    </rPh>
    <phoneticPr fontId="2"/>
  </si>
  <si>
    <t>年間１人当たり
助成額</t>
    <rPh sb="0" eb="2">
      <t>ネンカン</t>
    </rPh>
    <rPh sb="3" eb="4">
      <t>ニン</t>
    </rPh>
    <rPh sb="4" eb="5">
      <t>ア</t>
    </rPh>
    <rPh sb="8" eb="10">
      <t>ジョセイ</t>
    </rPh>
    <rPh sb="10" eb="11">
      <t>ガク</t>
    </rPh>
    <phoneticPr fontId="2"/>
  </si>
  <si>
    <t>川</t>
    <rPh sb="0" eb="1">
      <t>カワ</t>
    </rPh>
    <phoneticPr fontId="2"/>
  </si>
  <si>
    <t>橋</t>
    <rPh sb="0" eb="1">
      <t>ハシ</t>
    </rPh>
    <phoneticPr fontId="2"/>
  </si>
  <si>
    <t>測定項目</t>
    <rPh sb="0" eb="2">
      <t>ソクテイ</t>
    </rPh>
    <rPh sb="2" eb="4">
      <t>コウモク</t>
    </rPh>
    <phoneticPr fontId="2"/>
  </si>
  <si>
    <t>（注） 合計特殊出生率とは、人口統計上の指標で、一人の女性が一生に産むであろう子供の数を示します。</t>
    <rPh sb="1" eb="2">
      <t>チュウ</t>
    </rPh>
    <phoneticPr fontId="2"/>
  </si>
  <si>
    <t>　　 　２  数値は、全て年平均値です。</t>
    <rPh sb="7" eb="9">
      <t>スウチ</t>
    </rPh>
    <rPh sb="11" eb="12">
      <t>スベ</t>
    </rPh>
    <rPh sb="13" eb="14">
      <t>ネン</t>
    </rPh>
    <rPh sb="14" eb="17">
      <t>ヘイキンチ</t>
    </rPh>
    <phoneticPr fontId="2"/>
  </si>
  <si>
    <t>　　 　３  一酸化炭素及び微小粒子状物質は、自動車排ガス測定局、それ以外は一般環境測定局での測定結果です。</t>
    <rPh sb="7" eb="10">
      <t>イッサンカ</t>
    </rPh>
    <rPh sb="10" eb="12">
      <t>タンソ</t>
    </rPh>
    <rPh sb="12" eb="13">
      <t>オヨ</t>
    </rPh>
    <rPh sb="14" eb="16">
      <t>ビショウ</t>
    </rPh>
    <rPh sb="16" eb="19">
      <t>リュウシジョウ</t>
    </rPh>
    <rPh sb="19" eb="21">
      <t>ブッシツ</t>
    </rPh>
    <rPh sb="23" eb="26">
      <t>ジドウシャ</t>
    </rPh>
    <rPh sb="26" eb="27">
      <t>ハイ</t>
    </rPh>
    <rPh sb="29" eb="31">
      <t>ソクテイ</t>
    </rPh>
    <rPh sb="31" eb="32">
      <t>キョク</t>
    </rPh>
    <rPh sb="35" eb="37">
      <t>イガイ</t>
    </rPh>
    <rPh sb="38" eb="40">
      <t>イッパン</t>
    </rPh>
    <rPh sb="40" eb="42">
      <t>カンキョウ</t>
    </rPh>
    <rPh sb="42" eb="44">
      <t>ソクテイ</t>
    </rPh>
    <rPh sb="44" eb="45">
      <t>キョク</t>
    </rPh>
    <rPh sb="47" eb="49">
      <t>ソクテイ</t>
    </rPh>
    <rPh sb="49" eb="51">
      <t>ケッカ</t>
    </rPh>
    <phoneticPr fontId="2"/>
  </si>
  <si>
    <t>（注） １　単位：浮遊粒子状物質がmg/㎥　、微粒子状物質がμg/㎥、その他はppm</t>
    <rPh sb="1" eb="2">
      <t>チュウ</t>
    </rPh>
    <phoneticPr fontId="2"/>
  </si>
  <si>
    <t>資料：保健所保健予防課</t>
    <rPh sb="0" eb="2">
      <t>シリョウ</t>
    </rPh>
    <rPh sb="3" eb="6">
      <t>ホケンジョ</t>
    </rPh>
    <rPh sb="6" eb="8">
      <t>ホケン</t>
    </rPh>
    <rPh sb="8" eb="10">
      <t>ヨボウ</t>
    </rPh>
    <rPh sb="10" eb="11">
      <t>カ</t>
    </rPh>
    <phoneticPr fontId="2"/>
  </si>
  <si>
    <t>資料：保健所保健予防課</t>
    <rPh sb="0" eb="2">
      <t>シリョウ</t>
    </rPh>
    <rPh sb="3" eb="6">
      <t>ホケンジョ</t>
    </rPh>
    <rPh sb="6" eb="8">
      <t>ホケン</t>
    </rPh>
    <rPh sb="8" eb="11">
      <t>ヨボウカ</t>
    </rPh>
    <rPh sb="10" eb="11">
      <t>カ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</si>
  <si>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</si>
  <si>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（注）事業所、学校、施設は茅ヶ崎市保健所管内（茅ヶ崎市・寒川町）の数値です。</t>
    <rPh sb="1" eb="2">
      <t>チュウ</t>
    </rPh>
    <rPh sb="3" eb="6">
      <t>ジギョウショ</t>
    </rPh>
    <rPh sb="7" eb="9">
      <t>ガッコウ</t>
    </rPh>
    <rPh sb="10" eb="12">
      <t>シセツ</t>
    </rPh>
    <rPh sb="33" eb="35">
      <t>スウチ</t>
    </rPh>
    <phoneticPr fontId="2"/>
  </si>
  <si>
    <t>令和２年</t>
    <rPh sb="0" eb="2">
      <t>レイワ</t>
    </rPh>
    <rPh sb="3" eb="4">
      <t>ネン</t>
    </rPh>
    <phoneticPr fontId="2"/>
  </si>
  <si>
    <t>令和２年度</t>
    <rPh sb="0" eb="2">
      <t>レイワ</t>
    </rPh>
    <rPh sb="3" eb="4">
      <t>ネン</t>
    </rPh>
    <rPh sb="4" eb="5">
      <t>ド</t>
    </rPh>
    <phoneticPr fontId="7"/>
  </si>
  <si>
    <t>令和２年度</t>
    <rPh sb="0" eb="1">
      <t>レイ</t>
    </rPh>
    <rPh sb="1" eb="2">
      <t>ワ</t>
    </rPh>
    <rPh sb="3" eb="5">
      <t>ネンド</t>
    </rPh>
    <phoneticPr fontId="2"/>
  </si>
  <si>
    <t>　　　　　　</t>
    <phoneticPr fontId="2"/>
  </si>
  <si>
    <t>障がい者施設</t>
    <rPh sb="0" eb="1">
      <t>ショウ</t>
    </rPh>
    <rPh sb="3" eb="4">
      <t>シャ</t>
    </rPh>
    <rPh sb="4" eb="6">
      <t>シセツ</t>
    </rPh>
    <phoneticPr fontId="2"/>
  </si>
  <si>
    <t>歯科口腔外科</t>
    <rPh sb="0" eb="2">
      <t>シカ</t>
    </rPh>
    <rPh sb="2" eb="4">
      <t>コウクウ</t>
    </rPh>
    <rPh sb="4" eb="6">
      <t>ゲカ</t>
    </rPh>
    <phoneticPr fontId="7"/>
  </si>
  <si>
    <t>新型コロナウイルス感染防止のため中止</t>
    <rPh sb="0" eb="2">
      <t>シンガタ</t>
    </rPh>
    <rPh sb="9" eb="11">
      <t>カンセン</t>
    </rPh>
    <rPh sb="11" eb="13">
      <t>ボウシ</t>
    </rPh>
    <rPh sb="16" eb="18">
      <t>チュウシ</t>
    </rPh>
    <phoneticPr fontId="2"/>
  </si>
  <si>
    <t>４か月児</t>
    <rPh sb="2" eb="3">
      <t>ゲツ</t>
    </rPh>
    <rPh sb="3" eb="4">
      <t>ジ</t>
    </rPh>
    <phoneticPr fontId="2"/>
  </si>
  <si>
    <t>１０～１１か月児</t>
    <rPh sb="6" eb="7">
      <t>ガツ</t>
    </rPh>
    <rPh sb="7" eb="8">
      <t>ジ</t>
    </rPh>
    <phoneticPr fontId="2"/>
  </si>
  <si>
    <t>１歳６か月児</t>
    <rPh sb="1" eb="2">
      <t>サイ</t>
    </rPh>
    <rPh sb="4" eb="5">
      <t>ゲツ</t>
    </rPh>
    <rPh sb="5" eb="6">
      <t>ジ</t>
    </rPh>
    <phoneticPr fontId="2"/>
  </si>
  <si>
    <t>３歳６か月児</t>
    <rPh sb="1" eb="2">
      <t>サイ</t>
    </rPh>
    <rPh sb="4" eb="5">
      <t>ゲツ</t>
    </rPh>
    <rPh sb="5" eb="6">
      <t>ジ</t>
    </rPh>
    <phoneticPr fontId="10"/>
  </si>
  <si>
    <t>B　　　　　　　　　C　　　　　　　　　G</t>
    <phoneticPr fontId="2"/>
  </si>
  <si>
    <t>高齢者肺炎球菌</t>
    <rPh sb="0" eb="3">
      <t>コウレイシャ</t>
    </rPh>
    <rPh sb="3" eb="5">
      <t>ハイエン</t>
    </rPh>
    <rPh sb="5" eb="7">
      <t>キュウキン</t>
    </rPh>
    <phoneticPr fontId="2"/>
  </si>
  <si>
    <t>ロタ　　１価</t>
    <rPh sb="5" eb="6">
      <t>カ</t>
    </rPh>
    <phoneticPr fontId="2"/>
  </si>
  <si>
    <t>ロタ　　５価</t>
    <rPh sb="5" eb="6">
      <t>カ</t>
    </rPh>
    <phoneticPr fontId="2"/>
  </si>
  <si>
    <t>高齢者インフルエンザ</t>
    <rPh sb="0" eb="3">
      <t>コウレイシャ</t>
    </rPh>
    <phoneticPr fontId="2"/>
  </si>
  <si>
    <t>平成１２年</t>
  </si>
  <si>
    <t>平成１７年</t>
  </si>
  <si>
    <t>平成２２年</t>
  </si>
  <si>
    <t>平成２３年</t>
  </si>
  <si>
    <t>平成２４年</t>
  </si>
  <si>
    <t>平成２５年</t>
  </si>
  <si>
    <t>平成２６年</t>
  </si>
  <si>
    <t>平成２７年</t>
  </si>
  <si>
    <t>平成２８年</t>
  </si>
  <si>
    <t>平成２９年</t>
  </si>
  <si>
    <t>平成３０年</t>
  </si>
  <si>
    <t>死亡者総数</t>
  </si>
  <si>
    <t>令和元年</t>
    <rPh sb="0" eb="2">
      <t>レイワ</t>
    </rPh>
    <rPh sb="2" eb="3">
      <t>ガン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</si>
  <si>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</si>
  <si>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</si>
  <si>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4">
      <t>ネン</t>
    </rPh>
    <phoneticPr fontId="2"/>
  </si>
  <si>
    <t>令和３年度</t>
    <rPh sb="0" eb="1">
      <t>レイ</t>
    </rPh>
    <rPh sb="1" eb="2">
      <t>ワ</t>
    </rPh>
    <rPh sb="3" eb="5">
      <t>ネンド</t>
    </rPh>
    <phoneticPr fontId="2"/>
  </si>
  <si>
    <r>
      <t>令</t>
    </r>
    <r>
      <rPr>
        <sz val="2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和</t>
    </r>
    <r>
      <rPr>
        <sz val="2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２</t>
    </r>
    <r>
      <rPr>
        <sz val="2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年</t>
    </r>
    <r>
      <rPr>
        <sz val="2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度</t>
    </r>
    <rPh sb="0" eb="1">
      <t>レイ</t>
    </rPh>
    <rPh sb="2" eb="3">
      <t>ワ</t>
    </rPh>
    <rPh sb="6" eb="7">
      <t>トシ</t>
    </rPh>
    <rPh sb="8" eb="9">
      <t>ド</t>
    </rPh>
    <phoneticPr fontId="2"/>
  </si>
  <si>
    <t>令和３年度</t>
    <rPh sb="0" eb="2">
      <t>レイワ</t>
    </rPh>
    <rPh sb="3" eb="4">
      <t>ネン</t>
    </rPh>
    <rPh sb="4" eb="5">
      <t>ド</t>
    </rPh>
    <phoneticPr fontId="7"/>
  </si>
  <si>
    <t>（注） 1　「海水浴場」及び「更衣休憩所」の数値は、各年８月末現在のものを掲載しています。</t>
    <rPh sb="1" eb="2">
      <t>チュウ</t>
    </rPh>
    <phoneticPr fontId="2"/>
  </si>
  <si>
    <t>7:00～8:00</t>
    <phoneticPr fontId="2"/>
  </si>
  <si>
    <t>※茅ヶ崎市まちぢから協議会連絡会主催</t>
    <rPh sb="1" eb="5">
      <t>チガサキシ</t>
    </rPh>
    <rPh sb="10" eb="13">
      <t>キョウギカイ</t>
    </rPh>
    <rPh sb="13" eb="15">
      <t>レンラク</t>
    </rPh>
    <rPh sb="15" eb="16">
      <t>カイ</t>
    </rPh>
    <rPh sb="16" eb="18">
      <t>シュサイ</t>
    </rPh>
    <phoneticPr fontId="2"/>
  </si>
  <si>
    <t>剪定枝</t>
    <rPh sb="0" eb="3">
      <t>センテイエダ</t>
    </rPh>
    <phoneticPr fontId="2"/>
  </si>
  <si>
    <t>使用済
小型家電</t>
    <rPh sb="0" eb="2">
      <t>シヨウ</t>
    </rPh>
    <rPh sb="2" eb="3">
      <t>ズ</t>
    </rPh>
    <rPh sb="4" eb="6">
      <t>コガタ</t>
    </rPh>
    <rPh sb="6" eb="8">
      <t>カデン</t>
    </rPh>
    <phoneticPr fontId="2"/>
  </si>
  <si>
    <t>(単位：ｔ）</t>
    <phoneticPr fontId="2"/>
  </si>
  <si>
    <t>（注） 2　「共同生活援助」の数値は、令和3年度より算出方式を変更しております。</t>
    <rPh sb="1" eb="2">
      <t>チュウ</t>
    </rPh>
    <rPh sb="7" eb="9">
      <t>キョウドウ</t>
    </rPh>
    <rPh sb="9" eb="11">
      <t>セイカツ</t>
    </rPh>
    <rPh sb="11" eb="13">
      <t>エンジョ</t>
    </rPh>
    <rPh sb="19" eb="21">
      <t>レイワ</t>
    </rPh>
    <rPh sb="22" eb="24">
      <t>ネンド</t>
    </rPh>
    <rPh sb="26" eb="28">
      <t>サンシュツ</t>
    </rPh>
    <rPh sb="28" eb="30">
      <t>ホウシキ</t>
    </rPh>
    <rPh sb="31" eb="33">
      <t>ヘンコウ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</si>
  <si>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</si>
  <si>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（令和５年３月３１日時点）</t>
    <rPh sb="1" eb="3">
      <t>レイワ</t>
    </rPh>
    <rPh sb="4" eb="5">
      <t>ネン</t>
    </rPh>
    <rPh sb="6" eb="7">
      <t>ガツ</t>
    </rPh>
    <rPh sb="9" eb="10">
      <t>ニチ</t>
    </rPh>
    <rPh sb="10" eb="12">
      <t>ジテン</t>
    </rPh>
    <phoneticPr fontId="2"/>
  </si>
  <si>
    <t>令和４年</t>
    <rPh sb="0" eb="2">
      <t>レイワ</t>
    </rPh>
    <rPh sb="3" eb="4">
      <t>ネン</t>
    </rPh>
    <phoneticPr fontId="2"/>
  </si>
  <si>
    <t>123..5</t>
    <phoneticPr fontId="2"/>
  </si>
  <si>
    <t>資料：こども政策課</t>
    <rPh sb="6" eb="8">
      <t>セイサク</t>
    </rPh>
    <rPh sb="8" eb="9">
      <t>カ</t>
    </rPh>
    <phoneticPr fontId="2"/>
  </si>
  <si>
    <t>令和４年度</t>
    <rPh sb="0" eb="2">
      <t>レイワ</t>
    </rPh>
    <rPh sb="3" eb="4">
      <t>ネン</t>
    </rPh>
    <phoneticPr fontId="2"/>
  </si>
  <si>
    <t>令和４年度</t>
    <rPh sb="0" eb="2">
      <t>レイワ</t>
    </rPh>
    <rPh sb="3" eb="4">
      <t>ネン</t>
    </rPh>
    <rPh sb="4" eb="5">
      <t>ド</t>
    </rPh>
    <phoneticPr fontId="7"/>
  </si>
  <si>
    <t>資料：令和３年神奈川県衛生統計年報</t>
    <rPh sb="0" eb="2">
      <t>シリョウ</t>
    </rPh>
    <rPh sb="3" eb="5">
      <t>レイワ</t>
    </rPh>
    <rPh sb="6" eb="7">
      <t>ネン</t>
    </rPh>
    <rPh sb="7" eb="11">
      <t>カナガワケン</t>
    </rPh>
    <rPh sb="11" eb="13">
      <t>エイセイ</t>
    </rPh>
    <rPh sb="13" eb="15">
      <t>トウケイ</t>
    </rPh>
    <rPh sb="15" eb="17">
      <t>ネンポウ</t>
    </rPh>
    <phoneticPr fontId="2"/>
  </si>
  <si>
    <t>資料：令和３年神奈川県衛生統計年報</t>
    <phoneticPr fontId="2"/>
  </si>
  <si>
    <t>資料：令和３年神奈川県衛生統計年報</t>
    <phoneticPr fontId="2"/>
  </si>
  <si>
    <t>令和４年度</t>
    <rPh sb="0" eb="2">
      <t>レイワ</t>
    </rPh>
    <rPh sb="3" eb="5">
      <t>ネンド</t>
    </rPh>
    <phoneticPr fontId="2"/>
  </si>
  <si>
    <r>
      <t>令</t>
    </r>
    <r>
      <rPr>
        <sz val="2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和</t>
    </r>
    <r>
      <rPr>
        <sz val="2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３</t>
    </r>
    <r>
      <rPr>
        <sz val="2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年</t>
    </r>
    <r>
      <rPr>
        <sz val="2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度</t>
    </r>
    <rPh sb="0" eb="1">
      <t>レイ</t>
    </rPh>
    <rPh sb="2" eb="3">
      <t>ワ</t>
    </rPh>
    <rPh sb="6" eb="7">
      <t>トシ</t>
    </rPh>
    <rPh sb="8" eb="9">
      <t>ド</t>
    </rPh>
    <phoneticPr fontId="2"/>
  </si>
  <si>
    <t>令和４年度</t>
    <rPh sb="0" eb="1">
      <t>レイ</t>
    </rPh>
    <rPh sb="1" eb="2">
      <t>ワ</t>
    </rPh>
    <rPh sb="3" eb="5">
      <t>ネンド</t>
    </rPh>
    <phoneticPr fontId="2"/>
  </si>
  <si>
    <t>－</t>
  </si>
  <si>
    <t>資料：令和３年神奈川県衛生統計年報</t>
    <phoneticPr fontId="2"/>
  </si>
  <si>
    <t>１４５　健康診査</t>
    <rPh sb="4" eb="6">
      <t>ケンコウ</t>
    </rPh>
    <rPh sb="6" eb="8">
      <t>シンサ</t>
    </rPh>
    <phoneticPr fontId="2"/>
  </si>
  <si>
    <t>１４６　特定健康診査</t>
    <rPh sb="4" eb="6">
      <t>トクテイ</t>
    </rPh>
    <rPh sb="6" eb="8">
      <t>ケンコウ</t>
    </rPh>
    <rPh sb="8" eb="10">
      <t>シンサ</t>
    </rPh>
    <phoneticPr fontId="2"/>
  </si>
  <si>
    <t>１４７　乳幼児健診</t>
    <rPh sb="4" eb="7">
      <t>ニュウヨウジ</t>
    </rPh>
    <rPh sb="7" eb="9">
      <t>ケンシン</t>
    </rPh>
    <phoneticPr fontId="2"/>
  </si>
  <si>
    <t>１４８　がん検診</t>
    <rPh sb="6" eb="8">
      <t>ケンシン</t>
    </rPh>
    <phoneticPr fontId="2"/>
  </si>
  <si>
    <t>１４９　結核予防　定期健康診断</t>
    <rPh sb="4" eb="6">
      <t>ケッカク</t>
    </rPh>
    <rPh sb="6" eb="8">
      <t>ヨボウ</t>
    </rPh>
    <rPh sb="9" eb="11">
      <t>テイキ</t>
    </rPh>
    <rPh sb="11" eb="13">
      <t>ケンコウ</t>
    </rPh>
    <rPh sb="13" eb="15">
      <t>シンダン</t>
    </rPh>
    <phoneticPr fontId="2"/>
  </si>
  <si>
    <t>１５０　結核　新登録患者数の登録時受療状況</t>
    <rPh sb="4" eb="6">
      <t>ケッカク</t>
    </rPh>
    <rPh sb="7" eb="8">
      <t>シン</t>
    </rPh>
    <rPh sb="8" eb="10">
      <t>トウロク</t>
    </rPh>
    <rPh sb="10" eb="13">
      <t>カンジャスウ</t>
    </rPh>
    <rPh sb="14" eb="16">
      <t>トウロク</t>
    </rPh>
    <rPh sb="16" eb="17">
      <t>ジ</t>
    </rPh>
    <rPh sb="17" eb="19">
      <t>ジュリョウ</t>
    </rPh>
    <rPh sb="19" eb="21">
      <t>ジョウキョウ</t>
    </rPh>
    <phoneticPr fontId="2"/>
  </si>
  <si>
    <t>１５１　予防接種者数</t>
    <rPh sb="4" eb="6">
      <t>ヨボウ</t>
    </rPh>
    <rPh sb="6" eb="8">
      <t>セッシュ</t>
    </rPh>
    <rPh sb="8" eb="9">
      <t>シャ</t>
    </rPh>
    <rPh sb="9" eb="10">
      <t>スウ</t>
    </rPh>
    <phoneticPr fontId="2"/>
  </si>
  <si>
    <t>１５２　地域医療センター受診状況</t>
    <rPh sb="4" eb="6">
      <t>チイキ</t>
    </rPh>
    <rPh sb="6" eb="8">
      <t>イリョウ</t>
    </rPh>
    <rPh sb="12" eb="14">
      <t>ジュシン</t>
    </rPh>
    <rPh sb="14" eb="16">
      <t>ジョウキョウ</t>
    </rPh>
    <phoneticPr fontId="2"/>
  </si>
  <si>
    <t>１５３　献血者数</t>
    <rPh sb="4" eb="7">
      <t>ケンケツシャ</t>
    </rPh>
    <rPh sb="7" eb="8">
      <t>スウ</t>
    </rPh>
    <phoneticPr fontId="2"/>
  </si>
  <si>
    <t>１５４　献血不適格者数</t>
    <rPh sb="4" eb="6">
      <t>ケンケツ</t>
    </rPh>
    <rPh sb="6" eb="9">
      <t>フテキカク</t>
    </rPh>
    <rPh sb="9" eb="10">
      <t>シャ</t>
    </rPh>
    <rPh sb="10" eb="11">
      <t>スウ</t>
    </rPh>
    <phoneticPr fontId="2"/>
  </si>
  <si>
    <t>１５５　小児医療費助成事業実施状況</t>
    <rPh sb="4" eb="6">
      <t>ショウニ</t>
    </rPh>
    <rPh sb="6" eb="9">
      <t>イリョウヒ</t>
    </rPh>
    <rPh sb="9" eb="11">
      <t>ジョセイ</t>
    </rPh>
    <rPh sb="11" eb="13">
      <t>ジギョウ</t>
    </rPh>
    <rPh sb="13" eb="15">
      <t>ジッシ</t>
    </rPh>
    <rPh sb="15" eb="17">
      <t>ジョウキョウ</t>
    </rPh>
    <phoneticPr fontId="2"/>
  </si>
  <si>
    <t>１５６　市立病院　診療状況</t>
    <phoneticPr fontId="7"/>
  </si>
  <si>
    <t>１５７　医療施設等の状況</t>
    <rPh sb="4" eb="6">
      <t>イリョウ</t>
    </rPh>
    <rPh sb="6" eb="8">
      <t>シセツ</t>
    </rPh>
    <rPh sb="8" eb="9">
      <t>ナド</t>
    </rPh>
    <rPh sb="10" eb="12">
      <t>ジョウキョウ</t>
    </rPh>
    <phoneticPr fontId="2"/>
  </si>
  <si>
    <t>１５８　母の年齢（５歳階級）別出生児数</t>
    <rPh sb="4" eb="5">
      <t>ハハ</t>
    </rPh>
    <rPh sb="6" eb="8">
      <t>ネンレイ</t>
    </rPh>
    <rPh sb="10" eb="11">
      <t>サイ</t>
    </rPh>
    <rPh sb="11" eb="13">
      <t>カイキュウ</t>
    </rPh>
    <rPh sb="14" eb="15">
      <t>ベツ</t>
    </rPh>
    <rPh sb="15" eb="17">
      <t>シュッショウ</t>
    </rPh>
    <rPh sb="17" eb="18">
      <t>ジ</t>
    </rPh>
    <rPh sb="18" eb="19">
      <t>カズ</t>
    </rPh>
    <phoneticPr fontId="2"/>
  </si>
  <si>
    <t>１５９　体重別出生児数</t>
    <rPh sb="4" eb="7">
      <t>タイジュウベツ</t>
    </rPh>
    <rPh sb="7" eb="9">
      <t>シュッショウ</t>
    </rPh>
    <rPh sb="9" eb="10">
      <t>ジ</t>
    </rPh>
    <rPh sb="10" eb="11">
      <t>カズ</t>
    </rPh>
    <phoneticPr fontId="2"/>
  </si>
  <si>
    <t>１６０　出生数・死亡数（再掲）</t>
    <rPh sb="6" eb="7">
      <t>スウ</t>
    </rPh>
    <rPh sb="10" eb="11">
      <t>スウ</t>
    </rPh>
    <phoneticPr fontId="2"/>
  </si>
  <si>
    <t>１６１　月別出生数（令和３年）</t>
    <rPh sb="10" eb="12">
      <t>レイワ</t>
    </rPh>
    <rPh sb="13" eb="14">
      <t>ネン</t>
    </rPh>
    <phoneticPr fontId="2"/>
  </si>
  <si>
    <t>１６２　死因別死亡者数</t>
    <rPh sb="4" eb="6">
      <t>シイン</t>
    </rPh>
    <rPh sb="6" eb="7">
      <t>ベツ</t>
    </rPh>
    <rPh sb="7" eb="10">
      <t>シボウシャ</t>
    </rPh>
    <rPh sb="10" eb="11">
      <t>スウ</t>
    </rPh>
    <phoneticPr fontId="2"/>
  </si>
  <si>
    <t>１６３　男女・月別死亡者数</t>
    <rPh sb="4" eb="6">
      <t>ダンジョ</t>
    </rPh>
    <rPh sb="7" eb="9">
      <t>ツキベツ</t>
    </rPh>
    <rPh sb="9" eb="11">
      <t>シボウ</t>
    </rPh>
    <rPh sb="11" eb="12">
      <t>シャ</t>
    </rPh>
    <rPh sb="12" eb="13">
      <t>スウ</t>
    </rPh>
    <phoneticPr fontId="2"/>
  </si>
  <si>
    <t>１６４　男女・年齢別死亡者数（令和３年）</t>
    <rPh sb="4" eb="6">
      <t>ダンジョ</t>
    </rPh>
    <rPh sb="7" eb="10">
      <t>ネンレイベツ</t>
    </rPh>
    <rPh sb="10" eb="13">
      <t>シボウシャ</t>
    </rPh>
    <rPh sb="13" eb="14">
      <t>スウ</t>
    </rPh>
    <rPh sb="15" eb="17">
      <t>レイワ</t>
    </rPh>
    <rPh sb="18" eb="19">
      <t>ネン</t>
    </rPh>
    <rPh sb="19" eb="20">
      <t>ヘイネン</t>
    </rPh>
    <phoneticPr fontId="2"/>
  </si>
  <si>
    <t>１６５　保健・医療・環境関係施設数</t>
    <phoneticPr fontId="2"/>
  </si>
  <si>
    <t>１６５　保健・医療・環境関係施設数(つづき）</t>
    <phoneticPr fontId="2"/>
  </si>
  <si>
    <t>１６６　公害苦情発生処理件数</t>
    <rPh sb="4" eb="6">
      <t>コウガイ</t>
    </rPh>
    <rPh sb="6" eb="8">
      <t>クジョウ</t>
    </rPh>
    <rPh sb="8" eb="10">
      <t>ハッセイ</t>
    </rPh>
    <rPh sb="10" eb="12">
      <t>ショリ</t>
    </rPh>
    <rPh sb="12" eb="14">
      <t>ケンスウ</t>
    </rPh>
    <phoneticPr fontId="2"/>
  </si>
  <si>
    <t>１６７　用途地域別公害発生件数</t>
    <rPh sb="4" eb="6">
      <t>ヨウト</t>
    </rPh>
    <rPh sb="6" eb="8">
      <t>チイキ</t>
    </rPh>
    <rPh sb="8" eb="9">
      <t>ベツ</t>
    </rPh>
    <rPh sb="9" eb="11">
      <t>コウガイ</t>
    </rPh>
    <rPh sb="11" eb="13">
      <t>ハッセイ</t>
    </rPh>
    <rPh sb="13" eb="15">
      <t>ケンスウ</t>
    </rPh>
    <phoneticPr fontId="2"/>
  </si>
  <si>
    <t>１６８　斎場使用許可数</t>
    <rPh sb="4" eb="6">
      <t>サイジョウ</t>
    </rPh>
    <rPh sb="6" eb="8">
      <t>シヨウ</t>
    </rPh>
    <rPh sb="8" eb="10">
      <t>キョカ</t>
    </rPh>
    <rPh sb="10" eb="11">
      <t>スウ</t>
    </rPh>
    <phoneticPr fontId="2"/>
  </si>
  <si>
    <t>１６９　犬の登録頭数</t>
    <rPh sb="4" eb="5">
      <t>イヌ</t>
    </rPh>
    <rPh sb="6" eb="8">
      <t>トウロク</t>
    </rPh>
    <rPh sb="8" eb="10">
      <t>アタマカズ</t>
    </rPh>
    <phoneticPr fontId="2"/>
  </si>
  <si>
    <t>１７０　し尿処理状況</t>
    <rPh sb="5" eb="6">
      <t>ニョウ</t>
    </rPh>
    <rPh sb="6" eb="8">
      <t>ショリ</t>
    </rPh>
    <rPh sb="8" eb="10">
      <t>ジョウキョウ</t>
    </rPh>
    <phoneticPr fontId="2"/>
  </si>
  <si>
    <t>１７１ 収集稼働状況</t>
    <rPh sb="4" eb="6">
      <t>シュウシュウ</t>
    </rPh>
    <rPh sb="6" eb="8">
      <t>カドウ</t>
    </rPh>
    <rPh sb="8" eb="10">
      <t>ジョウキョウ</t>
    </rPh>
    <phoneticPr fontId="2"/>
  </si>
  <si>
    <t>１７２　じんかい処理・処分状況</t>
    <rPh sb="8" eb="10">
      <t>ショリ</t>
    </rPh>
    <rPh sb="11" eb="13">
      <t>ショブン</t>
    </rPh>
    <rPh sb="13" eb="15">
      <t>ジョウキョウ</t>
    </rPh>
    <phoneticPr fontId="2"/>
  </si>
  <si>
    <t>１７３　資源物収集量</t>
    <rPh sb="4" eb="6">
      <t>シゲン</t>
    </rPh>
    <rPh sb="6" eb="7">
      <t>モノ</t>
    </rPh>
    <rPh sb="7" eb="10">
      <t>シュウシュウリョウ</t>
    </rPh>
    <phoneticPr fontId="2"/>
  </si>
  <si>
    <t>１７４　大気常時監視測定結果</t>
    <rPh sb="4" eb="6">
      <t>タイキ</t>
    </rPh>
    <rPh sb="6" eb="8">
      <t>ジョウジ</t>
    </rPh>
    <rPh sb="8" eb="10">
      <t>カンシ</t>
    </rPh>
    <rPh sb="10" eb="12">
      <t>ソクテイ</t>
    </rPh>
    <rPh sb="12" eb="14">
      <t>ケッカ</t>
    </rPh>
    <phoneticPr fontId="2"/>
  </si>
  <si>
    <t>１７５　水質測定</t>
    <rPh sb="4" eb="6">
      <t>スイシツ</t>
    </rPh>
    <rPh sb="6" eb="8">
      <t>ソクテイ</t>
    </rPh>
    <phoneticPr fontId="2"/>
  </si>
  <si>
    <t>１７６　美化キャンペーンクリーン茅ヶ崎実施状況</t>
    <rPh sb="4" eb="6">
      <t>ビカ</t>
    </rPh>
    <rPh sb="16" eb="19">
      <t>チガサキ</t>
    </rPh>
    <rPh sb="19" eb="21">
      <t>ジッシ</t>
    </rPh>
    <rPh sb="21" eb="23">
      <t>ジョウキョウ</t>
    </rPh>
    <phoneticPr fontId="2"/>
  </si>
  <si>
    <t>資料：障がい福祉課、高齢福祉課、介護保険課、こども政策課、保健所地域保健課、保健所衛生課、保健所健康増進課</t>
    <rPh sb="3" eb="4">
      <t>ショウ</t>
    </rPh>
    <rPh sb="6" eb="8">
      <t>フクシ</t>
    </rPh>
    <rPh sb="8" eb="9">
      <t>カ</t>
    </rPh>
    <rPh sb="10" eb="12">
      <t>コウレイ</t>
    </rPh>
    <rPh sb="12" eb="14">
      <t>フクシ</t>
    </rPh>
    <rPh sb="14" eb="15">
      <t>カ</t>
    </rPh>
    <rPh sb="16" eb="18">
      <t>カイゴ</t>
    </rPh>
    <rPh sb="18" eb="20">
      <t>ホケン</t>
    </rPh>
    <rPh sb="20" eb="21">
      <t>カ</t>
    </rPh>
    <rPh sb="25" eb="27">
      <t>セイサク</t>
    </rPh>
    <rPh sb="27" eb="28">
      <t>カ</t>
    </rPh>
    <rPh sb="29" eb="32">
      <t>ホケンジョ</t>
    </rPh>
    <rPh sb="32" eb="34">
      <t>チイキ</t>
    </rPh>
    <rPh sb="34" eb="36">
      <t>ホケン</t>
    </rPh>
    <rPh sb="36" eb="37">
      <t>カ</t>
    </rPh>
    <rPh sb="38" eb="41">
      <t>ホケンジョ</t>
    </rPh>
    <rPh sb="41" eb="44">
      <t>エイセイカ</t>
    </rPh>
    <rPh sb="48" eb="50">
      <t>ケンコウ</t>
    </rPh>
    <rPh sb="50" eb="52">
      <t>ゾウシン</t>
    </rPh>
    <phoneticPr fontId="2"/>
  </si>
  <si>
    <t xml:space="preserve">(注） １　 測定項目：pH 水素イオン濃度、　BOD 生物化学的酸素要求量、　COD 化学的酸素要求量、　SS 浮遊物質量 </t>
    <rPh sb="1" eb="2">
      <t>チュウ</t>
    </rPh>
    <rPh sb="7" eb="9">
      <t>ソクテイ</t>
    </rPh>
    <rPh sb="9" eb="11">
      <t>コウモク</t>
    </rPh>
    <phoneticPr fontId="2"/>
  </si>
  <si>
    <t>7:00～8:30</t>
    <phoneticPr fontId="2"/>
  </si>
  <si>
    <t>その他６５歳以上の住民</t>
    <rPh sb="2" eb="3">
      <t>タ</t>
    </rPh>
    <rPh sb="5" eb="6">
      <t>サイ</t>
    </rPh>
    <rPh sb="6" eb="8">
      <t>イジョウ</t>
    </rPh>
    <rPh sb="9" eb="11">
      <t>ジュウミン</t>
    </rPh>
    <phoneticPr fontId="2"/>
  </si>
  <si>
    <t>-</t>
    <phoneticPr fontId="2"/>
  </si>
  <si>
    <t>資料：こども育成相談課</t>
    <rPh sb="0" eb="2">
      <t>シリョウ</t>
    </rPh>
    <rPh sb="6" eb="8">
      <t>イクセイ</t>
    </rPh>
    <rPh sb="8" eb="10">
      <t>ソウダン</t>
    </rPh>
    <rPh sb="10" eb="11">
      <t>カ</t>
    </rPh>
    <phoneticPr fontId="2"/>
  </si>
  <si>
    <t>(注)　各診療科における一日当たり患者数の合計は、小数点第２位以下の端数があるため、総数における一日当たり患者数とは一致しません。</t>
    <rPh sb="1" eb="2">
      <t>チュウ</t>
    </rPh>
    <rPh sb="4" eb="5">
      <t>カク</t>
    </rPh>
    <rPh sb="5" eb="8">
      <t>シンリョウカ</t>
    </rPh>
    <rPh sb="12" eb="14">
      <t>イチニチ</t>
    </rPh>
    <rPh sb="14" eb="15">
      <t>ア</t>
    </rPh>
    <rPh sb="17" eb="20">
      <t>カンジャスウ</t>
    </rPh>
    <rPh sb="21" eb="23">
      <t>ゴウケイ</t>
    </rPh>
    <rPh sb="25" eb="28">
      <t>ショウスウテン</t>
    </rPh>
    <rPh sb="28" eb="29">
      <t>ダイ</t>
    </rPh>
    <rPh sb="30" eb="31">
      <t>イ</t>
    </rPh>
    <rPh sb="31" eb="33">
      <t>イカ</t>
    </rPh>
    <rPh sb="34" eb="36">
      <t>ハスウ</t>
    </rPh>
    <rPh sb="42" eb="44">
      <t>ソウスウ</t>
    </rPh>
    <rPh sb="48" eb="50">
      <t>イチニチ</t>
    </rPh>
    <rPh sb="50" eb="51">
      <t>ア</t>
    </rPh>
    <rPh sb="53" eb="56">
      <t>カンジャスウ</t>
    </rPh>
    <rPh sb="58" eb="60">
      <t>イッチ</t>
    </rPh>
    <phoneticPr fontId="7"/>
  </si>
  <si>
    <t>対象者数</t>
    <rPh sb="0" eb="3">
      <t>タイショウシャ</t>
    </rPh>
    <rPh sb="3" eb="4">
      <t>スウ</t>
    </rPh>
    <phoneticPr fontId="2"/>
  </si>
  <si>
    <t>受診者数</t>
    <rPh sb="0" eb="2">
      <t>ジュシン</t>
    </rPh>
    <rPh sb="2" eb="3">
      <t>シャ</t>
    </rPh>
    <rPh sb="3" eb="4">
      <t>スウ</t>
    </rPh>
    <phoneticPr fontId="2"/>
  </si>
  <si>
    <t>受診率(%)</t>
    <rPh sb="0" eb="2">
      <t>ジュシン</t>
    </rPh>
    <phoneticPr fontId="2"/>
  </si>
  <si>
    <t>　　　２   R5.1.11の梅田橋は河川工事のため採水不可</t>
    <rPh sb="15" eb="18">
      <t>ウメダバシ</t>
    </rPh>
    <rPh sb="19" eb="21">
      <t>カセン</t>
    </rPh>
    <phoneticPr fontId="2"/>
  </si>
  <si>
    <t>（注）　健康診査は、７５歳以上の市民及び後期高齢者医療制度に加入している市民と４０歳以上の生活保護を受給している人が対象です。</t>
    <rPh sb="1" eb="2">
      <t>チュウ</t>
    </rPh>
    <rPh sb="4" eb="6">
      <t>ケンコウ</t>
    </rPh>
    <rPh sb="6" eb="8">
      <t>シンサ</t>
    </rPh>
    <rPh sb="12" eb="15">
      <t>サイイジョウ</t>
    </rPh>
    <rPh sb="16" eb="18">
      <t>シミン</t>
    </rPh>
    <rPh sb="18" eb="19">
      <t>オヨ</t>
    </rPh>
    <rPh sb="20" eb="22">
      <t>コウキ</t>
    </rPh>
    <rPh sb="22" eb="25">
      <t>コウレイシャ</t>
    </rPh>
    <rPh sb="25" eb="27">
      <t>イリョウ</t>
    </rPh>
    <rPh sb="27" eb="29">
      <t>セイド</t>
    </rPh>
    <rPh sb="30" eb="32">
      <t>カニュウ</t>
    </rPh>
    <rPh sb="36" eb="38">
      <t>シミン</t>
    </rPh>
    <rPh sb="41" eb="44">
      <t>サイイジョウ</t>
    </rPh>
    <rPh sb="45" eb="47">
      <t>セイカツ</t>
    </rPh>
    <rPh sb="47" eb="49">
      <t>ホゴ</t>
    </rPh>
    <rPh sb="50" eb="52">
      <t>ジュキュウ</t>
    </rPh>
    <rPh sb="56" eb="57">
      <t>ヒト</t>
    </rPh>
    <rPh sb="58" eb="60">
      <t>タイショウ</t>
    </rPh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</si>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</sst>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_ "/>
    <numFmt numFmtId="178" formatCode="0.00_ "/>
    <numFmt numFmtId="179" formatCode="#,##0_);[Red]\(#,##0\)"/>
    <numFmt numFmtId="180" formatCode="#,##0_);\(#,##0\)"/>
    <numFmt numFmtId="181" formatCode="0.0_ "/>
    <numFmt numFmtId="182" formatCode="#,##0.0_ "/>
    <numFmt numFmtId="183" formatCode="#,##0.0_);\(#,##0.0\)"/>
    <numFmt numFmtId="184" formatCode="#,##0.0_);[Red]\(#,##0.0\)"/>
    <numFmt numFmtId="185" formatCode="0.000_ "/>
    <numFmt numFmtId="186" formatCode="_ * #,##0.0_ ;_ * \-#,##0.0_ ;_ * &quot;-&quot;?_ ;_ @_ "/>
    <numFmt numFmtId="187" formatCode="0_);[Red]\(0\)"/>
    <numFmt numFmtId="188" formatCode="m&quot;月&quot;d&quot;日&quot;;@"/>
    <numFmt numFmtId="189" formatCode="0.0_);[Red]\(0.0\)"/>
    <numFmt numFmtId="190" formatCode="0.00_);[Red]\(0.00\)"/>
    <numFmt numFmtId="191" formatCode="#,##0.00_);[Red]\(#,##0.00\)"/>
    <numFmt numFmtId="192" formatCode="0.000_);[Red]\(0.000\)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vertAlign val="subscript"/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0"/>
      <name val="Century"/>
      <family val="1"/>
    </font>
    <font>
      <sz val="9"/>
      <name val="ＭＳ 明朝"/>
      <family val="1"/>
      <charset val="128"/>
    </font>
    <font>
      <sz val="9"/>
      <name val="Century"/>
      <family val="1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sz val="10"/>
      <name val="ＭＳ ゴシック"/>
      <family val="3"/>
      <charset val="128"/>
    </font>
    <font>
      <sz val="10.5"/>
      <name val="ＭＳ Ｐ明朝"/>
      <family val="1"/>
      <charset val="128"/>
    </font>
    <font>
      <sz val="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2" fillId="0" borderId="0"/>
    <xf numFmtId="0" fontId="3" fillId="0" borderId="0"/>
    <xf numFmtId="0" fontId="12" fillId="0" borderId="0">
      <alignment vertical="center"/>
    </xf>
    <xf numFmtId="0" fontId="3" fillId="0" borderId="0"/>
    <xf numFmtId="0" fontId="13" fillId="0" borderId="0">
      <alignment vertical="center"/>
    </xf>
  </cellStyleXfs>
  <cellXfs count="977">
    <xf numFmtId="0" fontId="0" fillId="0" borderId="0" xfId="0"/>
    <xf numFmtId="0" fontId="13" fillId="0" borderId="0" xfId="11">
      <alignment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0" fontId="13" fillId="2" borderId="0" xfId="11" applyFill="1">
      <alignment vertical="center"/>
    </xf>
    <xf numFmtId="0" fontId="13" fillId="0" borderId="1" xfId="11" applyBorder="1">
      <alignment vertical="center"/>
    </xf>
    <xf numFmtId="0" fontId="13" fillId="2" borderId="1" xfId="11" applyFill="1" applyBorder="1">
      <alignment vertical="center"/>
    </xf>
    <xf numFmtId="0" fontId="13" fillId="0" borderId="0" xfId="11" applyBorder="1">
      <alignment vertical="center"/>
    </xf>
    <xf numFmtId="0" fontId="13" fillId="2" borderId="0" xfId="11" applyFill="1" applyBorder="1">
      <alignment vertical="center"/>
    </xf>
    <xf numFmtId="0" fontId="13" fillId="0" borderId="2" xfId="11" applyBorder="1">
      <alignment vertical="center"/>
    </xf>
    <xf numFmtId="0" fontId="13" fillId="2" borderId="2" xfId="1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0" fillId="0" borderId="0" xfId="0" applyFont="1" applyFill="1"/>
    <xf numFmtId="0" fontId="28" fillId="0" borderId="0" xfId="0" applyFont="1" applyFill="1"/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3" fillId="0" borderId="0" xfId="0" applyFont="1" applyFill="1" applyBorder="1"/>
    <xf numFmtId="0" fontId="4" fillId="0" borderId="0" xfId="0" applyNumberFormat="1" applyFont="1" applyFill="1" applyBorder="1" applyAlignment="1"/>
    <xf numFmtId="0" fontId="29" fillId="0" borderId="0" xfId="0" applyFont="1" applyFill="1" applyAlignment="1">
      <alignment vertical="center"/>
    </xf>
    <xf numFmtId="0" fontId="5" fillId="0" borderId="0" xfId="0" applyFont="1" applyFill="1" applyAlignment="1"/>
    <xf numFmtId="0" fontId="0" fillId="0" borderId="0" xfId="0" applyFill="1" applyBorder="1"/>
    <xf numFmtId="0" fontId="5" fillId="0" borderId="0" xfId="0" applyFont="1" applyFill="1" applyBorder="1" applyAlignment="1"/>
    <xf numFmtId="0" fontId="0" fillId="0" borderId="0" xfId="0" applyFill="1" applyAlignment="1"/>
    <xf numFmtId="0" fontId="5" fillId="0" borderId="0" xfId="0" applyNumberFormat="1" applyFont="1" applyFill="1" applyBorder="1" applyAlignment="1"/>
    <xf numFmtId="0" fontId="5" fillId="0" borderId="0" xfId="1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/>
    <xf numFmtId="0" fontId="0" fillId="0" borderId="0" xfId="0" applyFill="1" applyBorder="1" applyAlignment="1">
      <alignment horizontal="distributed" vertical="center"/>
    </xf>
    <xf numFmtId="176" fontId="0" fillId="0" borderId="0" xfId="0" applyNumberFormat="1" applyFill="1" applyBorder="1"/>
    <xf numFmtId="0" fontId="4" fillId="0" borderId="0" xfId="0" applyFont="1" applyFill="1" applyAlignment="1">
      <alignment vertical="center"/>
    </xf>
    <xf numFmtId="41" fontId="6" fillId="0" borderId="0" xfId="0" applyNumberFormat="1" applyFont="1" applyFill="1"/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41" fontId="28" fillId="0" borderId="0" xfId="0" applyNumberFormat="1" applyFont="1" applyFill="1"/>
    <xf numFmtId="41" fontId="3" fillId="0" borderId="0" xfId="0" applyNumberFormat="1" applyFont="1" applyFill="1"/>
    <xf numFmtId="0" fontId="5" fillId="0" borderId="0" xfId="0" applyFont="1" applyFill="1"/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4" fillId="0" borderId="0" xfId="0" applyFont="1" applyFill="1" applyBorder="1" applyAlignment="1"/>
    <xf numFmtId="0" fontId="29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28" fillId="0" borderId="0" xfId="0" applyFont="1" applyFill="1" applyBorder="1"/>
    <xf numFmtId="176" fontId="28" fillId="0" borderId="0" xfId="0" applyNumberFormat="1" applyFont="1" applyFill="1"/>
    <xf numFmtId="182" fontId="28" fillId="0" borderId="0" xfId="0" applyNumberFormat="1" applyFont="1" applyFill="1"/>
    <xf numFmtId="0" fontId="31" fillId="0" borderId="0" xfId="0" applyFont="1" applyFill="1"/>
    <xf numFmtId="0" fontId="32" fillId="0" borderId="0" xfId="0" applyFont="1" applyFill="1" applyAlignment="1">
      <alignment vertical="center"/>
    </xf>
    <xf numFmtId="0" fontId="3" fillId="0" borderId="0" xfId="0" applyFont="1" applyFill="1" applyBorder="1" applyAlignment="1"/>
    <xf numFmtId="0" fontId="31" fillId="0" borderId="0" xfId="0" applyFont="1" applyFill="1" applyBorder="1" applyAlignment="1"/>
    <xf numFmtId="0" fontId="31" fillId="0" borderId="0" xfId="0" applyFont="1" applyFill="1" applyBorder="1"/>
    <xf numFmtId="0" fontId="4" fillId="0" borderId="0" xfId="0" applyFont="1" applyFill="1"/>
    <xf numFmtId="0" fontId="32" fillId="0" borderId="0" xfId="0" applyFont="1" applyFill="1" applyAlignment="1"/>
    <xf numFmtId="0" fontId="4" fillId="0" borderId="0" xfId="0" applyFont="1" applyFill="1" applyBorder="1"/>
    <xf numFmtId="180" fontId="5" fillId="0" borderId="0" xfId="0" applyNumberFormat="1" applyFont="1" applyFill="1" applyBorder="1" applyAlignment="1">
      <alignment vertical="center"/>
    </xf>
    <xf numFmtId="183" fontId="5" fillId="0" borderId="0" xfId="0" applyNumberFormat="1" applyFont="1" applyFill="1" applyBorder="1" applyAlignment="1">
      <alignment vertical="center"/>
    </xf>
    <xf numFmtId="0" fontId="6" fillId="0" borderId="0" xfId="0" applyFont="1" applyFill="1"/>
    <xf numFmtId="176" fontId="33" fillId="0" borderId="0" xfId="0" applyNumberFormat="1" applyFont="1" applyFill="1" applyBorder="1" applyAlignment="1">
      <alignment vertical="center"/>
    </xf>
    <xf numFmtId="0" fontId="34" fillId="0" borderId="0" xfId="0" applyFont="1" applyFill="1"/>
    <xf numFmtId="0" fontId="29" fillId="0" borderId="0" xfId="0" applyFont="1" applyFill="1" applyAlignment="1">
      <alignment horizontal="left" vertical="center"/>
    </xf>
    <xf numFmtId="0" fontId="29" fillId="0" borderId="0" xfId="10" applyFont="1" applyFill="1" applyAlignment="1">
      <alignment vertical="center"/>
    </xf>
    <xf numFmtId="0" fontId="28" fillId="0" borderId="0" xfId="10" applyFont="1" applyFill="1"/>
    <xf numFmtId="0" fontId="30" fillId="0" borderId="0" xfId="10" applyFont="1" applyFill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3" fillId="0" borderId="0" xfId="10" applyFont="1" applyFill="1"/>
    <xf numFmtId="0" fontId="5" fillId="0" borderId="0" xfId="0" applyFont="1" applyFill="1" applyBorder="1" applyAlignment="1">
      <alignment horizontal="distributed" vertical="center" justifyLastLine="1"/>
    </xf>
    <xf numFmtId="0" fontId="31" fillId="0" borderId="0" xfId="10" applyFont="1" applyFill="1"/>
    <xf numFmtId="176" fontId="6" fillId="0" borderId="0" xfId="0" applyNumberFormat="1" applyFont="1" applyFill="1" applyBorder="1" applyAlignment="1">
      <alignment vertical="center"/>
    </xf>
    <xf numFmtId="181" fontId="5" fillId="0" borderId="0" xfId="0" applyNumberFormat="1" applyFont="1" applyFill="1" applyBorder="1" applyAlignment="1">
      <alignment vertical="center"/>
    </xf>
    <xf numFmtId="42" fontId="5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/>
    <xf numFmtId="0" fontId="35" fillId="0" borderId="0" xfId="0" applyFont="1" applyFill="1" applyAlignment="1">
      <alignment vertical="center"/>
    </xf>
    <xf numFmtId="0" fontId="36" fillId="0" borderId="0" xfId="0" applyFont="1" applyFill="1" applyBorder="1"/>
    <xf numFmtId="0" fontId="36" fillId="0" borderId="0" xfId="0" applyFont="1" applyFill="1"/>
    <xf numFmtId="0" fontId="37" fillId="0" borderId="0" xfId="0" applyFont="1" applyFill="1" applyBorder="1" applyAlignment="1">
      <alignment horizontal="center" vertical="center" shrinkToFit="1"/>
    </xf>
    <xf numFmtId="176" fontId="36" fillId="0" borderId="0" xfId="0" applyNumberFormat="1" applyFont="1" applyFill="1" applyBorder="1" applyAlignment="1">
      <alignment horizontal="right" vertical="center"/>
    </xf>
    <xf numFmtId="0" fontId="26" fillId="0" borderId="0" xfId="0" applyFont="1" applyFill="1" applyBorder="1"/>
    <xf numFmtId="176" fontId="26" fillId="0" borderId="0" xfId="0" applyNumberFormat="1" applyFont="1" applyFill="1" applyBorder="1" applyAlignment="1">
      <alignment horizontal="right" vertical="center"/>
    </xf>
    <xf numFmtId="0" fontId="26" fillId="0" borderId="0" xfId="0" applyFont="1" applyFill="1"/>
    <xf numFmtId="0" fontId="34" fillId="0" borderId="0" xfId="0" applyFont="1" applyFill="1" applyBorder="1" applyAlignment="1">
      <alignment horizontal="center" vertical="center"/>
    </xf>
    <xf numFmtId="176" fontId="33" fillId="0" borderId="0" xfId="0" applyNumberFormat="1" applyFont="1" applyFill="1" applyBorder="1" applyAlignment="1">
      <alignment horizontal="right" vertical="center"/>
    </xf>
    <xf numFmtId="0" fontId="33" fillId="0" borderId="0" xfId="0" applyFont="1" applyFill="1" applyBorder="1" applyAlignment="1">
      <alignment vertical="center"/>
    </xf>
    <xf numFmtId="42" fontId="33" fillId="0" borderId="0" xfId="0" applyNumberFormat="1" applyFont="1" applyFill="1" applyBorder="1" applyAlignment="1">
      <alignment horizontal="right" vertical="center"/>
    </xf>
    <xf numFmtId="0" fontId="34" fillId="0" borderId="0" xfId="0" applyFont="1" applyFill="1" applyBorder="1"/>
    <xf numFmtId="0" fontId="14" fillId="0" borderId="0" xfId="0" applyFont="1" applyFill="1" applyAlignment="1">
      <alignment vertical="center"/>
    </xf>
    <xf numFmtId="0" fontId="9" fillId="0" borderId="0" xfId="0" applyFont="1" applyFill="1"/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/>
    <xf numFmtId="0" fontId="8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0" fillId="0" borderId="0" xfId="0" applyFill="1" applyBorder="1" applyAlignment="1"/>
    <xf numFmtId="176" fontId="32" fillId="0" borderId="0" xfId="0" applyNumberFormat="1" applyFont="1" applyFill="1" applyBorder="1" applyAlignment="1">
      <alignment vertical="center"/>
    </xf>
    <xf numFmtId="181" fontId="32" fillId="0" borderId="0" xfId="0" applyNumberFormat="1" applyFont="1" applyFill="1" applyBorder="1" applyAlignment="1">
      <alignment vertical="center"/>
    </xf>
    <xf numFmtId="0" fontId="38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42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38" fontId="38" fillId="0" borderId="0" xfId="2" applyFont="1" applyFill="1" applyAlignment="1">
      <alignment vertical="center"/>
    </xf>
    <xf numFmtId="38" fontId="31" fillId="0" borderId="0" xfId="2" applyFont="1" applyFill="1" applyAlignment="1">
      <alignment vertical="center"/>
    </xf>
    <xf numFmtId="0" fontId="31" fillId="0" borderId="0" xfId="0" applyFont="1" applyFill="1" applyAlignment="1"/>
    <xf numFmtId="38" fontId="8" fillId="0" borderId="0" xfId="2" applyFont="1" applyFill="1" applyAlignment="1">
      <alignment vertical="center"/>
    </xf>
    <xf numFmtId="0" fontId="28" fillId="0" borderId="0" xfId="0" applyFont="1" applyFill="1" applyAlignment="1"/>
    <xf numFmtId="185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29" fillId="0" borderId="0" xfId="9" applyFont="1" applyFill="1">
      <alignment vertical="center"/>
    </xf>
    <xf numFmtId="188" fontId="28" fillId="0" borderId="0" xfId="9" applyNumberFormat="1" applyFont="1" applyFill="1">
      <alignment vertical="center"/>
    </xf>
    <xf numFmtId="0" fontId="28" fillId="0" borderId="0" xfId="9" applyFont="1" applyFill="1">
      <alignment vertical="center"/>
    </xf>
    <xf numFmtId="178" fontId="28" fillId="0" borderId="0" xfId="9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7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shrinkToFit="1"/>
    </xf>
    <xf numFmtId="38" fontId="4" fillId="0" borderId="3" xfId="3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 shrinkToFit="1"/>
    </xf>
    <xf numFmtId="0" fontId="5" fillId="0" borderId="13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87" fontId="5" fillId="0" borderId="0" xfId="0" applyNumberFormat="1" applyFont="1" applyFill="1" applyBorder="1" applyAlignment="1">
      <alignment vertical="center"/>
    </xf>
    <xf numFmtId="187" fontId="5" fillId="0" borderId="16" xfId="0" applyNumberFormat="1" applyFont="1" applyFill="1" applyBorder="1" applyAlignment="1">
      <alignment vertical="center"/>
    </xf>
    <xf numFmtId="187" fontId="5" fillId="0" borderId="14" xfId="0" applyNumberFormat="1" applyFont="1" applyFill="1" applyBorder="1" applyAlignment="1">
      <alignment vertical="center"/>
    </xf>
    <xf numFmtId="187" fontId="5" fillId="0" borderId="2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179" fontId="4" fillId="0" borderId="0" xfId="2" applyNumberFormat="1" applyFont="1" applyFill="1" applyBorder="1" applyAlignment="1">
      <alignment vertical="center"/>
    </xf>
    <xf numFmtId="184" fontId="4" fillId="0" borderId="0" xfId="0" applyNumberFormat="1" applyFont="1" applyFill="1" applyBorder="1" applyAlignment="1">
      <alignment vertical="center"/>
    </xf>
    <xf numFmtId="0" fontId="28" fillId="0" borderId="2" xfId="0" applyFont="1" applyFill="1" applyBorder="1" applyAlignment="1"/>
    <xf numFmtId="187" fontId="5" fillId="0" borderId="14" xfId="0" applyNumberFormat="1" applyFont="1" applyFill="1" applyBorder="1" applyAlignment="1">
      <alignment horizontal="right" vertical="center"/>
    </xf>
    <xf numFmtId="187" fontId="5" fillId="0" borderId="16" xfId="0" applyNumberFormat="1" applyFont="1" applyFill="1" applyBorder="1" applyAlignment="1">
      <alignment horizontal="right" vertical="center"/>
    </xf>
    <xf numFmtId="187" fontId="5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left"/>
    </xf>
    <xf numFmtId="0" fontId="3" fillId="0" borderId="6" xfId="0" applyFont="1" applyFill="1" applyBorder="1"/>
    <xf numFmtId="187" fontId="5" fillId="0" borderId="0" xfId="0" applyNumberFormat="1" applyFont="1" applyFill="1" applyAlignment="1">
      <alignment vertical="center"/>
    </xf>
    <xf numFmtId="187" fontId="5" fillId="0" borderId="0" xfId="0" applyNumberFormat="1" applyFont="1" applyFill="1" applyAlignment="1">
      <alignment horizontal="right" vertical="center"/>
    </xf>
    <xf numFmtId="0" fontId="5" fillId="0" borderId="18" xfId="0" applyFont="1" applyFill="1" applyBorder="1" applyAlignment="1">
      <alignment horizontal="center" vertical="center"/>
    </xf>
    <xf numFmtId="0" fontId="3" fillId="0" borderId="19" xfId="0" applyFont="1" applyFill="1" applyBorder="1"/>
    <xf numFmtId="0" fontId="11" fillId="0" borderId="20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6" fillId="0" borderId="19" xfId="0" applyNumberFormat="1" applyFont="1" applyFill="1" applyBorder="1" applyAlignment="1">
      <alignment horizontal="center" vertical="center"/>
    </xf>
    <xf numFmtId="179" fontId="5" fillId="0" borderId="0" xfId="0" applyNumberFormat="1" applyFont="1" applyFill="1" applyAlignment="1">
      <alignment vertical="center"/>
    </xf>
    <xf numFmtId="0" fontId="11" fillId="0" borderId="11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3" fillId="0" borderId="15" xfId="0" applyFont="1" applyFill="1" applyBorder="1"/>
    <xf numFmtId="0" fontId="3" fillId="0" borderId="17" xfId="0" applyFont="1" applyFill="1" applyBorder="1"/>
    <xf numFmtId="0" fontId="5" fillId="0" borderId="0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wrapText="1" shrinkToFit="1"/>
    </xf>
    <xf numFmtId="176" fontId="8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horizontal="right"/>
    </xf>
    <xf numFmtId="0" fontId="5" fillId="0" borderId="5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83" fontId="3" fillId="0" borderId="0" xfId="7" applyNumberFormat="1" applyFont="1" applyFill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0" fontId="5" fillId="0" borderId="0" xfId="7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27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176" fontId="19" fillId="0" borderId="0" xfId="0" applyNumberFormat="1" applyFont="1" applyFill="1" applyBorder="1" applyAlignment="1">
      <alignment vertical="center"/>
    </xf>
    <xf numFmtId="179" fontId="6" fillId="0" borderId="0" xfId="7" applyNumberFormat="1" applyFont="1" applyFill="1" applyBorder="1" applyAlignment="1">
      <alignment vertical="center"/>
    </xf>
    <xf numFmtId="0" fontId="6" fillId="0" borderId="0" xfId="7" applyFont="1" applyFill="1" applyBorder="1" applyAlignment="1">
      <alignment vertical="center"/>
    </xf>
    <xf numFmtId="0" fontId="4" fillId="0" borderId="0" xfId="10" applyFont="1" applyFill="1"/>
    <xf numFmtId="0" fontId="0" fillId="0" borderId="0" xfId="0" applyFont="1" applyFill="1" applyAlignment="1"/>
    <xf numFmtId="38" fontId="0" fillId="0" borderId="0" xfId="2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right" vertical="center" wrapText="1"/>
    </xf>
    <xf numFmtId="3" fontId="21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right" vertical="center" wrapText="1"/>
    </xf>
    <xf numFmtId="3" fontId="19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Fill="1" applyAlignment="1">
      <alignment vertical="center" wrapText="1"/>
    </xf>
    <xf numFmtId="0" fontId="11" fillId="0" borderId="0" xfId="0" applyFont="1" applyFill="1"/>
    <xf numFmtId="0" fontId="17" fillId="0" borderId="0" xfId="0" applyFont="1" applyFill="1" applyBorder="1" applyAlignment="1">
      <alignment horizontal="right" vertical="center" wrapText="1"/>
    </xf>
    <xf numFmtId="3" fontId="17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Fill="1" applyAlignment="1">
      <alignment vertical="center" wrapText="1"/>
    </xf>
    <xf numFmtId="0" fontId="19" fillId="0" borderId="0" xfId="0" applyFont="1" applyFill="1"/>
    <xf numFmtId="0" fontId="19" fillId="0" borderId="0" xfId="0" applyFont="1" applyFill="1" applyAlignment="1">
      <alignment horizontal="left" vertical="center"/>
    </xf>
    <xf numFmtId="176" fontId="19" fillId="0" borderId="0" xfId="0" applyNumberFormat="1" applyFont="1" applyFill="1" applyBorder="1" applyAlignment="1"/>
    <xf numFmtId="0" fontId="19" fillId="0" borderId="0" xfId="0" applyFont="1" applyFill="1" applyBorder="1"/>
    <xf numFmtId="0" fontId="22" fillId="0" borderId="0" xfId="0" applyFont="1" applyFill="1" applyProtection="1"/>
    <xf numFmtId="0" fontId="4" fillId="0" borderId="0" xfId="0" applyFont="1" applyFill="1" applyAlignment="1">
      <alignment vertical="top"/>
    </xf>
    <xf numFmtId="38" fontId="6" fillId="0" borderId="19" xfId="3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5" fillId="0" borderId="2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179" fontId="5" fillId="0" borderId="14" xfId="0" applyNumberFormat="1" applyFont="1" applyFill="1" applyBorder="1" applyAlignment="1">
      <alignment vertical="center"/>
    </xf>
    <xf numFmtId="179" fontId="5" fillId="0" borderId="14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179" fontId="5" fillId="0" borderId="2" xfId="0" applyNumberFormat="1" applyFont="1" applyFill="1" applyBorder="1" applyAlignment="1">
      <alignment vertical="center"/>
    </xf>
    <xf numFmtId="179" fontId="5" fillId="0" borderId="2" xfId="0" applyNumberFormat="1" applyFont="1" applyFill="1" applyBorder="1" applyAlignment="1">
      <alignment horizontal="right" vertical="center"/>
    </xf>
    <xf numFmtId="187" fontId="5" fillId="0" borderId="2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 shrinkToFit="1"/>
    </xf>
    <xf numFmtId="41" fontId="5" fillId="0" borderId="14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16" xfId="0" applyNumberFormat="1" applyFont="1" applyFill="1" applyBorder="1" applyAlignment="1">
      <alignment vertical="center"/>
    </xf>
    <xf numFmtId="41" fontId="5" fillId="0" borderId="9" xfId="0" applyNumberFormat="1" applyFont="1" applyFill="1" applyBorder="1" applyAlignment="1">
      <alignment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28" fillId="0" borderId="2" xfId="0" applyFont="1" applyFill="1" applyBorder="1"/>
    <xf numFmtId="179" fontId="5" fillId="0" borderId="5" xfId="0" applyNumberFormat="1" applyFont="1" applyFill="1" applyBorder="1" applyAlignment="1">
      <alignment horizontal="center" vertical="center"/>
    </xf>
    <xf numFmtId="179" fontId="6" fillId="0" borderId="14" xfId="2" applyNumberFormat="1" applyFont="1" applyFill="1" applyBorder="1" applyAlignment="1">
      <alignment horizontal="right" vertical="center"/>
    </xf>
    <xf numFmtId="179" fontId="5" fillId="0" borderId="14" xfId="0" applyNumberFormat="1" applyFont="1" applyFill="1" applyBorder="1" applyAlignment="1">
      <alignment horizontal="center" vertical="center"/>
    </xf>
    <xf numFmtId="179" fontId="5" fillId="0" borderId="16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179" fontId="4" fillId="0" borderId="0" xfId="0" applyNumberFormat="1" applyFont="1" applyFill="1" applyBorder="1" applyAlignment="1">
      <alignment vertical="center"/>
    </xf>
    <xf numFmtId="179" fontId="4" fillId="0" borderId="6" xfId="0" applyNumberFormat="1" applyFont="1" applyFill="1" applyBorder="1" applyAlignment="1">
      <alignment horizontal="right" vertical="center"/>
    </xf>
    <xf numFmtId="191" fontId="4" fillId="0" borderId="6" xfId="0" applyNumberFormat="1" applyFont="1" applyFill="1" applyBorder="1" applyAlignment="1">
      <alignment horizontal="right" vertical="center"/>
    </xf>
    <xf numFmtId="191" fontId="4" fillId="0" borderId="6" xfId="0" applyNumberFormat="1" applyFont="1" applyFill="1" applyBorder="1" applyAlignment="1">
      <alignment vertical="center"/>
    </xf>
    <xf numFmtId="191" fontId="4" fillId="0" borderId="0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0" fontId="39" fillId="0" borderId="0" xfId="0" applyFont="1" applyFill="1" applyAlignment="1">
      <alignment vertical="center"/>
    </xf>
    <xf numFmtId="0" fontId="37" fillId="0" borderId="22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/>
    <xf numFmtId="176" fontId="33" fillId="0" borderId="1" xfId="0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center" vertical="center" justifyLastLine="1"/>
    </xf>
    <xf numFmtId="0" fontId="5" fillId="0" borderId="6" xfId="0" applyFont="1" applyFill="1" applyBorder="1" applyAlignment="1">
      <alignment horizontal="center" vertical="center" justifyLastLine="1"/>
    </xf>
    <xf numFmtId="176" fontId="5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/>
    </xf>
    <xf numFmtId="0" fontId="32" fillId="0" borderId="1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41" fontId="5" fillId="0" borderId="0" xfId="7" applyNumberFormat="1" applyFont="1" applyFill="1" applyBorder="1" applyAlignment="1">
      <alignment horizontal="right" vertical="center"/>
    </xf>
    <xf numFmtId="176" fontId="32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right"/>
    </xf>
    <xf numFmtId="180" fontId="5" fillId="0" borderId="14" xfId="0" applyNumberFormat="1" applyFont="1" applyFill="1" applyBorder="1" applyAlignment="1">
      <alignment horizontal="right" vertical="center"/>
    </xf>
    <xf numFmtId="41" fontId="5" fillId="0" borderId="10" xfId="0" applyNumberFormat="1" applyFont="1" applyFill="1" applyBorder="1" applyAlignment="1">
      <alignment vertical="center"/>
    </xf>
    <xf numFmtId="41" fontId="5" fillId="0" borderId="12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87" fontId="5" fillId="0" borderId="12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/>
    <xf numFmtId="0" fontId="28" fillId="0" borderId="0" xfId="0" applyFont="1" applyFill="1" applyBorder="1" applyAlignment="1"/>
    <xf numFmtId="0" fontId="0" fillId="0" borderId="0" xfId="0" applyAlignment="1"/>
    <xf numFmtId="0" fontId="6" fillId="0" borderId="7" xfId="0" applyFont="1" applyBorder="1" applyAlignment="1">
      <alignment horizontal="right" vertical="center"/>
    </xf>
    <xf numFmtId="179" fontId="5" fillId="0" borderId="9" xfId="0" applyNumberFormat="1" applyFont="1" applyFill="1" applyBorder="1" applyAlignment="1">
      <alignment vertical="center"/>
    </xf>
    <xf numFmtId="179" fontId="5" fillId="0" borderId="9" xfId="0" applyNumberFormat="1" applyFont="1" applyFill="1" applyBorder="1" applyAlignment="1">
      <alignment horizontal="right" vertical="center"/>
    </xf>
    <xf numFmtId="179" fontId="5" fillId="0" borderId="24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41" fontId="11" fillId="0" borderId="10" xfId="0" applyNumberFormat="1" applyFont="1" applyFill="1" applyBorder="1" applyAlignment="1">
      <alignment vertical="center"/>
    </xf>
    <xf numFmtId="41" fontId="11" fillId="0" borderId="14" xfId="0" applyNumberFormat="1" applyFont="1" applyFill="1" applyBorder="1" applyAlignment="1">
      <alignment vertical="center"/>
    </xf>
    <xf numFmtId="41" fontId="4" fillId="0" borderId="9" xfId="0" applyNumberFormat="1" applyFont="1" applyFill="1" applyBorder="1" applyAlignment="1">
      <alignment vertical="center"/>
    </xf>
    <xf numFmtId="41" fontId="4" fillId="0" borderId="24" xfId="0" applyNumberFormat="1" applyFont="1" applyFill="1" applyBorder="1" applyAlignment="1">
      <alignment vertical="center"/>
    </xf>
    <xf numFmtId="179" fontId="4" fillId="0" borderId="0" xfId="2" applyNumberFormat="1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center" vertical="center"/>
    </xf>
    <xf numFmtId="38" fontId="6" fillId="0" borderId="29" xfId="3" applyFont="1" applyFill="1" applyBorder="1" applyAlignment="1">
      <alignment horizontal="center" vertical="center"/>
    </xf>
    <xf numFmtId="0" fontId="4" fillId="0" borderId="0" xfId="10" applyFont="1" applyFill="1" applyAlignment="1"/>
    <xf numFmtId="0" fontId="6" fillId="0" borderId="1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7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182" fontId="5" fillId="0" borderId="0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5" xfId="7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6" fontId="5" fillId="0" borderId="0" xfId="7" applyNumberFormat="1" applyFont="1" applyFill="1" applyBorder="1" applyAlignment="1">
      <alignment horizontal="right" vertical="center"/>
    </xf>
    <xf numFmtId="0" fontId="5" fillId="0" borderId="1" xfId="7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179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/>
    </xf>
    <xf numFmtId="38" fontId="5" fillId="0" borderId="3" xfId="3" applyFont="1" applyFill="1" applyBorder="1" applyAlignment="1">
      <alignment horizontal="center" vertical="center"/>
    </xf>
    <xf numFmtId="187" fontId="5" fillId="0" borderId="0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shrinkToFit="1"/>
    </xf>
    <xf numFmtId="38" fontId="5" fillId="0" borderId="6" xfId="3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179" fontId="6" fillId="0" borderId="2" xfId="0" applyNumberFormat="1" applyFont="1" applyFill="1" applyBorder="1" applyAlignment="1">
      <alignment vertical="center"/>
    </xf>
    <xf numFmtId="0" fontId="0" fillId="0" borderId="0" xfId="0" applyFont="1" applyFill="1" applyProtection="1"/>
    <xf numFmtId="176" fontId="4" fillId="0" borderId="0" xfId="0" applyNumberFormat="1" applyFont="1" applyFill="1" applyAlignment="1"/>
    <xf numFmtId="176" fontId="4" fillId="0" borderId="0" xfId="7" applyNumberFormat="1" applyFont="1" applyFill="1" applyBorder="1" applyAlignment="1">
      <alignment vertical="center"/>
    </xf>
    <xf numFmtId="183" fontId="0" fillId="0" borderId="0" xfId="7" applyNumberFormat="1" applyFont="1" applyFill="1" applyBorder="1" applyAlignment="1">
      <alignment vertical="center"/>
    </xf>
    <xf numFmtId="0" fontId="5" fillId="0" borderId="13" xfId="10" applyFont="1" applyFill="1" applyBorder="1" applyAlignment="1">
      <alignment horizontal="center" vertical="center" shrinkToFit="1"/>
    </xf>
    <xf numFmtId="0" fontId="5" fillId="0" borderId="18" xfId="10" applyFont="1" applyFill="1" applyBorder="1" applyAlignment="1">
      <alignment horizontal="center" vertical="center" shrinkToFit="1"/>
    </xf>
    <xf numFmtId="0" fontId="6" fillId="0" borderId="13" xfId="10" applyFont="1" applyFill="1" applyBorder="1" applyAlignment="1">
      <alignment horizontal="center" vertical="center" shrinkToFit="1"/>
    </xf>
    <xf numFmtId="0" fontId="6" fillId="0" borderId="18" xfId="10" applyFont="1" applyFill="1" applyBorder="1" applyAlignment="1">
      <alignment horizontal="center" vertical="center" shrinkToFit="1"/>
    </xf>
    <xf numFmtId="41" fontId="5" fillId="0" borderId="10" xfId="10" applyNumberFormat="1" applyFont="1" applyFill="1" applyBorder="1" applyAlignment="1">
      <alignment horizontal="right" vertical="center"/>
    </xf>
    <xf numFmtId="186" fontId="5" fillId="0" borderId="14" xfId="10" applyNumberFormat="1" applyFont="1" applyFill="1" applyBorder="1" applyAlignment="1">
      <alignment horizontal="right" vertical="center"/>
    </xf>
    <xf numFmtId="41" fontId="6" fillId="0" borderId="10" xfId="10" applyNumberFormat="1" applyFont="1" applyFill="1" applyBorder="1" applyAlignment="1">
      <alignment horizontal="right" vertical="center"/>
    </xf>
    <xf numFmtId="186" fontId="6" fillId="0" borderId="14" xfId="10" applyNumberFormat="1" applyFont="1" applyFill="1" applyBorder="1" applyAlignment="1">
      <alignment horizontal="right" vertical="center"/>
    </xf>
    <xf numFmtId="41" fontId="5" fillId="0" borderId="10" xfId="10" applyNumberFormat="1" applyFont="1" applyFill="1" applyBorder="1" applyAlignment="1">
      <alignment vertical="center"/>
    </xf>
    <xf numFmtId="41" fontId="6" fillId="0" borderId="10" xfId="10" applyNumberFormat="1" applyFont="1" applyFill="1" applyBorder="1" applyAlignment="1">
      <alignment vertical="center"/>
    </xf>
    <xf numFmtId="41" fontId="5" fillId="0" borderId="9" xfId="10" applyNumberFormat="1" applyFont="1" applyFill="1" applyBorder="1" applyAlignment="1">
      <alignment horizontal="right" vertical="center"/>
    </xf>
    <xf numFmtId="186" fontId="5" fillId="0" borderId="0" xfId="10" applyNumberFormat="1" applyFont="1" applyFill="1" applyBorder="1" applyAlignment="1">
      <alignment horizontal="right" vertical="center"/>
    </xf>
    <xf numFmtId="41" fontId="6" fillId="0" borderId="9" xfId="10" applyNumberFormat="1" applyFont="1" applyFill="1" applyBorder="1" applyAlignment="1">
      <alignment horizontal="right" vertical="center"/>
    </xf>
    <xf numFmtId="186" fontId="6" fillId="0" borderId="0" xfId="10" applyNumberFormat="1" applyFont="1" applyFill="1" applyBorder="1" applyAlignment="1">
      <alignment horizontal="right" vertical="center"/>
    </xf>
    <xf numFmtId="41" fontId="5" fillId="0" borderId="9" xfId="10" applyNumberFormat="1" applyFont="1" applyFill="1" applyBorder="1" applyAlignment="1">
      <alignment vertical="center"/>
    </xf>
    <xf numFmtId="41" fontId="6" fillId="0" borderId="9" xfId="10" applyNumberFormat="1" applyFont="1" applyFill="1" applyBorder="1" applyAlignment="1">
      <alignment vertical="center"/>
    </xf>
    <xf numFmtId="186" fontId="5" fillId="0" borderId="9" xfId="10" applyNumberFormat="1" applyFont="1" applyFill="1" applyBorder="1" applyAlignment="1">
      <alignment horizontal="right" vertical="center"/>
    </xf>
    <xf numFmtId="186" fontId="6" fillId="0" borderId="9" xfId="10" applyNumberFormat="1" applyFont="1" applyFill="1" applyBorder="1" applyAlignment="1">
      <alignment horizontal="right" vertical="center"/>
    </xf>
    <xf numFmtId="186" fontId="5" fillId="0" borderId="24" xfId="10" applyNumberFormat="1" applyFont="1" applyFill="1" applyBorder="1" applyAlignment="1">
      <alignment horizontal="right" vertical="center"/>
    </xf>
    <xf numFmtId="186" fontId="5" fillId="0" borderId="2" xfId="10" applyNumberFormat="1" applyFont="1" applyFill="1" applyBorder="1" applyAlignment="1">
      <alignment horizontal="right" vertical="center"/>
    </xf>
    <xf numFmtId="186" fontId="6" fillId="0" borderId="24" xfId="10" applyNumberFormat="1" applyFont="1" applyFill="1" applyBorder="1" applyAlignment="1">
      <alignment horizontal="right" vertical="center"/>
    </xf>
    <xf numFmtId="186" fontId="6" fillId="0" borderId="2" xfId="10" applyNumberFormat="1" applyFont="1" applyFill="1" applyBorder="1" applyAlignment="1">
      <alignment horizontal="right" vertical="center"/>
    </xf>
    <xf numFmtId="41" fontId="5" fillId="0" borderId="24" xfId="10" applyNumberFormat="1" applyFont="1" applyFill="1" applyBorder="1" applyAlignment="1">
      <alignment vertical="center"/>
    </xf>
    <xf numFmtId="41" fontId="6" fillId="0" borderId="24" xfId="10" applyNumberFormat="1" applyFont="1" applyFill="1" applyBorder="1" applyAlignment="1">
      <alignment vertical="center"/>
    </xf>
    <xf numFmtId="0" fontId="1" fillId="0" borderId="0" xfId="0" applyFont="1" applyFill="1"/>
    <xf numFmtId="187" fontId="6" fillId="0" borderId="0" xfId="0" applyNumberFormat="1" applyFont="1" applyFill="1" applyAlignment="1">
      <alignment vertical="center"/>
    </xf>
    <xf numFmtId="187" fontId="6" fillId="0" borderId="16" xfId="0" applyNumberFormat="1" applyFont="1" applyFill="1" applyBorder="1" applyAlignment="1">
      <alignment vertical="center"/>
    </xf>
    <xf numFmtId="187" fontId="6" fillId="0" borderId="14" xfId="0" applyNumberFormat="1" applyFont="1" applyFill="1" applyBorder="1" applyAlignment="1">
      <alignment vertical="center"/>
    </xf>
    <xf numFmtId="187" fontId="6" fillId="0" borderId="0" xfId="0" applyNumberFormat="1" applyFont="1" applyFill="1" applyBorder="1" applyAlignment="1">
      <alignment vertical="center"/>
    </xf>
    <xf numFmtId="187" fontId="6" fillId="0" borderId="0" xfId="0" applyNumberFormat="1" applyFont="1" applyFill="1" applyAlignment="1">
      <alignment horizontal="right" vertical="center"/>
    </xf>
    <xf numFmtId="187" fontId="6" fillId="0" borderId="2" xfId="0" applyNumberFormat="1" applyFont="1" applyFill="1" applyBorder="1" applyAlignment="1">
      <alignment vertical="center"/>
    </xf>
    <xf numFmtId="41" fontId="0" fillId="0" borderId="0" xfId="0" applyNumberFormat="1" applyFont="1" applyFill="1"/>
    <xf numFmtId="187" fontId="0" fillId="0" borderId="0" xfId="0" applyNumberFormat="1" applyFont="1" applyFill="1"/>
    <xf numFmtId="187" fontId="0" fillId="0" borderId="0" xfId="0" applyNumberFormat="1" applyFont="1" applyFill="1" applyBorder="1"/>
    <xf numFmtId="187" fontId="6" fillId="0" borderId="16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187" fontId="6" fillId="0" borderId="0" xfId="0" applyNumberFormat="1" applyFont="1" applyFill="1" applyBorder="1" applyAlignment="1">
      <alignment horizontal="right" vertical="center"/>
    </xf>
    <xf numFmtId="187" fontId="6" fillId="0" borderId="24" xfId="0" applyNumberFormat="1" applyFont="1" applyFill="1" applyBorder="1" applyAlignment="1">
      <alignment vertical="center"/>
    </xf>
    <xf numFmtId="187" fontId="6" fillId="0" borderId="2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38" fontId="5" fillId="0" borderId="14" xfId="3" applyFont="1" applyFill="1" applyBorder="1" applyAlignment="1">
      <alignment horizontal="center" vertical="center"/>
    </xf>
    <xf numFmtId="176" fontId="6" fillId="0" borderId="24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right" vertical="center"/>
    </xf>
    <xf numFmtId="176" fontId="6" fillId="0" borderId="2" xfId="7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vertical="center"/>
    </xf>
    <xf numFmtId="179" fontId="6" fillId="0" borderId="2" xfId="0" applyNumberFormat="1" applyFont="1" applyFill="1" applyBorder="1" applyAlignment="1">
      <alignment vertical="center"/>
    </xf>
    <xf numFmtId="187" fontId="6" fillId="0" borderId="2" xfId="0" applyNumberFormat="1" applyFont="1" applyFill="1" applyBorder="1" applyAlignment="1">
      <alignment horizontal="right" vertical="center"/>
    </xf>
    <xf numFmtId="179" fontId="6" fillId="0" borderId="9" xfId="0" applyNumberFormat="1" applyFont="1" applyFill="1" applyBorder="1" applyAlignment="1">
      <alignment vertical="center"/>
    </xf>
    <xf numFmtId="179" fontId="6" fillId="0" borderId="2" xfId="0" applyNumberFormat="1" applyFont="1" applyFill="1" applyBorder="1" applyAlignment="1">
      <alignment horizontal="right" vertical="center"/>
    </xf>
    <xf numFmtId="179" fontId="6" fillId="0" borderId="9" xfId="0" applyNumberFormat="1" applyFont="1" applyFill="1" applyBorder="1" applyAlignment="1">
      <alignment horizontal="right" vertical="center"/>
    </xf>
    <xf numFmtId="179" fontId="6" fillId="0" borderId="24" xfId="0" applyNumberFormat="1" applyFont="1" applyFill="1" applyBorder="1" applyAlignment="1">
      <alignment horizontal="right" vertical="center"/>
    </xf>
    <xf numFmtId="179" fontId="11" fillId="0" borderId="25" xfId="2" applyNumberFormat="1" applyFont="1" applyFill="1" applyBorder="1" applyAlignment="1">
      <alignment vertical="center"/>
    </xf>
    <xf numFmtId="179" fontId="11" fillId="0" borderId="25" xfId="2" applyNumberFormat="1" applyFont="1" applyFill="1" applyBorder="1" applyAlignment="1">
      <alignment horizontal="right" vertical="center"/>
    </xf>
    <xf numFmtId="184" fontId="11" fillId="0" borderId="25" xfId="0" applyNumberFormat="1" applyFont="1" applyFill="1" applyBorder="1" applyAlignment="1">
      <alignment vertical="center"/>
    </xf>
    <xf numFmtId="191" fontId="11" fillId="0" borderId="26" xfId="0" applyNumberFormat="1" applyFont="1" applyFill="1" applyBorder="1" applyAlignment="1">
      <alignment horizontal="right" vertical="center"/>
    </xf>
    <xf numFmtId="179" fontId="11" fillId="0" borderId="25" xfId="0" applyNumberFormat="1" applyFont="1" applyFill="1" applyBorder="1" applyAlignment="1">
      <alignment vertical="center"/>
    </xf>
    <xf numFmtId="191" fontId="11" fillId="0" borderId="25" xfId="0" applyNumberFormat="1" applyFont="1" applyFill="1" applyBorder="1" applyAlignment="1">
      <alignment vertical="center"/>
    </xf>
    <xf numFmtId="179" fontId="11" fillId="0" borderId="27" xfId="2" applyNumberFormat="1" applyFont="1" applyFill="1" applyBorder="1" applyAlignment="1">
      <alignment vertical="center"/>
    </xf>
    <xf numFmtId="184" fontId="11" fillId="0" borderId="27" xfId="0" applyNumberFormat="1" applyFont="1" applyFill="1" applyBorder="1" applyAlignment="1">
      <alignment vertical="center"/>
    </xf>
    <xf numFmtId="191" fontId="11" fillId="0" borderId="28" xfId="0" applyNumberFormat="1" applyFont="1" applyFill="1" applyBorder="1" applyAlignment="1">
      <alignment vertical="center"/>
    </xf>
    <xf numFmtId="179" fontId="11" fillId="0" borderId="27" xfId="0" applyNumberFormat="1" applyFont="1" applyFill="1" applyBorder="1" applyAlignment="1">
      <alignment vertical="center"/>
    </xf>
    <xf numFmtId="191" fontId="11" fillId="0" borderId="27" xfId="0" applyNumberFormat="1" applyFont="1" applyFill="1" applyBorder="1" applyAlignment="1">
      <alignment vertical="center"/>
    </xf>
    <xf numFmtId="179" fontId="11" fillId="0" borderId="2" xfId="2" applyNumberFormat="1" applyFont="1" applyFill="1" applyBorder="1" applyAlignment="1">
      <alignment vertical="center"/>
    </xf>
    <xf numFmtId="179" fontId="11" fillId="0" borderId="2" xfId="2" applyNumberFormat="1" applyFont="1" applyFill="1" applyBorder="1" applyAlignment="1">
      <alignment vertical="center" shrinkToFit="1"/>
    </xf>
    <xf numFmtId="184" fontId="11" fillId="0" borderId="2" xfId="0" applyNumberFormat="1" applyFont="1" applyFill="1" applyBorder="1" applyAlignment="1">
      <alignment vertical="center"/>
    </xf>
    <xf numFmtId="191" fontId="11" fillId="0" borderId="19" xfId="0" applyNumberFormat="1" applyFont="1" applyFill="1" applyBorder="1" applyAlignment="1">
      <alignment vertical="center"/>
    </xf>
    <xf numFmtId="179" fontId="11" fillId="0" borderId="2" xfId="0" applyNumberFormat="1" applyFont="1" applyFill="1" applyBorder="1" applyAlignment="1">
      <alignment vertical="center"/>
    </xf>
    <xf numFmtId="179" fontId="11" fillId="0" borderId="2" xfId="0" applyNumberFormat="1" applyFont="1" applyFill="1" applyBorder="1" applyAlignment="1">
      <alignment vertical="center" shrinkToFit="1"/>
    </xf>
    <xf numFmtId="41" fontId="4" fillId="0" borderId="0" xfId="0" applyNumberFormat="1" applyFont="1" applyFill="1" applyBorder="1" applyAlignment="1">
      <alignment vertical="center"/>
    </xf>
    <xf numFmtId="41" fontId="4" fillId="0" borderId="2" xfId="0" applyNumberFormat="1" applyFont="1" applyFill="1" applyBorder="1" applyAlignment="1">
      <alignment vertical="center"/>
    </xf>
    <xf numFmtId="180" fontId="6" fillId="0" borderId="14" xfId="0" applyNumberFormat="1" applyFont="1" applyFill="1" applyBorder="1" applyAlignment="1">
      <alignment horizontal="right" vertical="center"/>
    </xf>
    <xf numFmtId="0" fontId="6" fillId="0" borderId="2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vertical="center"/>
    </xf>
    <xf numFmtId="41" fontId="6" fillId="0" borderId="9" xfId="0" applyNumberFormat="1" applyFont="1" applyFill="1" applyBorder="1" applyAlignment="1">
      <alignment vertical="center"/>
    </xf>
    <xf numFmtId="41" fontId="6" fillId="0" borderId="24" xfId="0" applyNumberFormat="1" applyFont="1" applyFill="1" applyBorder="1" applyAlignment="1">
      <alignment vertical="center"/>
    </xf>
    <xf numFmtId="179" fontId="6" fillId="0" borderId="14" xfId="0" applyNumberFormat="1" applyFont="1" applyFill="1" applyBorder="1" applyAlignment="1">
      <alignment horizontal="right" vertical="center"/>
    </xf>
    <xf numFmtId="0" fontId="4" fillId="0" borderId="13" xfId="7" applyFont="1" applyFill="1" applyBorder="1" applyAlignment="1">
      <alignment horizontal="center" vertical="center" shrinkToFit="1"/>
    </xf>
    <xf numFmtId="0" fontId="4" fillId="0" borderId="18" xfId="7" applyFont="1" applyFill="1" applyBorder="1" applyAlignment="1">
      <alignment horizontal="center" vertical="center" shrinkToFit="1"/>
    </xf>
    <xf numFmtId="0" fontId="5" fillId="0" borderId="13" xfId="7" applyFont="1" applyFill="1" applyBorder="1" applyAlignment="1">
      <alignment horizontal="center" vertical="center" shrinkToFit="1"/>
    </xf>
    <xf numFmtId="182" fontId="6" fillId="0" borderId="2" xfId="7" applyNumberFormat="1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center" vertical="center"/>
    </xf>
    <xf numFmtId="38" fontId="6" fillId="0" borderId="2" xfId="2" applyFont="1" applyFill="1" applyBorder="1" applyAlignment="1">
      <alignment horizontal="center" vertical="center"/>
    </xf>
    <xf numFmtId="182" fontId="5" fillId="0" borderId="0" xfId="7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vertical="center"/>
    </xf>
    <xf numFmtId="189" fontId="5" fillId="0" borderId="0" xfId="7" applyNumberFormat="1" applyFont="1" applyFill="1" applyBorder="1" applyAlignment="1">
      <alignment vertical="center"/>
    </xf>
    <xf numFmtId="176" fontId="5" fillId="0" borderId="0" xfId="7" applyNumberFormat="1" applyFont="1" applyFill="1" applyBorder="1" applyAlignment="1">
      <alignment vertical="center"/>
    </xf>
    <xf numFmtId="182" fontId="5" fillId="0" borderId="0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2" xfId="7" applyFont="1" applyFill="1" applyBorder="1" applyAlignment="1">
      <alignment horizontal="center" vertical="center"/>
    </xf>
    <xf numFmtId="0" fontId="5" fillId="0" borderId="22" xfId="7" applyFont="1" applyFill="1" applyBorder="1" applyAlignment="1">
      <alignment vertical="center"/>
    </xf>
    <xf numFmtId="0" fontId="5" fillId="0" borderId="4" xfId="7" applyFont="1" applyFill="1" applyBorder="1" applyAlignment="1">
      <alignment vertical="center"/>
    </xf>
    <xf numFmtId="0" fontId="5" fillId="0" borderId="4" xfId="7" applyFont="1" applyFill="1" applyBorder="1" applyAlignment="1">
      <alignment horizontal="center" vertical="center"/>
    </xf>
    <xf numFmtId="0" fontId="5" fillId="0" borderId="5" xfId="7" applyFont="1" applyFill="1" applyBorder="1" applyAlignment="1">
      <alignment horizontal="center" vertical="center"/>
    </xf>
    <xf numFmtId="189" fontId="6" fillId="0" borderId="2" xfId="7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9" xfId="7" applyNumberFormat="1" applyFont="1" applyFill="1" applyBorder="1" applyAlignment="1">
      <alignment vertical="center"/>
    </xf>
    <xf numFmtId="0" fontId="5" fillId="0" borderId="3" xfId="7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 vertical="center"/>
    </xf>
    <xf numFmtId="0" fontId="5" fillId="0" borderId="6" xfId="7" applyFont="1" applyFill="1" applyBorder="1" applyAlignment="1">
      <alignment horizontal="center" vertical="center"/>
    </xf>
    <xf numFmtId="176" fontId="6" fillId="0" borderId="24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7" applyFont="1" applyFill="1" applyBorder="1" applyAlignment="1">
      <alignment horizontal="center" vertical="center"/>
    </xf>
    <xf numFmtId="0" fontId="5" fillId="0" borderId="13" xfId="7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vertical="center"/>
    </xf>
    <xf numFmtId="0" fontId="6" fillId="0" borderId="2" xfId="7" applyFont="1" applyFill="1" applyBorder="1" applyAlignment="1">
      <alignment horizontal="center" vertical="center"/>
    </xf>
    <xf numFmtId="0" fontId="6" fillId="0" borderId="19" xfId="7" applyFont="1" applyFill="1" applyBorder="1" applyAlignment="1">
      <alignment horizontal="center" vertical="center"/>
    </xf>
    <xf numFmtId="176" fontId="6" fillId="0" borderId="24" xfId="7" applyNumberFormat="1" applyFont="1" applyFill="1" applyBorder="1" applyAlignment="1">
      <alignment vertical="center"/>
    </xf>
    <xf numFmtId="176" fontId="6" fillId="0" borderId="2" xfId="7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38" fontId="5" fillId="0" borderId="9" xfId="2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182" fontId="6" fillId="0" borderId="2" xfId="0" applyNumberFormat="1" applyFont="1" applyFill="1" applyBorder="1" applyAlignment="1">
      <alignment vertical="center"/>
    </xf>
    <xf numFmtId="189" fontId="6" fillId="0" borderId="2" xfId="7" applyNumberFormat="1" applyFont="1" applyFill="1" applyBorder="1" applyAlignment="1">
      <alignment horizontal="center" vertical="center"/>
    </xf>
    <xf numFmtId="189" fontId="5" fillId="0" borderId="0" xfId="7" applyNumberFormat="1" applyFont="1" applyFill="1" applyBorder="1" applyAlignment="1">
      <alignment horizontal="center" vertical="center"/>
    </xf>
    <xf numFmtId="38" fontId="6" fillId="0" borderId="24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right" vertical="center"/>
    </xf>
    <xf numFmtId="0" fontId="6" fillId="0" borderId="31" xfId="0" applyFont="1" applyFill="1" applyBorder="1" applyAlignment="1">
      <alignment horizontal="distributed" vertical="center" wrapText="1"/>
    </xf>
    <xf numFmtId="0" fontId="6" fillId="0" borderId="29" xfId="0" applyFont="1" applyFill="1" applyBorder="1" applyAlignment="1">
      <alignment horizontal="distributed" vertical="center"/>
    </xf>
    <xf numFmtId="0" fontId="6" fillId="0" borderId="30" xfId="0" applyFont="1" applyFill="1" applyBorder="1" applyAlignment="1">
      <alignment horizontal="distributed" vertical="center" indent="1"/>
    </xf>
    <xf numFmtId="0" fontId="6" fillId="0" borderId="31" xfId="0" applyFont="1" applyFill="1" applyBorder="1" applyAlignment="1">
      <alignment horizontal="distributed" vertical="center" indent="1"/>
    </xf>
    <xf numFmtId="0" fontId="6" fillId="0" borderId="29" xfId="0" applyFont="1" applyFill="1" applyBorder="1" applyAlignment="1">
      <alignment horizontal="distributed" vertical="center" indent="1"/>
    </xf>
    <xf numFmtId="0" fontId="5" fillId="0" borderId="18" xfId="7" applyFont="1" applyFill="1" applyBorder="1" applyAlignment="1">
      <alignment horizontal="distributed" vertical="center" indent="1"/>
    </xf>
    <xf numFmtId="0" fontId="5" fillId="0" borderId="23" xfId="7" applyFont="1" applyFill="1" applyBorder="1" applyAlignment="1">
      <alignment horizontal="distributed" vertical="center" indent="1"/>
    </xf>
    <xf numFmtId="0" fontId="5" fillId="0" borderId="7" xfId="7" applyFont="1" applyFill="1" applyBorder="1" applyAlignment="1">
      <alignment horizontal="distributed" vertical="center" inden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179" fontId="5" fillId="0" borderId="0" xfId="7" applyNumberFormat="1" applyFont="1" applyFill="1" applyBorder="1" applyAlignment="1">
      <alignment horizontal="right" vertical="center"/>
    </xf>
    <xf numFmtId="179" fontId="5" fillId="0" borderId="16" xfId="7" applyNumberFormat="1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horizontal="distributed" vertical="center"/>
    </xf>
    <xf numFmtId="0" fontId="5" fillId="0" borderId="18" xfId="0" applyFont="1" applyFill="1" applyBorder="1" applyAlignment="1">
      <alignment horizontal="distributed" vertical="center" indent="1"/>
    </xf>
    <xf numFmtId="0" fontId="5" fillId="0" borderId="23" xfId="0" applyFont="1" applyFill="1" applyBorder="1" applyAlignment="1">
      <alignment horizontal="distributed" vertical="center" indent="1"/>
    </xf>
    <xf numFmtId="0" fontId="5" fillId="0" borderId="7" xfId="0" applyFont="1" applyFill="1" applyBorder="1" applyAlignment="1">
      <alignment horizontal="distributed" vertical="center" indent="1"/>
    </xf>
    <xf numFmtId="0" fontId="5" fillId="0" borderId="14" xfId="0" applyFont="1" applyFill="1" applyBorder="1" applyAlignment="1">
      <alignment horizontal="distributed" vertical="center" wrapText="1"/>
    </xf>
    <xf numFmtId="0" fontId="5" fillId="0" borderId="14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 indent="1"/>
    </xf>
    <xf numFmtId="0" fontId="5" fillId="0" borderId="14" xfId="0" applyFont="1" applyFill="1" applyBorder="1" applyAlignment="1">
      <alignment horizontal="distributed" vertical="center" indent="1"/>
    </xf>
    <xf numFmtId="0" fontId="5" fillId="0" borderId="15" xfId="0" applyFont="1" applyFill="1" applyBorder="1" applyAlignment="1">
      <alignment horizontal="distributed" vertical="center" indent="1"/>
    </xf>
    <xf numFmtId="0" fontId="5" fillId="0" borderId="7" xfId="0" applyFont="1" applyFill="1" applyBorder="1" applyAlignment="1">
      <alignment horizontal="distributed" vertical="center" wrapText="1" indent="1"/>
    </xf>
    <xf numFmtId="0" fontId="5" fillId="0" borderId="13" xfId="0" applyFont="1" applyFill="1" applyBorder="1" applyAlignment="1">
      <alignment horizontal="distributed" vertical="center" wrapText="1" indent="1"/>
    </xf>
    <xf numFmtId="0" fontId="5" fillId="0" borderId="18" xfId="0" applyFont="1" applyFill="1" applyBorder="1" applyAlignment="1">
      <alignment horizontal="right" vertical="center" wrapText="1"/>
    </xf>
    <xf numFmtId="0" fontId="5" fillId="0" borderId="23" xfId="0" applyFont="1" applyFill="1" applyBorder="1" applyAlignment="1">
      <alignment horizontal="right" vertical="center" wrapText="1"/>
    </xf>
    <xf numFmtId="179" fontId="5" fillId="0" borderId="14" xfId="7" applyNumberFormat="1" applyFont="1" applyFill="1" applyBorder="1" applyAlignment="1">
      <alignment horizontal="right" vertical="center"/>
    </xf>
    <xf numFmtId="179" fontId="5" fillId="0" borderId="0" xfId="0" applyNumberFormat="1" applyFont="1" applyFill="1" applyAlignment="1">
      <alignment horizontal="right"/>
    </xf>
    <xf numFmtId="0" fontId="5" fillId="0" borderId="1" xfId="0" applyFont="1" applyFill="1" applyBorder="1" applyAlignment="1">
      <alignment horizontal="distributed" vertical="center" wrapText="1" indent="2"/>
    </xf>
    <xf numFmtId="0" fontId="5" fillId="0" borderId="34" xfId="0" applyFont="1" applyFill="1" applyBorder="1" applyAlignment="1">
      <alignment horizontal="distributed" vertical="center" wrapText="1" indent="2"/>
    </xf>
    <xf numFmtId="0" fontId="5" fillId="0" borderId="16" xfId="0" applyFont="1" applyFill="1" applyBorder="1" applyAlignment="1">
      <alignment horizontal="distributed" vertical="center" wrapText="1" indent="2"/>
    </xf>
    <xf numFmtId="0" fontId="5" fillId="0" borderId="17" xfId="0" applyFont="1" applyFill="1" applyBorder="1" applyAlignment="1">
      <alignment horizontal="distributed" vertical="center" wrapText="1" indent="2"/>
    </xf>
    <xf numFmtId="0" fontId="5" fillId="0" borderId="30" xfId="7" applyFont="1" applyFill="1" applyBorder="1" applyAlignment="1">
      <alignment horizontal="distributed" vertical="center" indent="1"/>
    </xf>
    <xf numFmtId="0" fontId="5" fillId="0" borderId="31" xfId="7" applyFont="1" applyFill="1" applyBorder="1" applyAlignment="1">
      <alignment horizontal="distributed" vertical="center" indent="1"/>
    </xf>
    <xf numFmtId="0" fontId="5" fillId="0" borderId="29" xfId="7" applyFont="1" applyFill="1" applyBorder="1" applyAlignment="1">
      <alignment horizontal="distributed" vertical="center" indent="1"/>
    </xf>
    <xf numFmtId="179" fontId="5" fillId="0" borderId="2" xfId="7" applyNumberFormat="1" applyFont="1" applyFill="1" applyBorder="1" applyAlignment="1">
      <alignment horizontal="right" vertical="center"/>
    </xf>
    <xf numFmtId="0" fontId="5" fillId="0" borderId="5" xfId="7" applyFont="1" applyFill="1" applyBorder="1" applyAlignment="1">
      <alignment horizontal="distributed" vertical="center" indent="2"/>
    </xf>
    <xf numFmtId="0" fontId="5" fillId="0" borderId="3" xfId="7" applyFont="1" applyFill="1" applyBorder="1" applyAlignment="1">
      <alignment horizontal="distributed" vertical="center" indent="2"/>
    </xf>
    <xf numFmtId="0" fontId="5" fillId="0" borderId="15" xfId="7" applyFont="1" applyFill="1" applyBorder="1" applyAlignment="1">
      <alignment horizontal="center" vertical="center"/>
    </xf>
    <xf numFmtId="0" fontId="3" fillId="0" borderId="21" xfId="7" applyFont="1" applyFill="1" applyBorder="1" applyAlignment="1">
      <alignment horizontal="center"/>
    </xf>
    <xf numFmtId="0" fontId="3" fillId="0" borderId="6" xfId="7" applyFont="1" applyFill="1" applyBorder="1" applyAlignment="1">
      <alignment horizontal="center"/>
    </xf>
    <xf numFmtId="0" fontId="3" fillId="0" borderId="8" xfId="7" applyFont="1" applyFill="1" applyBorder="1" applyAlignment="1">
      <alignment horizontal="center"/>
    </xf>
    <xf numFmtId="0" fontId="3" fillId="0" borderId="17" xfId="7" applyFont="1" applyFill="1" applyBorder="1" applyAlignment="1">
      <alignment horizontal="center"/>
    </xf>
    <xf numFmtId="0" fontId="3" fillId="0" borderId="11" xfId="7" applyFont="1" applyFill="1" applyBorder="1" applyAlignment="1">
      <alignment horizontal="center"/>
    </xf>
    <xf numFmtId="0" fontId="5" fillId="0" borderId="14" xfId="7" applyFont="1" applyFill="1" applyBorder="1" applyAlignment="1">
      <alignment horizontal="center" vertical="center"/>
    </xf>
    <xf numFmtId="0" fontId="5" fillId="0" borderId="16" xfId="7" applyFont="1" applyFill="1" applyBorder="1" applyAlignment="1">
      <alignment horizontal="center" vertical="center"/>
    </xf>
    <xf numFmtId="0" fontId="5" fillId="0" borderId="17" xfId="7" applyFont="1" applyFill="1" applyBorder="1" applyAlignment="1">
      <alignment horizontal="center" vertical="center"/>
    </xf>
    <xf numFmtId="0" fontId="6" fillId="0" borderId="5" xfId="7" applyFont="1" applyFill="1" applyBorder="1" applyAlignment="1">
      <alignment horizontal="center" vertical="center"/>
    </xf>
    <xf numFmtId="179" fontId="6" fillId="0" borderId="14" xfId="7" applyNumberFormat="1" applyFont="1" applyFill="1" applyBorder="1" applyAlignment="1">
      <alignment horizontal="right" vertical="center"/>
    </xf>
    <xf numFmtId="179" fontId="6" fillId="0" borderId="16" xfId="7" applyNumberFormat="1" applyFont="1" applyFill="1" applyBorder="1" applyAlignment="1">
      <alignment horizontal="right" vertical="center"/>
    </xf>
    <xf numFmtId="179" fontId="6" fillId="0" borderId="0" xfId="0" applyNumberFormat="1" applyFont="1" applyFill="1" applyAlignment="1">
      <alignment horizontal="right"/>
    </xf>
    <xf numFmtId="176" fontId="5" fillId="0" borderId="23" xfId="0" applyNumberFormat="1" applyFont="1" applyFill="1" applyBorder="1" applyAlignment="1">
      <alignment horizontal="right" vertical="center"/>
    </xf>
    <xf numFmtId="179" fontId="6" fillId="0" borderId="0" xfId="7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179" fontId="5" fillId="0" borderId="18" xfId="2" applyNumberFormat="1" applyFont="1" applyFill="1" applyBorder="1" applyAlignment="1">
      <alignment horizontal="right" vertical="center" wrapText="1"/>
    </xf>
    <xf numFmtId="179" fontId="5" fillId="0" borderId="23" xfId="2" applyNumberFormat="1" applyFont="1" applyFill="1" applyBorder="1" applyAlignment="1">
      <alignment horizontal="right" vertical="center" wrapText="1"/>
    </xf>
    <xf numFmtId="179" fontId="6" fillId="0" borderId="30" xfId="0" applyNumberFormat="1" applyFont="1" applyFill="1" applyBorder="1" applyAlignment="1">
      <alignment horizontal="right" vertical="center" wrapText="1"/>
    </xf>
    <xf numFmtId="179" fontId="6" fillId="0" borderId="31" xfId="0" applyNumberFormat="1" applyFont="1" applyFill="1" applyBorder="1" applyAlignment="1">
      <alignment horizontal="right" vertical="center" wrapText="1"/>
    </xf>
    <xf numFmtId="176" fontId="6" fillId="0" borderId="31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right"/>
    </xf>
    <xf numFmtId="179" fontId="6" fillId="0" borderId="2" xfId="7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distributed" vertical="center" wrapText="1" indent="3"/>
    </xf>
    <xf numFmtId="0" fontId="5" fillId="0" borderId="3" xfId="0" applyFont="1" applyFill="1" applyBorder="1" applyAlignment="1">
      <alignment horizontal="distributed" vertical="center" wrapText="1" indent="3"/>
    </xf>
    <xf numFmtId="0" fontId="5" fillId="0" borderId="4" xfId="0" applyFont="1" applyFill="1" applyBorder="1" applyAlignment="1">
      <alignment horizontal="distributed" vertical="center" wrapText="1" indent="2"/>
    </xf>
    <xf numFmtId="0" fontId="5" fillId="0" borderId="5" xfId="0" applyFont="1" applyFill="1" applyBorder="1" applyAlignment="1">
      <alignment horizontal="distributed" vertical="center" wrapText="1" indent="2"/>
    </xf>
    <xf numFmtId="0" fontId="5" fillId="0" borderId="3" xfId="0" applyFont="1" applyFill="1" applyBorder="1" applyAlignment="1">
      <alignment horizontal="distributed" vertical="center" wrapText="1" indent="2"/>
    </xf>
    <xf numFmtId="0" fontId="5" fillId="0" borderId="4" xfId="0" applyFont="1" applyFill="1" applyBorder="1" applyAlignment="1">
      <alignment horizontal="distributed" vertical="center" indent="2"/>
    </xf>
    <xf numFmtId="0" fontId="5" fillId="0" borderId="5" xfId="0" applyFont="1" applyFill="1" applyBorder="1" applyAlignment="1">
      <alignment horizontal="distributed" vertical="center" indent="2"/>
    </xf>
    <xf numFmtId="0" fontId="3" fillId="0" borderId="19" xfId="7" applyFont="1" applyFill="1" applyBorder="1" applyAlignment="1">
      <alignment horizontal="center"/>
    </xf>
    <xf numFmtId="0" fontId="3" fillId="0" borderId="20" xfId="7" applyFont="1" applyFill="1" applyBorder="1" applyAlignment="1">
      <alignment horizontal="center"/>
    </xf>
    <xf numFmtId="176" fontId="5" fillId="0" borderId="0" xfId="0" applyNumberFormat="1" applyFont="1" applyFill="1" applyBorder="1" applyAlignment="1">
      <alignment horizontal="distributed" vertical="center" wrapText="1"/>
    </xf>
    <xf numFmtId="38" fontId="5" fillId="0" borderId="0" xfId="2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distributed" vertical="center" wrapText="1"/>
    </xf>
    <xf numFmtId="176" fontId="5" fillId="0" borderId="19" xfId="0" applyNumberFormat="1" applyFont="1" applyFill="1" applyBorder="1" applyAlignment="1">
      <alignment horizontal="distributed" vertical="center" wrapText="1"/>
    </xf>
    <xf numFmtId="38" fontId="5" fillId="0" borderId="24" xfId="2" applyFont="1" applyFill="1" applyBorder="1" applyAlignment="1">
      <alignment horizontal="right" vertical="center"/>
    </xf>
    <xf numFmtId="38" fontId="5" fillId="0" borderId="2" xfId="2" applyFont="1" applyFill="1" applyBorder="1" applyAlignment="1">
      <alignment horizontal="right" vertical="center"/>
    </xf>
    <xf numFmtId="38" fontId="6" fillId="0" borderId="2" xfId="2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distributed" vertical="center" wrapText="1"/>
    </xf>
    <xf numFmtId="38" fontId="5" fillId="0" borderId="9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5" fillId="0" borderId="10" xfId="2" applyFont="1" applyFill="1" applyBorder="1" applyAlignment="1">
      <alignment horizontal="right" vertical="center"/>
    </xf>
    <xf numFmtId="38" fontId="5" fillId="0" borderId="14" xfId="2" applyFont="1" applyFill="1" applyBorder="1" applyAlignment="1">
      <alignment horizontal="right" vertical="center"/>
    </xf>
    <xf numFmtId="176" fontId="5" fillId="0" borderId="14" xfId="0" applyNumberFormat="1" applyFont="1" applyFill="1" applyBorder="1" applyAlignment="1">
      <alignment horizontal="distributed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34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38" fontId="6" fillId="0" borderId="14" xfId="2" applyFont="1" applyFill="1" applyBorder="1" applyAlignment="1">
      <alignment horizontal="right" vertical="center"/>
    </xf>
    <xf numFmtId="176" fontId="5" fillId="0" borderId="35" xfId="0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184" fontId="6" fillId="0" borderId="2" xfId="7" applyNumberFormat="1" applyFont="1" applyFill="1" applyBorder="1" applyAlignment="1">
      <alignment vertical="center"/>
    </xf>
    <xf numFmtId="179" fontId="6" fillId="0" borderId="24" xfId="7" applyNumberFormat="1" applyFont="1" applyFill="1" applyBorder="1" applyAlignment="1">
      <alignment vertical="center"/>
    </xf>
    <xf numFmtId="179" fontId="6" fillId="0" borderId="2" xfId="7" applyNumberFormat="1" applyFont="1" applyFill="1" applyBorder="1" applyAlignment="1">
      <alignment vertical="center"/>
    </xf>
    <xf numFmtId="179" fontId="5" fillId="0" borderId="0" xfId="7" applyNumberFormat="1" applyFont="1" applyFill="1" applyBorder="1" applyAlignment="1">
      <alignment vertical="center"/>
    </xf>
    <xf numFmtId="184" fontId="5" fillId="0" borderId="0" xfId="7" applyNumberFormat="1" applyFont="1" applyFill="1" applyBorder="1" applyAlignment="1">
      <alignment vertical="center"/>
    </xf>
    <xf numFmtId="179" fontId="5" fillId="0" borderId="9" xfId="7" applyNumberFormat="1" applyFont="1" applyFill="1" applyBorder="1" applyAlignment="1">
      <alignment vertical="center"/>
    </xf>
    <xf numFmtId="0" fontId="5" fillId="0" borderId="1" xfId="7" applyFont="1" applyFill="1" applyBorder="1" applyAlignment="1">
      <alignment horizontal="center" vertical="center"/>
    </xf>
    <xf numFmtId="0" fontId="5" fillId="0" borderId="34" xfId="7" applyFont="1" applyFill="1" applyBorder="1" applyAlignment="1">
      <alignment horizontal="center" vertical="center"/>
    </xf>
    <xf numFmtId="0" fontId="5" fillId="0" borderId="35" xfId="7" applyFont="1" applyFill="1" applyBorder="1" applyAlignment="1">
      <alignment horizontal="center" vertical="center"/>
    </xf>
    <xf numFmtId="0" fontId="5" fillId="0" borderId="12" xfId="7" applyFont="1" applyFill="1" applyBorder="1" applyAlignment="1">
      <alignment horizontal="center" vertical="center"/>
    </xf>
    <xf numFmtId="176" fontId="5" fillId="0" borderId="0" xfId="7" applyNumberFormat="1" applyFont="1" applyFill="1" applyBorder="1" applyAlignment="1">
      <alignment horizontal="right" vertical="center"/>
    </xf>
    <xf numFmtId="0" fontId="5" fillId="0" borderId="35" xfId="7" applyNumberFormat="1" applyFont="1" applyFill="1" applyBorder="1" applyAlignment="1">
      <alignment horizontal="center" vertical="center" wrapText="1"/>
    </xf>
    <xf numFmtId="0" fontId="5" fillId="0" borderId="1" xfId="7" applyNumberFormat="1" applyFont="1" applyFill="1" applyBorder="1" applyAlignment="1">
      <alignment horizontal="center" vertical="center"/>
    </xf>
    <xf numFmtId="0" fontId="5" fillId="0" borderId="12" xfId="7" applyNumberFormat="1" applyFont="1" applyFill="1" applyBorder="1" applyAlignment="1">
      <alignment horizontal="center" vertical="center"/>
    </xf>
    <xf numFmtId="0" fontId="5" fillId="0" borderId="16" xfId="7" applyNumberFormat="1" applyFont="1" applyFill="1" applyBorder="1" applyAlignment="1">
      <alignment horizontal="center" vertical="center"/>
    </xf>
    <xf numFmtId="0" fontId="5" fillId="0" borderId="18" xfId="7" applyFont="1" applyFill="1" applyBorder="1" applyAlignment="1">
      <alignment horizontal="center" vertical="center"/>
    </xf>
    <xf numFmtId="0" fontId="5" fillId="0" borderId="18" xfId="7" applyNumberFormat="1" applyFont="1" applyFill="1" applyBorder="1" applyAlignment="1">
      <alignment horizontal="center" vertical="center"/>
    </xf>
    <xf numFmtId="0" fontId="5" fillId="0" borderId="23" xfId="7" applyNumberFormat="1" applyFont="1" applyFill="1" applyBorder="1" applyAlignment="1">
      <alignment horizontal="center" vertical="center"/>
    </xf>
    <xf numFmtId="0" fontId="5" fillId="0" borderId="7" xfId="7" applyNumberFormat="1" applyFont="1" applyFill="1" applyBorder="1" applyAlignment="1">
      <alignment horizontal="center" vertical="center"/>
    </xf>
    <xf numFmtId="0" fontId="5" fillId="0" borderId="17" xfId="7" applyNumberFormat="1" applyFont="1" applyFill="1" applyBorder="1" applyAlignment="1">
      <alignment horizontal="center" vertical="center"/>
    </xf>
    <xf numFmtId="184" fontId="5" fillId="0" borderId="0" xfId="7" applyNumberFormat="1" applyFont="1" applyFill="1" applyBorder="1" applyAlignment="1">
      <alignment horizontal="right" vertical="center"/>
    </xf>
    <xf numFmtId="176" fontId="6" fillId="0" borderId="2" xfId="7" applyNumberFormat="1" applyFont="1" applyFill="1" applyBorder="1" applyAlignment="1">
      <alignment horizontal="right" vertical="center"/>
    </xf>
    <xf numFmtId="176" fontId="5" fillId="0" borderId="9" xfId="7" applyNumberFormat="1" applyFont="1" applyFill="1" applyBorder="1" applyAlignment="1">
      <alignment horizontal="right" vertical="center"/>
    </xf>
    <xf numFmtId="176" fontId="6" fillId="0" borderId="24" xfId="7" applyNumberFormat="1" applyFont="1" applyFill="1" applyBorder="1" applyAlignment="1">
      <alignment horizontal="right" vertical="center"/>
    </xf>
    <xf numFmtId="0" fontId="5" fillId="0" borderId="5" xfId="7" applyNumberFormat="1" applyFont="1" applyFill="1" applyBorder="1" applyAlignment="1">
      <alignment horizontal="center" vertical="center"/>
    </xf>
    <xf numFmtId="0" fontId="5" fillId="0" borderId="3" xfId="7" applyNumberFormat="1" applyFont="1" applyFill="1" applyBorder="1" applyAlignment="1">
      <alignment horizontal="center" vertical="center"/>
    </xf>
    <xf numFmtId="180" fontId="6" fillId="0" borderId="9" xfId="7" applyNumberFormat="1" applyFont="1" applyFill="1" applyBorder="1" applyAlignment="1">
      <alignment horizontal="right" vertical="center"/>
    </xf>
    <xf numFmtId="180" fontId="6" fillId="0" borderId="0" xfId="7" applyNumberFormat="1" applyFont="1" applyFill="1" applyBorder="1" applyAlignment="1">
      <alignment horizontal="right" vertical="center"/>
    </xf>
    <xf numFmtId="180" fontId="6" fillId="0" borderId="6" xfId="7" applyNumberFormat="1" applyFont="1" applyFill="1" applyBorder="1" applyAlignment="1">
      <alignment horizontal="right" vertical="center"/>
    </xf>
    <xf numFmtId="180" fontId="5" fillId="0" borderId="10" xfId="7" applyNumberFormat="1" applyFont="1" applyFill="1" applyBorder="1" applyAlignment="1">
      <alignment horizontal="right" vertical="center"/>
    </xf>
    <xf numFmtId="180" fontId="5" fillId="0" borderId="14" xfId="7" applyNumberFormat="1" applyFont="1" applyFill="1" applyBorder="1" applyAlignment="1">
      <alignment horizontal="right" vertical="center"/>
    </xf>
    <xf numFmtId="180" fontId="5" fillId="0" borderId="15" xfId="7" applyNumberFormat="1" applyFont="1" applyFill="1" applyBorder="1" applyAlignment="1">
      <alignment horizontal="right" vertical="center"/>
    </xf>
    <xf numFmtId="180" fontId="5" fillId="0" borderId="12" xfId="7" applyNumberFormat="1" applyFont="1" applyFill="1" applyBorder="1" applyAlignment="1">
      <alignment horizontal="right" vertical="center"/>
    </xf>
    <xf numFmtId="180" fontId="5" fillId="0" borderId="16" xfId="7" applyNumberFormat="1" applyFont="1" applyFill="1" applyBorder="1" applyAlignment="1">
      <alignment horizontal="right" vertical="center"/>
    </xf>
    <xf numFmtId="180" fontId="5" fillId="0" borderId="17" xfId="7" applyNumberFormat="1" applyFont="1" applyFill="1" applyBorder="1" applyAlignment="1">
      <alignment horizontal="right" vertical="center"/>
    </xf>
    <xf numFmtId="180" fontId="5" fillId="0" borderId="9" xfId="7" applyNumberFormat="1" applyFont="1" applyFill="1" applyBorder="1" applyAlignment="1">
      <alignment horizontal="right" vertical="center"/>
    </xf>
    <xf numFmtId="180" fontId="5" fillId="0" borderId="0" xfId="7" applyNumberFormat="1" applyFont="1" applyFill="1" applyBorder="1" applyAlignment="1">
      <alignment horizontal="right" vertical="center"/>
    </xf>
    <xf numFmtId="180" fontId="5" fillId="0" borderId="6" xfId="7" applyNumberFormat="1" applyFont="1" applyFill="1" applyBorder="1" applyAlignment="1">
      <alignment horizontal="right" vertical="center"/>
    </xf>
    <xf numFmtId="180" fontId="6" fillId="0" borderId="24" xfId="7" applyNumberFormat="1" applyFont="1" applyFill="1" applyBorder="1" applyAlignment="1">
      <alignment horizontal="right" vertical="center"/>
    </xf>
    <xf numFmtId="180" fontId="6" fillId="0" borderId="2" xfId="7" applyNumberFormat="1" applyFont="1" applyFill="1" applyBorder="1" applyAlignment="1">
      <alignment horizontal="right" vertical="center"/>
    </xf>
    <xf numFmtId="180" fontId="6" fillId="0" borderId="19" xfId="7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83" fontId="6" fillId="0" borderId="24" xfId="7" applyNumberFormat="1" applyFont="1" applyFill="1" applyBorder="1" applyAlignment="1">
      <alignment horizontal="right" vertical="center"/>
    </xf>
    <xf numFmtId="183" fontId="6" fillId="0" borderId="2" xfId="7" applyNumberFormat="1" applyFont="1" applyFill="1" applyBorder="1" applyAlignment="1">
      <alignment horizontal="right" vertical="center"/>
    </xf>
    <xf numFmtId="0" fontId="6" fillId="0" borderId="14" xfId="7" applyFont="1" applyFill="1" applyBorder="1" applyAlignment="1">
      <alignment horizontal="center" vertical="center"/>
    </xf>
    <xf numFmtId="0" fontId="6" fillId="0" borderId="15" xfId="7" applyFont="1" applyFill="1" applyBorder="1" applyAlignment="1">
      <alignment horizontal="center" vertical="center"/>
    </xf>
    <xf numFmtId="183" fontId="6" fillId="0" borderId="9" xfId="7" applyNumberFormat="1" applyFont="1" applyFill="1" applyBorder="1" applyAlignment="1">
      <alignment horizontal="right" vertical="center"/>
    </xf>
    <xf numFmtId="183" fontId="6" fillId="0" borderId="0" xfId="7" applyNumberFormat="1" applyFont="1" applyFill="1" applyBorder="1" applyAlignment="1">
      <alignment horizontal="right" vertical="center"/>
    </xf>
    <xf numFmtId="183" fontId="5" fillId="0" borderId="9" xfId="7" applyNumberFormat="1" applyFont="1" applyFill="1" applyBorder="1" applyAlignment="1">
      <alignment horizontal="right" vertical="center"/>
    </xf>
    <xf numFmtId="183" fontId="5" fillId="0" borderId="0" xfId="7" applyNumberFormat="1" applyFont="1" applyFill="1" applyBorder="1" applyAlignment="1">
      <alignment horizontal="right" vertical="center"/>
    </xf>
    <xf numFmtId="183" fontId="5" fillId="0" borderId="12" xfId="7" applyNumberFormat="1" applyFont="1" applyFill="1" applyBorder="1" applyAlignment="1">
      <alignment horizontal="right" vertical="center"/>
    </xf>
    <xf numFmtId="183" fontId="5" fillId="0" borderId="16" xfId="7" applyNumberFormat="1" applyFont="1" applyFill="1" applyBorder="1" applyAlignment="1">
      <alignment horizontal="right" vertical="center"/>
    </xf>
    <xf numFmtId="0" fontId="5" fillId="0" borderId="4" xfId="7" applyNumberFormat="1" applyFont="1" applyFill="1" applyBorder="1" applyAlignment="1">
      <alignment horizontal="center" vertical="center"/>
    </xf>
    <xf numFmtId="183" fontId="5" fillId="0" borderId="10" xfId="7" applyNumberFormat="1" applyFont="1" applyFill="1" applyBorder="1" applyAlignment="1">
      <alignment horizontal="right" vertical="center"/>
    </xf>
    <xf numFmtId="183" fontId="5" fillId="0" borderId="14" xfId="7" applyNumberFormat="1" applyFont="1" applyFill="1" applyBorder="1" applyAlignment="1">
      <alignment horizontal="right" vertical="center"/>
    </xf>
    <xf numFmtId="0" fontId="5" fillId="0" borderId="1" xfId="10" applyFont="1" applyFill="1" applyBorder="1" applyAlignment="1">
      <alignment horizontal="center" vertical="center"/>
    </xf>
    <xf numFmtId="0" fontId="5" fillId="0" borderId="34" xfId="10" applyFont="1" applyFill="1" applyBorder="1" applyAlignment="1">
      <alignment horizontal="center" vertical="center"/>
    </xf>
    <xf numFmtId="0" fontId="5" fillId="0" borderId="0" xfId="10" applyFont="1" applyFill="1" applyBorder="1" applyAlignment="1">
      <alignment horizontal="center" vertical="center"/>
    </xf>
    <xf numFmtId="0" fontId="5" fillId="0" borderId="6" xfId="10" applyFont="1" applyFill="1" applyBorder="1" applyAlignment="1">
      <alignment horizontal="center" vertical="center"/>
    </xf>
    <xf numFmtId="0" fontId="5" fillId="0" borderId="16" xfId="10" applyFont="1" applyFill="1" applyBorder="1" applyAlignment="1">
      <alignment horizontal="center" vertical="center"/>
    </xf>
    <xf numFmtId="0" fontId="5" fillId="0" borderId="17" xfId="10" applyFont="1" applyFill="1" applyBorder="1" applyAlignment="1">
      <alignment horizontal="center" vertical="center"/>
    </xf>
    <xf numFmtId="0" fontId="5" fillId="0" borderId="4" xfId="10" applyFont="1" applyFill="1" applyBorder="1" applyAlignment="1">
      <alignment horizontal="center" vertical="center"/>
    </xf>
    <xf numFmtId="0" fontId="5" fillId="0" borderId="5" xfId="10" applyFont="1" applyFill="1" applyBorder="1" applyAlignment="1">
      <alignment horizontal="center" vertical="center"/>
    </xf>
    <xf numFmtId="0" fontId="5" fillId="0" borderId="18" xfId="10" applyFont="1" applyFill="1" applyBorder="1" applyAlignment="1">
      <alignment horizontal="center" vertical="center"/>
    </xf>
    <xf numFmtId="0" fontId="5" fillId="0" borderId="23" xfId="10" applyFont="1" applyFill="1" applyBorder="1" applyAlignment="1">
      <alignment horizontal="center" vertical="center"/>
    </xf>
    <xf numFmtId="0" fontId="6" fillId="0" borderId="18" xfId="10" applyFont="1" applyFill="1" applyBorder="1" applyAlignment="1">
      <alignment horizontal="center" vertical="center"/>
    </xf>
    <xf numFmtId="0" fontId="6" fillId="0" borderId="23" xfId="10" applyFont="1" applyFill="1" applyBorder="1" applyAlignment="1">
      <alignment horizontal="center" vertical="center"/>
    </xf>
    <xf numFmtId="0" fontId="5" fillId="0" borderId="0" xfId="10" applyFont="1" applyFill="1" applyBorder="1" applyAlignment="1">
      <alignment horizontal="distributed" vertical="center"/>
    </xf>
    <xf numFmtId="0" fontId="6" fillId="0" borderId="14" xfId="10" applyFont="1" applyFill="1" applyBorder="1" applyAlignment="1">
      <alignment horizontal="distributed" vertical="center"/>
    </xf>
    <xf numFmtId="0" fontId="5" fillId="0" borderId="0" xfId="10" applyFont="1" applyFill="1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19" xfId="0" applyFont="1" applyFill="1" applyBorder="1" applyAlignment="1">
      <alignment horizontal="distributed" vertical="center" justifyLastLine="1"/>
    </xf>
    <xf numFmtId="0" fontId="5" fillId="0" borderId="2" xfId="10" applyFont="1" applyFill="1" applyBorder="1" applyAlignment="1">
      <alignment horizontal="distributed" vertical="center"/>
    </xf>
    <xf numFmtId="0" fontId="3" fillId="0" borderId="2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4" fillId="0" borderId="0" xfId="10" applyFont="1" applyFill="1" applyAlignment="1">
      <alignment horizontal="left" vertical="top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9" fontId="5" fillId="0" borderId="9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 shrinkToFit="1"/>
    </xf>
    <xf numFmtId="0" fontId="37" fillId="0" borderId="22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179" fontId="6" fillId="0" borderId="24" xfId="0" applyNumberFormat="1" applyFont="1" applyFill="1" applyBorder="1" applyAlignment="1">
      <alignment vertical="center"/>
    </xf>
    <xf numFmtId="179" fontId="6" fillId="0" borderId="2" xfId="0" applyNumberFormat="1" applyFont="1" applyFill="1" applyBorder="1" applyAlignment="1">
      <alignment vertical="center"/>
    </xf>
    <xf numFmtId="0" fontId="37" fillId="0" borderId="5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19" xfId="0" applyFont="1" applyFill="1" applyBorder="1" applyAlignment="1">
      <alignment horizontal="distributed" vertical="center" justifyLastLine="1"/>
    </xf>
    <xf numFmtId="0" fontId="5" fillId="0" borderId="22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distributed"/>
    </xf>
    <xf numFmtId="0" fontId="5" fillId="0" borderId="6" xfId="0" applyFont="1" applyFill="1" applyBorder="1" applyAlignment="1">
      <alignment horizontal="distributed" vertical="distributed"/>
    </xf>
    <xf numFmtId="179" fontId="4" fillId="0" borderId="9" xfId="2" applyNumberFormat="1" applyFont="1" applyFill="1" applyBorder="1" applyAlignment="1">
      <alignment vertical="center"/>
    </xf>
    <xf numFmtId="179" fontId="4" fillId="0" borderId="0" xfId="2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distributed" wrapText="1"/>
    </xf>
    <xf numFmtId="0" fontId="5" fillId="0" borderId="6" xfId="0" applyFont="1" applyFill="1" applyBorder="1" applyAlignment="1">
      <alignment horizontal="distributed" vertical="distributed" wrapText="1"/>
    </xf>
    <xf numFmtId="0" fontId="5" fillId="0" borderId="6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right"/>
    </xf>
    <xf numFmtId="0" fontId="5" fillId="0" borderId="1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179" fontId="4" fillId="0" borderId="9" xfId="2" applyNumberFormat="1" applyFont="1" applyFill="1" applyBorder="1" applyAlignment="1">
      <alignment horizontal="right" vertical="center"/>
    </xf>
    <xf numFmtId="179" fontId="4" fillId="0" borderId="0" xfId="2" applyNumberFormat="1" applyFont="1" applyFill="1" applyBorder="1" applyAlignment="1">
      <alignment horizontal="right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79" fontId="11" fillId="0" borderId="24" xfId="2" applyNumberFormat="1" applyFont="1" applyFill="1" applyBorder="1" applyAlignment="1">
      <alignment vertical="center"/>
    </xf>
    <xf numFmtId="179" fontId="11" fillId="0" borderId="2" xfId="2" applyNumberFormat="1" applyFont="1" applyFill="1" applyBorder="1" applyAlignment="1">
      <alignment vertical="center"/>
    </xf>
    <xf numFmtId="179" fontId="11" fillId="0" borderId="36" xfId="2" applyNumberFormat="1" applyFont="1" applyFill="1" applyBorder="1" applyAlignment="1">
      <alignment vertical="center"/>
    </xf>
    <xf numFmtId="179" fontId="11" fillId="0" borderId="27" xfId="2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distributed" vertical="center"/>
    </xf>
    <xf numFmtId="0" fontId="6" fillId="0" borderId="27" xfId="0" applyFont="1" applyFill="1" applyBorder="1" applyAlignment="1">
      <alignment horizontal="distributed" vertical="center"/>
    </xf>
    <xf numFmtId="0" fontId="6" fillId="0" borderId="28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distributed" wrapText="1"/>
    </xf>
    <xf numFmtId="0" fontId="6" fillId="0" borderId="6" xfId="0" applyFont="1" applyFill="1" applyBorder="1" applyAlignment="1">
      <alignment horizontal="distributed" vertical="distributed" wrapText="1"/>
    </xf>
    <xf numFmtId="179" fontId="11" fillId="0" borderId="37" xfId="2" applyNumberFormat="1" applyFont="1" applyFill="1" applyBorder="1" applyAlignment="1">
      <alignment horizontal="right" vertical="center"/>
    </xf>
    <xf numFmtId="179" fontId="11" fillId="0" borderId="25" xfId="2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wrapText="1"/>
    </xf>
    <xf numFmtId="0" fontId="3" fillId="0" borderId="6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distributed" vertical="center" wrapText="1"/>
    </xf>
    <xf numFmtId="0" fontId="3" fillId="0" borderId="15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179" fontId="5" fillId="0" borderId="10" xfId="0" applyNumberFormat="1" applyFont="1" applyFill="1" applyBorder="1" applyAlignment="1">
      <alignment vertical="center"/>
    </xf>
    <xf numFmtId="179" fontId="5" fillId="0" borderId="14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179" fontId="6" fillId="0" borderId="14" xfId="0" applyNumberFormat="1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/>
    </xf>
    <xf numFmtId="0" fontId="3" fillId="0" borderId="5" xfId="0" applyFont="1" applyFill="1" applyBorder="1" applyAlignment="1"/>
    <xf numFmtId="0" fontId="3" fillId="0" borderId="3" xfId="0" applyFont="1" applyFill="1" applyBorder="1" applyAlignment="1"/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 wrapText="1"/>
    </xf>
    <xf numFmtId="0" fontId="3" fillId="0" borderId="19" xfId="0" applyFont="1" applyFill="1" applyBorder="1" applyAlignment="1">
      <alignment vertical="center"/>
    </xf>
    <xf numFmtId="179" fontId="5" fillId="0" borderId="2" xfId="0" applyNumberFormat="1" applyFont="1" applyFill="1" applyBorder="1" applyAlignment="1">
      <alignment vertical="center"/>
    </xf>
    <xf numFmtId="179" fontId="5" fillId="0" borderId="24" xfId="0" applyNumberFormat="1" applyFont="1" applyFill="1" applyBorder="1" applyAlignment="1">
      <alignment vertical="center"/>
    </xf>
    <xf numFmtId="179" fontId="5" fillId="0" borderId="14" xfId="0" applyNumberFormat="1" applyFont="1" applyFill="1" applyBorder="1" applyAlignment="1">
      <alignment horizontal="right" vertical="center"/>
    </xf>
    <xf numFmtId="179" fontId="5" fillId="0" borderId="10" xfId="0" applyNumberFormat="1" applyFont="1" applyFill="1" applyBorder="1" applyAlignment="1">
      <alignment horizontal="distributed" vertical="center" indent="1"/>
    </xf>
    <xf numFmtId="179" fontId="5" fillId="0" borderId="14" xfId="0" applyNumberFormat="1" applyFont="1" applyFill="1" applyBorder="1" applyAlignment="1">
      <alignment horizontal="distributed" vertical="center" indent="1"/>
    </xf>
    <xf numFmtId="179" fontId="5" fillId="0" borderId="15" xfId="0" applyNumberFormat="1" applyFont="1" applyFill="1" applyBorder="1" applyAlignment="1">
      <alignment horizontal="distributed" vertical="center" indent="1"/>
    </xf>
    <xf numFmtId="0" fontId="5" fillId="0" borderId="2" xfId="0" applyFont="1" applyFill="1" applyBorder="1" applyAlignment="1">
      <alignment horizontal="distributed" vertical="center" indent="1"/>
    </xf>
    <xf numFmtId="0" fontId="5" fillId="0" borderId="19" xfId="0" applyFont="1" applyFill="1" applyBorder="1" applyAlignment="1">
      <alignment horizontal="distributed" vertical="center" indent="1"/>
    </xf>
    <xf numFmtId="179" fontId="5" fillId="0" borderId="9" xfId="0" applyNumberFormat="1" applyFont="1" applyFill="1" applyBorder="1" applyAlignment="1">
      <alignment horizontal="distributed" vertical="center" indent="1"/>
    </xf>
    <xf numFmtId="179" fontId="5" fillId="0" borderId="0" xfId="0" applyNumberFormat="1" applyFont="1" applyFill="1" applyBorder="1" applyAlignment="1">
      <alignment horizontal="distributed" vertical="center" indent="1"/>
    </xf>
    <xf numFmtId="179" fontId="5" fillId="0" borderId="6" xfId="0" applyNumberFormat="1" applyFont="1" applyFill="1" applyBorder="1" applyAlignment="1">
      <alignment horizontal="distributed" vertical="center" indent="1"/>
    </xf>
    <xf numFmtId="179" fontId="5" fillId="0" borderId="12" xfId="0" applyNumberFormat="1" applyFont="1" applyFill="1" applyBorder="1" applyAlignment="1">
      <alignment horizontal="distributed" vertical="center" indent="1"/>
    </xf>
    <xf numFmtId="179" fontId="5" fillId="0" borderId="16" xfId="0" applyNumberFormat="1" applyFont="1" applyFill="1" applyBorder="1" applyAlignment="1">
      <alignment horizontal="distributed" vertical="center" indent="1"/>
    </xf>
    <xf numFmtId="179" fontId="5" fillId="0" borderId="17" xfId="0" applyNumberFormat="1" applyFont="1" applyFill="1" applyBorder="1" applyAlignment="1">
      <alignment horizontal="distributed" vertical="center" indent="1"/>
    </xf>
    <xf numFmtId="179" fontId="5" fillId="0" borderId="0" xfId="0" applyNumberFormat="1" applyFont="1" applyFill="1" applyBorder="1" applyAlignment="1">
      <alignment horizontal="right" vertical="center"/>
    </xf>
    <xf numFmtId="179" fontId="5" fillId="0" borderId="16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indent="1"/>
    </xf>
    <xf numFmtId="179" fontId="5" fillId="0" borderId="9" xfId="2" applyNumberFormat="1" applyFont="1" applyFill="1" applyBorder="1" applyAlignment="1">
      <alignment vertical="center"/>
    </xf>
    <xf numFmtId="179" fontId="5" fillId="0" borderId="0" xfId="2" applyNumberFormat="1" applyFont="1" applyFill="1" applyBorder="1" applyAlignment="1">
      <alignment vertical="center"/>
    </xf>
    <xf numFmtId="179" fontId="5" fillId="0" borderId="9" xfId="2" applyNumberFormat="1" applyFont="1" applyFill="1" applyBorder="1" applyAlignment="1">
      <alignment horizontal="right" vertical="center"/>
    </xf>
    <xf numFmtId="179" fontId="5" fillId="0" borderId="0" xfId="2" applyNumberFormat="1" applyFont="1" applyFill="1" applyBorder="1" applyAlignment="1">
      <alignment horizontal="right" vertical="center"/>
    </xf>
    <xf numFmtId="179" fontId="5" fillId="0" borderId="10" xfId="2" applyNumberFormat="1" applyFont="1" applyFill="1" applyBorder="1" applyAlignment="1">
      <alignment vertical="center"/>
    </xf>
    <xf numFmtId="179" fontId="5" fillId="0" borderId="14" xfId="2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horizontal="distributed" vertical="center" indent="1"/>
    </xf>
    <xf numFmtId="179" fontId="5" fillId="0" borderId="12" xfId="2" applyNumberFormat="1" applyFont="1" applyFill="1" applyBorder="1" applyAlignment="1">
      <alignment horizontal="right" vertical="center"/>
    </xf>
    <xf numFmtId="179" fontId="5" fillId="0" borderId="16" xfId="2" applyNumberFormat="1" applyFont="1" applyFill="1" applyBorder="1" applyAlignment="1">
      <alignment horizontal="right" vertical="center"/>
    </xf>
    <xf numFmtId="179" fontId="5" fillId="0" borderId="12" xfId="2" applyNumberFormat="1" applyFont="1" applyFill="1" applyBorder="1" applyAlignment="1">
      <alignment vertical="center"/>
    </xf>
    <xf numFmtId="179" fontId="5" fillId="0" borderId="16" xfId="2" applyNumberFormat="1" applyFont="1" applyFill="1" applyBorder="1" applyAlignment="1">
      <alignment vertical="center"/>
    </xf>
    <xf numFmtId="179" fontId="5" fillId="0" borderId="10" xfId="2" applyNumberFormat="1" applyFont="1" applyFill="1" applyBorder="1" applyAlignment="1">
      <alignment horizontal="right" vertical="center"/>
    </xf>
    <xf numFmtId="179" fontId="5" fillId="0" borderId="14" xfId="2" applyNumberFormat="1" applyFont="1" applyFill="1" applyBorder="1" applyAlignment="1">
      <alignment horizontal="right" vertical="center"/>
    </xf>
    <xf numFmtId="179" fontId="5" fillId="0" borderId="4" xfId="0" applyNumberFormat="1" applyFont="1" applyFill="1" applyBorder="1" applyAlignment="1">
      <alignment horizontal="center" vertical="center"/>
    </xf>
    <xf numFmtId="179" fontId="5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9" fontId="5" fillId="0" borderId="5" xfId="0" applyNumberFormat="1" applyFont="1" applyFill="1" applyBorder="1" applyAlignment="1">
      <alignment horizontal="center" vertical="center"/>
    </xf>
    <xf numFmtId="179" fontId="6" fillId="0" borderId="30" xfId="0" applyNumberFormat="1" applyFont="1" applyFill="1" applyBorder="1" applyAlignment="1">
      <alignment horizontal="distributed" vertical="center"/>
    </xf>
    <xf numFmtId="179" fontId="6" fillId="0" borderId="31" xfId="0" applyNumberFormat="1" applyFont="1" applyFill="1" applyBorder="1" applyAlignment="1">
      <alignment horizontal="distributed" vertical="center"/>
    </xf>
    <xf numFmtId="179" fontId="6" fillId="0" borderId="29" xfId="0" applyNumberFormat="1" applyFont="1" applyFill="1" applyBorder="1" applyAlignment="1">
      <alignment horizontal="distributed" vertical="center"/>
    </xf>
    <xf numFmtId="179" fontId="6" fillId="0" borderId="31" xfId="0" applyNumberFormat="1" applyFont="1" applyFill="1" applyBorder="1" applyAlignment="1">
      <alignment horizontal="right" vertical="center"/>
    </xf>
    <xf numFmtId="179" fontId="5" fillId="0" borderId="24" xfId="2" applyNumberFormat="1" applyFont="1" applyFill="1" applyBorder="1" applyAlignment="1">
      <alignment vertical="center"/>
    </xf>
    <xf numFmtId="179" fontId="5" fillId="0" borderId="2" xfId="2" applyNumberFormat="1" applyFont="1" applyFill="1" applyBorder="1" applyAlignment="1">
      <alignment vertical="center"/>
    </xf>
    <xf numFmtId="179" fontId="5" fillId="0" borderId="2" xfId="0" applyNumberFormat="1" applyFont="1" applyFill="1" applyBorder="1" applyAlignment="1">
      <alignment horizontal="right" vertical="center"/>
    </xf>
    <xf numFmtId="179" fontId="6" fillId="0" borderId="30" xfId="2" applyNumberFormat="1" applyFont="1" applyFill="1" applyBorder="1" applyAlignment="1">
      <alignment vertical="center"/>
    </xf>
    <xf numFmtId="179" fontId="6" fillId="0" borderId="31" xfId="2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distributed"/>
    </xf>
    <xf numFmtId="0" fontId="5" fillId="0" borderId="14" xfId="0" applyFont="1" applyFill="1" applyBorder="1" applyAlignment="1">
      <alignment horizontal="distributed" vertical="distributed"/>
    </xf>
    <xf numFmtId="0" fontId="5" fillId="0" borderId="9" xfId="0" applyFont="1" applyFill="1" applyBorder="1" applyAlignment="1">
      <alignment horizontal="distributed" vertical="distributed"/>
    </xf>
    <xf numFmtId="0" fontId="5" fillId="0" borderId="24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21" xfId="0" applyFont="1" applyFill="1" applyBorder="1" applyAlignment="1">
      <alignment horizontal="center" vertical="center" textRotation="255" wrapText="1"/>
    </xf>
    <xf numFmtId="0" fontId="5" fillId="0" borderId="8" xfId="0" applyFont="1" applyFill="1" applyBorder="1" applyAlignment="1">
      <alignment horizontal="center" vertical="center" textRotation="255" wrapText="1"/>
    </xf>
    <xf numFmtId="0" fontId="5" fillId="0" borderId="20" xfId="0" applyFont="1" applyFill="1" applyBorder="1" applyAlignment="1">
      <alignment horizontal="center" vertical="center" textRotation="255" wrapText="1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distributed" vertical="center" wrapText="1"/>
    </xf>
    <xf numFmtId="0" fontId="5" fillId="0" borderId="18" xfId="0" applyFont="1" applyFill="1" applyBorder="1" applyAlignment="1">
      <alignment horizontal="distributed" vertical="center"/>
    </xf>
    <xf numFmtId="0" fontId="5" fillId="0" borderId="23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horizontal="distributed" vertical="center"/>
    </xf>
    <xf numFmtId="0" fontId="4" fillId="0" borderId="23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distributed"/>
    </xf>
    <xf numFmtId="0" fontId="5" fillId="0" borderId="24" xfId="0" applyFont="1" applyFill="1" applyBorder="1" applyAlignment="1">
      <alignment horizontal="distributed" vertical="distributed"/>
    </xf>
    <xf numFmtId="0" fontId="5" fillId="0" borderId="19" xfId="0" applyFont="1" applyFill="1" applyBorder="1" applyAlignment="1">
      <alignment horizontal="distributed" vertical="distributed"/>
    </xf>
    <xf numFmtId="0" fontId="5" fillId="0" borderId="15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center" vertical="distributed"/>
    </xf>
    <xf numFmtId="0" fontId="5" fillId="0" borderId="15" xfId="0" applyFont="1" applyFill="1" applyBorder="1" applyAlignment="1">
      <alignment horizontal="center" vertical="distributed"/>
    </xf>
    <xf numFmtId="0" fontId="5" fillId="0" borderId="12" xfId="0" applyFont="1" applyFill="1" applyBorder="1" applyAlignment="1">
      <alignment horizontal="center" vertical="distributed"/>
    </xf>
    <xf numFmtId="0" fontId="5" fillId="0" borderId="17" xfId="0" applyFont="1" applyFill="1" applyBorder="1" applyAlignment="1">
      <alignment horizontal="center" vertical="distributed"/>
    </xf>
    <xf numFmtId="0" fontId="5" fillId="0" borderId="19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15" xfId="0" applyFont="1" applyFill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17" xfId="0" applyFont="1" applyFill="1" applyBorder="1" applyAlignment="1">
      <alignment horizontal="distributed" vertical="center" wrapText="1"/>
    </xf>
    <xf numFmtId="0" fontId="5" fillId="0" borderId="3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/>
    <xf numFmtId="0" fontId="5" fillId="0" borderId="0" xfId="0" applyFont="1" applyFill="1" applyBorder="1" applyAlignment="1">
      <alignment horizontal="center" vertical="distributed" shrinkToFit="1"/>
    </xf>
    <xf numFmtId="0" fontId="5" fillId="0" borderId="6" xfId="0" applyFont="1" applyFill="1" applyBorder="1" applyAlignment="1">
      <alignment horizontal="center" vertical="distributed" shrinkToFit="1"/>
    </xf>
    <xf numFmtId="187" fontId="5" fillId="0" borderId="9" xfId="0" applyNumberFormat="1" applyFont="1" applyFill="1" applyBorder="1" applyAlignment="1">
      <alignment horizontal="right" vertical="center"/>
    </xf>
    <xf numFmtId="187" fontId="5" fillId="0" borderId="0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22" xfId="0" applyFont="1" applyFill="1" applyBorder="1" applyAlignment="1"/>
    <xf numFmtId="0" fontId="5" fillId="0" borderId="4" xfId="0" applyFont="1" applyFill="1" applyBorder="1" applyAlignment="1"/>
    <xf numFmtId="0" fontId="5" fillId="0" borderId="18" xfId="0" applyFont="1" applyFill="1" applyBorder="1" applyAlignment="1"/>
    <xf numFmtId="0" fontId="5" fillId="0" borderId="22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/>
    <xf numFmtId="0" fontId="3" fillId="0" borderId="4" xfId="0" applyFont="1" applyFill="1" applyBorder="1" applyAlignment="1"/>
    <xf numFmtId="0" fontId="3" fillId="0" borderId="13" xfId="0" applyFont="1" applyFill="1" applyBorder="1" applyAlignment="1"/>
    <xf numFmtId="0" fontId="3" fillId="0" borderId="18" xfId="0" applyFont="1" applyFill="1" applyBorder="1" applyAlignment="1"/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>
      <alignment horizontal="center" vertical="center" wrapText="1"/>
    </xf>
    <xf numFmtId="179" fontId="5" fillId="0" borderId="0" xfId="3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distributed" shrinkToFit="1"/>
    </xf>
    <xf numFmtId="0" fontId="23" fillId="0" borderId="19" xfId="0" applyFont="1" applyFill="1" applyBorder="1" applyAlignment="1">
      <alignment horizontal="center" vertical="distributed" shrinkToFit="1"/>
    </xf>
    <xf numFmtId="187" fontId="6" fillId="0" borderId="2" xfId="0" applyNumberFormat="1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179" fontId="6" fillId="0" borderId="24" xfId="3" applyNumberFormat="1" applyFont="1" applyFill="1" applyBorder="1" applyAlignment="1">
      <alignment horizontal="center" vertical="center"/>
    </xf>
    <xf numFmtId="179" fontId="6" fillId="0" borderId="2" xfId="3" applyNumberFormat="1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 applyProtection="1">
      <alignment vertical="center"/>
      <protection locked="0"/>
    </xf>
    <xf numFmtId="179" fontId="5" fillId="0" borderId="9" xfId="3" applyNumberFormat="1" applyFont="1" applyFill="1" applyBorder="1" applyAlignment="1">
      <alignment horizontal="center" vertical="center"/>
    </xf>
    <xf numFmtId="38" fontId="5" fillId="0" borderId="4" xfId="3" applyFont="1" applyFill="1" applyBorder="1" applyAlignment="1">
      <alignment horizontal="center" vertical="center"/>
    </xf>
    <xf numFmtId="38" fontId="5" fillId="0" borderId="5" xfId="3" applyFont="1" applyFill="1" applyBorder="1" applyAlignment="1">
      <alignment horizontal="center" vertical="center"/>
    </xf>
    <xf numFmtId="38" fontId="5" fillId="0" borderId="3" xfId="3" applyFont="1" applyFill="1" applyBorder="1" applyAlignment="1">
      <alignment horizontal="center" vertical="center"/>
    </xf>
    <xf numFmtId="38" fontId="5" fillId="0" borderId="4" xfId="3" applyFont="1" applyFill="1" applyBorder="1" applyAlignment="1">
      <alignment horizontal="center" vertical="center" wrapText="1"/>
    </xf>
    <xf numFmtId="38" fontId="5" fillId="0" borderId="5" xfId="3" applyFont="1" applyFill="1" applyBorder="1" applyAlignment="1">
      <alignment horizontal="center" vertical="center" wrapText="1"/>
    </xf>
    <xf numFmtId="38" fontId="5" fillId="0" borderId="3" xfId="3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76" fontId="6" fillId="0" borderId="2" xfId="0" applyNumberFormat="1" applyFont="1" applyFill="1" applyBorder="1" applyAlignment="1" applyProtection="1">
      <alignment vertical="center"/>
      <protection locked="0"/>
    </xf>
    <xf numFmtId="180" fontId="6" fillId="0" borderId="0" xfId="0" applyNumberFormat="1" applyFont="1" applyFill="1" applyBorder="1" applyAlignment="1" applyProtection="1">
      <alignment vertical="center"/>
      <protection locked="0"/>
    </xf>
    <xf numFmtId="180" fontId="6" fillId="0" borderId="2" xfId="0" applyNumberFormat="1" applyFont="1" applyFill="1" applyBorder="1" applyAlignment="1" applyProtection="1">
      <alignment vertical="center"/>
      <protection locked="0"/>
    </xf>
    <xf numFmtId="176" fontId="5" fillId="0" borderId="9" xfId="0" applyNumberFormat="1" applyFont="1" applyFill="1" applyBorder="1" applyAlignment="1" applyProtection="1">
      <alignment vertical="center"/>
      <protection locked="0"/>
    </xf>
    <xf numFmtId="38" fontId="5" fillId="0" borderId="0" xfId="3" applyFont="1" applyFill="1" applyBorder="1" applyAlignment="1">
      <alignment horizontal="center" vertical="center"/>
    </xf>
    <xf numFmtId="38" fontId="5" fillId="0" borderId="0" xfId="3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/>
    </xf>
    <xf numFmtId="0" fontId="28" fillId="0" borderId="2" xfId="0" applyFont="1" applyFill="1" applyBorder="1" applyAlignment="1">
      <alignment horizontal="right"/>
    </xf>
    <xf numFmtId="0" fontId="0" fillId="0" borderId="2" xfId="0" applyFont="1" applyFill="1" applyBorder="1" applyAlignment="1">
      <alignment horizontal="center"/>
    </xf>
    <xf numFmtId="192" fontId="5" fillId="0" borderId="9" xfId="0" applyNumberFormat="1" applyFont="1" applyFill="1" applyBorder="1" applyAlignment="1">
      <alignment horizontal="center" vertical="center"/>
    </xf>
    <xf numFmtId="192" fontId="5" fillId="0" borderId="0" xfId="0" applyNumberFormat="1" applyFont="1" applyFill="1" applyBorder="1" applyAlignment="1">
      <alignment horizontal="center" vertical="center"/>
    </xf>
    <xf numFmtId="190" fontId="6" fillId="0" borderId="0" xfId="0" applyNumberFormat="1" applyFont="1" applyFill="1" applyBorder="1" applyAlignment="1">
      <alignment horizontal="center" vertical="center"/>
    </xf>
    <xf numFmtId="192" fontId="6" fillId="0" borderId="24" xfId="0" applyNumberFormat="1" applyFont="1" applyFill="1" applyBorder="1" applyAlignment="1">
      <alignment horizontal="center" vertical="center"/>
    </xf>
    <xf numFmtId="192" fontId="6" fillId="0" borderId="2" xfId="0" applyNumberFormat="1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vertical="center"/>
    </xf>
    <xf numFmtId="190" fontId="5" fillId="0" borderId="0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5" fillId="0" borderId="34" xfId="0" applyFont="1" applyFill="1" applyBorder="1" applyAlignment="1"/>
    <xf numFmtId="176" fontId="5" fillId="0" borderId="9" xfId="0" applyNumberFormat="1" applyFont="1" applyFill="1" applyBorder="1" applyAlignment="1">
      <alignment horizontal="right" vertical="center"/>
    </xf>
    <xf numFmtId="180" fontId="6" fillId="0" borderId="2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7" xfId="0" applyFont="1" applyFill="1" applyBorder="1" applyAlignment="1"/>
    <xf numFmtId="176" fontId="6" fillId="0" borderId="24" xfId="0" applyNumberFormat="1" applyFont="1" applyFill="1" applyBorder="1" applyAlignment="1">
      <alignment horizontal="right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189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189" fontId="6" fillId="0" borderId="2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 shrinkToFit="1"/>
    </xf>
    <xf numFmtId="0" fontId="15" fillId="0" borderId="5" xfId="0" applyFont="1" applyFill="1" applyBorder="1" applyAlignment="1">
      <alignment horizontal="center" vertical="center" wrapText="1" shrinkToFit="1"/>
    </xf>
    <xf numFmtId="176" fontId="5" fillId="0" borderId="14" xfId="0" applyNumberFormat="1" applyFont="1" applyFill="1" applyBorder="1" applyAlignment="1">
      <alignment horizontal="right" vertical="center"/>
    </xf>
    <xf numFmtId="38" fontId="5" fillId="0" borderId="15" xfId="3" applyFont="1" applyFill="1" applyBorder="1" applyAlignment="1">
      <alignment horizontal="center" vertical="center"/>
    </xf>
    <xf numFmtId="38" fontId="5" fillId="0" borderId="17" xfId="3" applyFont="1" applyFill="1" applyBorder="1" applyAlignment="1">
      <alignment horizontal="center" vertical="center"/>
    </xf>
    <xf numFmtId="189" fontId="4" fillId="0" borderId="14" xfId="0" applyNumberFormat="1" applyFont="1" applyFill="1" applyBorder="1" applyAlignment="1">
      <alignment horizontal="right" vertical="center"/>
    </xf>
    <xf numFmtId="0" fontId="4" fillId="0" borderId="22" xfId="9" applyFont="1" applyFill="1" applyBorder="1" applyAlignment="1">
      <alignment horizontal="center" vertical="center"/>
    </xf>
    <xf numFmtId="0" fontId="4" fillId="0" borderId="4" xfId="9" applyFont="1" applyFill="1" applyBorder="1" applyAlignment="1">
      <alignment horizontal="center" vertical="center"/>
    </xf>
    <xf numFmtId="189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/>
    </xf>
    <xf numFmtId="177" fontId="4" fillId="0" borderId="24" xfId="0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189" fontId="4" fillId="0" borderId="10" xfId="0" applyNumberFormat="1" applyFont="1" applyFill="1" applyBorder="1" applyAlignment="1">
      <alignment horizontal="right" vertical="center"/>
    </xf>
    <xf numFmtId="188" fontId="4" fillId="0" borderId="12" xfId="9" applyNumberFormat="1" applyFont="1" applyFill="1" applyBorder="1" applyAlignment="1">
      <alignment horizontal="center" vertical="center"/>
    </xf>
    <xf numFmtId="188" fontId="4" fillId="0" borderId="16" xfId="9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91" fontId="11" fillId="0" borderId="31" xfId="0" applyNumberFormat="1" applyFont="1" applyFill="1" applyBorder="1" applyAlignment="1">
      <alignment horizontal="right" vertical="center"/>
    </xf>
    <xf numFmtId="0" fontId="4" fillId="0" borderId="14" xfId="9" applyFont="1" applyFill="1" applyBorder="1" applyAlignment="1">
      <alignment horizontal="right" vertical="center"/>
    </xf>
    <xf numFmtId="0" fontId="4" fillId="0" borderId="14" xfId="9" applyFont="1" applyFill="1" applyBorder="1" applyAlignment="1">
      <alignment horizontal="center" vertical="center"/>
    </xf>
    <xf numFmtId="0" fontId="4" fillId="0" borderId="16" xfId="9" applyFont="1" applyFill="1" applyBorder="1" applyAlignment="1">
      <alignment horizontal="center" vertical="center"/>
    </xf>
    <xf numFmtId="191" fontId="4" fillId="0" borderId="16" xfId="0" applyNumberFormat="1" applyFont="1" applyFill="1" applyBorder="1" applyAlignment="1">
      <alignment horizontal="right" vertical="center"/>
    </xf>
    <xf numFmtId="191" fontId="4" fillId="0" borderId="14" xfId="0" applyNumberFormat="1" applyFont="1" applyFill="1" applyBorder="1" applyAlignment="1">
      <alignment horizontal="right" vertical="center"/>
    </xf>
    <xf numFmtId="0" fontId="11" fillId="0" borderId="31" xfId="9" applyFont="1" applyFill="1" applyBorder="1" applyAlignment="1">
      <alignment horizontal="right" vertical="center"/>
    </xf>
    <xf numFmtId="38" fontId="4" fillId="0" borderId="14" xfId="2" applyFont="1" applyFill="1" applyBorder="1" applyAlignment="1">
      <alignment horizontal="right" vertical="center"/>
    </xf>
    <xf numFmtId="189" fontId="4" fillId="0" borderId="0" xfId="0" applyNumberFormat="1" applyFont="1" applyFill="1" applyAlignment="1">
      <alignment horizontal="right" vertical="center"/>
    </xf>
    <xf numFmtId="189" fontId="4" fillId="0" borderId="9" xfId="0" applyNumberFormat="1" applyFont="1" applyFill="1" applyBorder="1" applyAlignment="1">
      <alignment horizontal="right" vertical="center"/>
    </xf>
    <xf numFmtId="189" fontId="4" fillId="0" borderId="48" xfId="0" applyNumberFormat="1" applyFont="1" applyFill="1" applyBorder="1" applyAlignment="1">
      <alignment horizontal="right" vertical="center"/>
    </xf>
    <xf numFmtId="177" fontId="4" fillId="0" borderId="16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178" fontId="4" fillId="0" borderId="22" xfId="9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57" fontId="5" fillId="0" borderId="18" xfId="0" applyNumberFormat="1" applyFont="1" applyFill="1" applyBorder="1" applyAlignment="1">
      <alignment horizontal="center" vertical="center"/>
    </xf>
    <xf numFmtId="57" fontId="5" fillId="0" borderId="7" xfId="0" applyNumberFormat="1" applyFont="1" applyFill="1" applyBorder="1" applyAlignment="1">
      <alignment horizontal="center" vertical="center"/>
    </xf>
    <xf numFmtId="189" fontId="4" fillId="0" borderId="9" xfId="0" applyNumberFormat="1" applyFont="1" applyFill="1" applyBorder="1" applyAlignment="1">
      <alignment horizontal="right" vertical="center" wrapText="1"/>
    </xf>
    <xf numFmtId="189" fontId="4" fillId="0" borderId="0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177" fontId="4" fillId="0" borderId="12" xfId="0" applyNumberFormat="1" applyFont="1" applyFill="1" applyBorder="1" applyAlignment="1">
      <alignment horizontal="right" vertical="center"/>
    </xf>
    <xf numFmtId="187" fontId="4" fillId="0" borderId="2" xfId="0" applyNumberFormat="1" applyFont="1" applyFill="1" applyBorder="1" applyAlignment="1">
      <alignment horizontal="right" vertical="center"/>
    </xf>
    <xf numFmtId="187" fontId="4" fillId="0" borderId="16" xfId="0" applyNumberFormat="1" applyFont="1" applyFill="1" applyBorder="1" applyAlignment="1">
      <alignment horizontal="right" vertical="center"/>
    </xf>
    <xf numFmtId="187" fontId="4" fillId="0" borderId="0" xfId="0" applyNumberFormat="1" applyFont="1" applyFill="1" applyBorder="1" applyAlignment="1">
      <alignment horizontal="right" vertical="center"/>
    </xf>
    <xf numFmtId="187" fontId="4" fillId="0" borderId="12" xfId="0" applyNumberFormat="1" applyFont="1" applyFill="1" applyBorder="1" applyAlignment="1">
      <alignment horizontal="right" vertical="center" wrapText="1"/>
    </xf>
    <xf numFmtId="187" fontId="4" fillId="0" borderId="16" xfId="0" applyNumberFormat="1" applyFont="1" applyFill="1" applyBorder="1" applyAlignment="1">
      <alignment horizontal="right" vertical="center" wrapText="1"/>
    </xf>
    <xf numFmtId="189" fontId="4" fillId="0" borderId="10" xfId="0" applyNumberFormat="1" applyFont="1" applyFill="1" applyBorder="1" applyAlignment="1">
      <alignment horizontal="right" vertical="center" wrapText="1"/>
    </xf>
    <xf numFmtId="189" fontId="4" fillId="0" borderId="14" xfId="0" applyNumberFormat="1" applyFont="1" applyFill="1" applyBorder="1" applyAlignment="1">
      <alignment horizontal="right" vertical="center" wrapText="1"/>
    </xf>
    <xf numFmtId="177" fontId="4" fillId="0" borderId="46" xfId="0" applyNumberFormat="1" applyFont="1" applyFill="1" applyBorder="1" applyAlignment="1">
      <alignment horizontal="right" vertical="center"/>
    </xf>
    <xf numFmtId="177" fontId="4" fillId="0" borderId="39" xfId="0" applyNumberFormat="1" applyFont="1" applyFill="1" applyBorder="1" applyAlignment="1">
      <alignment horizontal="right" vertical="center"/>
    </xf>
    <xf numFmtId="189" fontId="4" fillId="0" borderId="47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47" xfId="0" applyFont="1" applyFill="1" applyBorder="1" applyAlignment="1">
      <alignment horizontal="center" vertical="center" shrinkToFit="1"/>
    </xf>
    <xf numFmtId="0" fontId="5" fillId="0" borderId="48" xfId="0" applyFont="1" applyFill="1" applyBorder="1" applyAlignment="1">
      <alignment horizontal="center" vertical="center" shrinkToFit="1"/>
    </xf>
    <xf numFmtId="0" fontId="5" fillId="0" borderId="49" xfId="0" applyFont="1" applyFill="1" applyBorder="1" applyAlignment="1">
      <alignment horizontal="center" vertical="center" shrinkToFit="1"/>
    </xf>
    <xf numFmtId="0" fontId="5" fillId="0" borderId="49" xfId="0" applyFont="1" applyFill="1" applyBorder="1" applyAlignment="1">
      <alignment horizontal="distributed" vertical="center" justifyLastLine="1" shrinkToFit="1"/>
    </xf>
    <xf numFmtId="0" fontId="5" fillId="0" borderId="6" xfId="0" applyFont="1" applyFill="1" applyBorder="1" applyAlignment="1">
      <alignment horizontal="distributed" vertical="center" justifyLastLine="1" shrinkToFit="1"/>
    </xf>
    <xf numFmtId="0" fontId="5" fillId="0" borderId="19" xfId="0" applyFont="1" applyFill="1" applyBorder="1" applyAlignment="1">
      <alignment horizontal="distributed" vertical="center" justifyLastLine="1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187" fontId="4" fillId="0" borderId="0" xfId="0" applyNumberFormat="1" applyFont="1" applyFill="1" applyAlignment="1">
      <alignment horizontal="right" vertical="center"/>
    </xf>
    <xf numFmtId="187" fontId="4" fillId="0" borderId="39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distributed" vertical="center" justifyLastLine="1" shrinkToFit="1"/>
    </xf>
    <xf numFmtId="0" fontId="5" fillId="0" borderId="38" xfId="0" applyFont="1" applyFill="1" applyBorder="1" applyAlignment="1">
      <alignment horizontal="distributed" vertical="center" justifyLastLine="1" shrinkToFit="1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188" fontId="11" fillId="0" borderId="30" xfId="9" applyNumberFormat="1" applyFont="1" applyFill="1" applyBorder="1" applyAlignment="1">
      <alignment horizontal="center" vertical="center"/>
    </xf>
    <xf numFmtId="188" fontId="11" fillId="0" borderId="31" xfId="9" applyNumberFormat="1" applyFont="1" applyFill="1" applyBorder="1" applyAlignment="1">
      <alignment horizontal="center" vertical="center"/>
    </xf>
    <xf numFmtId="0" fontId="11" fillId="0" borderId="31" xfId="9" applyFont="1" applyFill="1" applyBorder="1" applyAlignment="1">
      <alignment horizontal="center" vertical="center"/>
    </xf>
    <xf numFmtId="38" fontId="11" fillId="0" borderId="31" xfId="2" applyFont="1" applyFill="1" applyBorder="1" applyAlignment="1">
      <alignment horizontal="right" vertical="center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188" fontId="4" fillId="0" borderId="22" xfId="9" applyNumberFormat="1" applyFont="1" applyFill="1" applyBorder="1" applyAlignment="1">
      <alignment horizontal="center" vertical="center"/>
    </xf>
    <xf numFmtId="188" fontId="4" fillId="0" borderId="10" xfId="9" applyNumberFormat="1" applyFont="1" applyFill="1" applyBorder="1" applyAlignment="1">
      <alignment horizontal="center" vertical="center"/>
    </xf>
    <xf numFmtId="188" fontId="4" fillId="0" borderId="14" xfId="9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distributed" vertical="center" indent="1"/>
    </xf>
    <xf numFmtId="0" fontId="6" fillId="0" borderId="23" xfId="0" applyFont="1" applyBorder="1" applyAlignment="1">
      <alignment horizontal="distributed" vertical="center" indent="1"/>
    </xf>
    <xf numFmtId="0" fontId="6" fillId="0" borderId="7" xfId="0" applyFont="1" applyBorder="1" applyAlignment="1">
      <alignment horizontal="distributed" vertical="center" indent="1"/>
    </xf>
    <xf numFmtId="0" fontId="0" fillId="0" borderId="1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89" fontId="0" fillId="0" borderId="18" xfId="0" applyNumberFormat="1" applyFont="1" applyBorder="1" applyAlignment="1">
      <alignment horizontal="center" vertical="center"/>
    </xf>
    <xf numFmtId="189" fontId="0" fillId="0" borderId="7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12">
    <cellStyle name="パーセント 2" xfId="1"/>
    <cellStyle name="桁区切り" xfId="2" builtinId="6"/>
    <cellStyle name="桁区切り 2" xfId="3"/>
    <cellStyle name="桁区切り 2 2" xfId="4"/>
    <cellStyle name="桁区切り 2 3" xfId="5"/>
    <cellStyle name="桁区切り 3" xfId="6"/>
    <cellStyle name="標準" xfId="0" builtinId="0"/>
    <cellStyle name="標準 2" xfId="7"/>
    <cellStyle name="標準 3" xfId="8"/>
    <cellStyle name="標準_18環境保全課（犬・美化）（新規）" xfId="9"/>
    <cellStyle name="標準_市立病院" xfId="10"/>
    <cellStyle name="標準_中表紙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479425</xdr:colOff>
      <xdr:row>22</xdr:row>
      <xdr:rowOff>41275</xdr:rowOff>
    </xdr:from>
    <xdr:to>
      <xdr:col>8</xdr:col>
      <xdr:colOff>432959</xdr:colOff>
      <xdr:row>25</xdr:row>
      <xdr:rowOff>115507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485775" y="3540125"/>
          <a:ext cx="5835361" cy="544080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64008" tIns="32004" rIns="64008" bIns="32004" anchor="ctr" upright="1"/>
        <a:lstStyle/>
        <a:p>
          <a:pPr algn="ctr" rtl="1">
            <a:defRPr sz="1000"/>
          </a:pPr>
          <a:r>
            <a:rPr lang="ja-JP" altLang="en-US" sz="24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Ｎ　保健・衛生・環境</a:t>
          </a:r>
        </a:p>
      </xdr:txBody>
    </xdr:sp>
    <xdr:clientData/>
  </xdr:twoCellAnchor>
  <xdr:twoCellAnchor editAs="oneCell">
    <xdr:from>
      <xdr:col>2</xdr:col>
      <xdr:colOff>152400</xdr:colOff>
      <xdr:row>13</xdr:row>
      <xdr:rowOff>142875</xdr:rowOff>
    </xdr:from>
    <xdr:to>
      <xdr:col>4</xdr:col>
      <xdr:colOff>133350</xdr:colOff>
      <xdr:row>21</xdr:row>
      <xdr:rowOff>95250</xdr:rowOff>
    </xdr:to>
    <xdr:pic>
      <xdr:nvPicPr>
        <xdr:cNvPr id="18111374" name="図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2124075"/>
          <a:ext cx="14668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</xdr:colOff>
      <xdr:row>9</xdr:row>
      <xdr:rowOff>114300</xdr:rowOff>
    </xdr:from>
    <xdr:to>
      <xdr:col>8</xdr:col>
      <xdr:colOff>152400</xdr:colOff>
      <xdr:row>20</xdr:row>
      <xdr:rowOff>123825</xdr:rowOff>
    </xdr:to>
    <xdr:pic>
      <xdr:nvPicPr>
        <xdr:cNvPr id="18111375" name="図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1485900"/>
          <a:ext cx="224790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43</xdr:row>
      <xdr:rowOff>19050</xdr:rowOff>
    </xdr:from>
    <xdr:to>
      <xdr:col>5</xdr:col>
      <xdr:colOff>704850</xdr:colOff>
      <xdr:row>63</xdr:row>
      <xdr:rowOff>66675</xdr:rowOff>
    </xdr:to>
    <xdr:pic>
      <xdr:nvPicPr>
        <xdr:cNvPr id="18111376" name="図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6610350"/>
          <a:ext cx="2819400" cy="3095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138547</xdr:colOff>
      <xdr:row>1</xdr:row>
      <xdr:rowOff>0</xdr:rowOff>
    </xdr:from>
    <xdr:to>
      <xdr:col>19</xdr:col>
      <xdr:colOff>207818</xdr:colOff>
      <xdr:row>36</xdr:row>
      <xdr:rowOff>10779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547" y="173182"/>
          <a:ext cx="6650180" cy="60721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19</xdr:col>
      <xdr:colOff>144869</xdr:colOff>
      <xdr:row>45</xdr:row>
      <xdr:rowOff>64256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64" y="5470071"/>
          <a:ext cx="7315834" cy="53710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346074</xdr:colOff>
      <xdr:row>1</xdr:row>
      <xdr:rowOff>76199</xdr:rowOff>
    </xdr:from>
    <xdr:to>
      <xdr:col>1</xdr:col>
      <xdr:colOff>368341</xdr:colOff>
      <xdr:row>2</xdr:row>
      <xdr:rowOff>155654</xdr:rowOff>
    </xdr:to>
    <xdr:sp macro="" textlink="">
      <xdr:nvSpPr>
        <xdr:cNvPr id="2" name="テキスト ボックス 1"/>
        <xdr:cNvSpPr txBox="1"/>
      </xdr:nvSpPr>
      <xdr:spPr>
        <a:xfrm>
          <a:off x="346074" y="247649"/>
          <a:ext cx="527092" cy="250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130175</xdr:colOff>
      <xdr:row>1</xdr:row>
      <xdr:rowOff>117476</xdr:rowOff>
    </xdr:from>
    <xdr:to>
      <xdr:col>10</xdr:col>
      <xdr:colOff>606425</xdr:colOff>
      <xdr:row>3</xdr:row>
      <xdr:rowOff>19141</xdr:rowOff>
    </xdr:to>
    <xdr:sp macro="" textlink="">
      <xdr:nvSpPr>
        <xdr:cNvPr id="3" name="テキスト ボックス 2"/>
        <xdr:cNvSpPr txBox="1"/>
      </xdr:nvSpPr>
      <xdr:spPr>
        <a:xfrm>
          <a:off x="7045325" y="288926"/>
          <a:ext cx="476250" cy="2445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81643</xdr:colOff>
      <xdr:row>0</xdr:row>
      <xdr:rowOff>136072</xdr:rowOff>
    </xdr:from>
    <xdr:to>
      <xdr:col>10</xdr:col>
      <xdr:colOff>732178</xdr:colOff>
      <xdr:row>37</xdr:row>
      <xdr:rowOff>65549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43" y="136072"/>
          <a:ext cx="7590178" cy="6474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topLeftCell="A16" zoomScaleNormal="100" workbookViewId="0"/>
  </sheetViews>
  <sheetFormatPr defaultColWidth="11" defaultRowHeight="12" x14ac:dyDescent="0.15"/>
  <cols>
    <col min="1" max="8" width="9.75" style="1" customWidth="1"/>
    <col min="9" max="9" width="6.875" style="1" customWidth="1"/>
    <col min="10" max="16384" width="11" style="1"/>
  </cols>
  <sheetData>
    <row r="1" spans="2:2" x14ac:dyDescent="0.15">
      <c r="B1" s="5"/>
    </row>
    <row r="2" spans="2:2" x14ac:dyDescent="0.15">
      <c r="B2" s="5"/>
    </row>
    <row r="3" spans="2:2" x14ac:dyDescent="0.15">
      <c r="B3" s="5"/>
    </row>
    <row r="4" spans="2:2" x14ac:dyDescent="0.15">
      <c r="B4" s="5"/>
    </row>
    <row r="5" spans="2:2" x14ac:dyDescent="0.15">
      <c r="B5" s="5"/>
    </row>
    <row r="6" spans="2:2" x14ac:dyDescent="0.15">
      <c r="B6" s="5"/>
    </row>
    <row r="7" spans="2:2" x14ac:dyDescent="0.15">
      <c r="B7" s="5"/>
    </row>
    <row r="8" spans="2:2" x14ac:dyDescent="0.15">
      <c r="B8" s="5"/>
    </row>
    <row r="9" spans="2:2" x14ac:dyDescent="0.15">
      <c r="B9" s="5"/>
    </row>
    <row r="10" spans="2:2" x14ac:dyDescent="0.15">
      <c r="B10" s="5"/>
    </row>
    <row r="11" spans="2:2" x14ac:dyDescent="0.15">
      <c r="B11" s="5"/>
    </row>
    <row r="12" spans="2:2" x14ac:dyDescent="0.15">
      <c r="B12" s="5"/>
    </row>
    <row r="13" spans="2:2" x14ac:dyDescent="0.15">
      <c r="B13" s="5"/>
    </row>
    <row r="14" spans="2:2" x14ac:dyDescent="0.15">
      <c r="B14" s="5"/>
    </row>
    <row r="15" spans="2:2" x14ac:dyDescent="0.15">
      <c r="B15" s="5"/>
    </row>
    <row r="16" spans="2:2" x14ac:dyDescent="0.15">
      <c r="B16" s="5"/>
    </row>
    <row r="17" spans="1:9" x14ac:dyDescent="0.15">
      <c r="B17" s="5"/>
    </row>
    <row r="18" spans="1:9" x14ac:dyDescent="0.15">
      <c r="B18" s="5"/>
    </row>
    <row r="19" spans="1:9" x14ac:dyDescent="0.15">
      <c r="B19" s="5"/>
    </row>
    <row r="20" spans="1:9" x14ac:dyDescent="0.15">
      <c r="B20" s="5"/>
    </row>
    <row r="21" spans="1:9" x14ac:dyDescent="0.15">
      <c r="B21" s="5"/>
    </row>
    <row r="22" spans="1:9" ht="12.75" thickBot="1" x14ac:dyDescent="0.2">
      <c r="B22" s="5"/>
    </row>
    <row r="23" spans="1:9" ht="12.75" thickTop="1" x14ac:dyDescent="0.15">
      <c r="A23" s="6"/>
      <c r="B23" s="7"/>
      <c r="C23" s="6"/>
      <c r="D23" s="6"/>
      <c r="E23" s="6"/>
      <c r="F23" s="6"/>
      <c r="G23" s="6"/>
      <c r="H23" s="6"/>
      <c r="I23" s="6"/>
    </row>
    <row r="24" spans="1:9" x14ac:dyDescent="0.15">
      <c r="A24" s="8"/>
      <c r="B24" s="9"/>
      <c r="C24" s="8"/>
      <c r="D24" s="8"/>
      <c r="E24" s="8"/>
      <c r="F24" s="8"/>
      <c r="G24" s="8"/>
      <c r="H24" s="8"/>
      <c r="I24" s="8"/>
    </row>
    <row r="25" spans="1:9" x14ac:dyDescent="0.15">
      <c r="A25" s="8"/>
      <c r="B25" s="9"/>
      <c r="C25" s="8"/>
      <c r="D25" s="8"/>
      <c r="E25" s="8"/>
      <c r="F25" s="8"/>
      <c r="G25" s="8"/>
      <c r="H25" s="8"/>
      <c r="I25" s="8"/>
    </row>
    <row r="26" spans="1:9" ht="12.75" thickBot="1" x14ac:dyDescent="0.2">
      <c r="A26" s="10"/>
      <c r="B26" s="11"/>
      <c r="C26" s="10"/>
      <c r="D26" s="10"/>
      <c r="E26" s="10"/>
      <c r="F26" s="10"/>
      <c r="G26" s="10"/>
      <c r="H26" s="10"/>
      <c r="I26" s="10"/>
    </row>
    <row r="27" spans="1:9" ht="12.75" thickTop="1" x14ac:dyDescent="0.15">
      <c r="B27" s="5"/>
    </row>
    <row r="28" spans="1:9" x14ac:dyDescent="0.15">
      <c r="B28" s="5"/>
    </row>
    <row r="29" spans="1:9" x14ac:dyDescent="0.15">
      <c r="B29" s="5"/>
    </row>
    <row r="30" spans="1:9" x14ac:dyDescent="0.15">
      <c r="B30" s="5"/>
    </row>
    <row r="31" spans="1:9" x14ac:dyDescent="0.15">
      <c r="B31" s="5"/>
    </row>
    <row r="32" spans="1:9" x14ac:dyDescent="0.15">
      <c r="B32" s="5"/>
    </row>
    <row r="33" spans="2:2" x14ac:dyDescent="0.15">
      <c r="B33" s="5"/>
    </row>
    <row r="34" spans="2:2" x14ac:dyDescent="0.15">
      <c r="B34" s="5"/>
    </row>
    <row r="35" spans="2:2" x14ac:dyDescent="0.15">
      <c r="B35" s="5"/>
    </row>
    <row r="36" spans="2:2" x14ac:dyDescent="0.15">
      <c r="B36" s="5"/>
    </row>
    <row r="37" spans="2:2" x14ac:dyDescent="0.15">
      <c r="B37" s="5"/>
    </row>
    <row r="38" spans="2:2" x14ac:dyDescent="0.15">
      <c r="B38" s="5"/>
    </row>
    <row r="39" spans="2:2" x14ac:dyDescent="0.15">
      <c r="B39" s="5"/>
    </row>
    <row r="40" spans="2:2" x14ac:dyDescent="0.15">
      <c r="B40" s="5"/>
    </row>
    <row r="41" spans="2:2" x14ac:dyDescent="0.15">
      <c r="B41" s="5"/>
    </row>
    <row r="42" spans="2:2" x14ac:dyDescent="0.15">
      <c r="B42" s="5"/>
    </row>
    <row r="43" spans="2:2" x14ac:dyDescent="0.15">
      <c r="B43" s="5"/>
    </row>
    <row r="44" spans="2:2" x14ac:dyDescent="0.15">
      <c r="B44" s="5"/>
    </row>
    <row r="45" spans="2:2" x14ac:dyDescent="0.15">
      <c r="B45" s="5"/>
    </row>
    <row r="46" spans="2:2" x14ac:dyDescent="0.15">
      <c r="B46" s="5"/>
    </row>
    <row r="47" spans="2:2" x14ac:dyDescent="0.15">
      <c r="B47" s="5"/>
    </row>
    <row r="48" spans="2:2" x14ac:dyDescent="0.15">
      <c r="B48" s="5"/>
    </row>
    <row r="49" spans="2:2" x14ac:dyDescent="0.15">
      <c r="B49" s="5"/>
    </row>
    <row r="50" spans="2:2" x14ac:dyDescent="0.15">
      <c r="B50" s="5"/>
    </row>
    <row r="51" spans="2:2" x14ac:dyDescent="0.15">
      <c r="B51" s="5"/>
    </row>
    <row r="52" spans="2:2" x14ac:dyDescent="0.15">
      <c r="B52" s="5"/>
    </row>
    <row r="53" spans="2:2" x14ac:dyDescent="0.15">
      <c r="B53" s="5"/>
    </row>
    <row r="54" spans="2:2" x14ac:dyDescent="0.15">
      <c r="B54" s="5"/>
    </row>
    <row r="55" spans="2:2" x14ac:dyDescent="0.15">
      <c r="B55" s="5"/>
    </row>
    <row r="56" spans="2:2" x14ac:dyDescent="0.15">
      <c r="B56" s="5"/>
    </row>
    <row r="57" spans="2:2" x14ac:dyDescent="0.15">
      <c r="B57" s="5"/>
    </row>
    <row r="58" spans="2:2" x14ac:dyDescent="0.15">
      <c r="B58" s="5"/>
    </row>
    <row r="59" spans="2:2" x14ac:dyDescent="0.15">
      <c r="B59" s="5"/>
    </row>
    <row r="60" spans="2:2" x14ac:dyDescent="0.15">
      <c r="B60" s="5"/>
    </row>
    <row r="61" spans="2:2" x14ac:dyDescent="0.15">
      <c r="B61" s="5"/>
    </row>
    <row r="62" spans="2:2" x14ac:dyDescent="0.15">
      <c r="B62" s="5"/>
    </row>
    <row r="63" spans="2:2" x14ac:dyDescent="0.15">
      <c r="B63" s="5"/>
    </row>
    <row r="64" spans="2:2" x14ac:dyDescent="0.15">
      <c r="B64" s="5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A34"/>
  <sheetViews>
    <sheetView zoomScale="110" zoomScaleNormal="110" workbookViewId="0">
      <selection activeCell="Q6" sqref="Q6"/>
    </sheetView>
  </sheetViews>
  <sheetFormatPr defaultRowHeight="12" x14ac:dyDescent="0.15"/>
  <cols>
    <col min="1" max="3" width="5.375" style="27" customWidth="1"/>
    <col min="4" max="4" width="6.375" style="27" bestFit="1" customWidth="1"/>
    <col min="5" max="7" width="5.375" style="27" customWidth="1"/>
    <col min="8" max="12" width="5.375" style="17" customWidth="1"/>
    <col min="13" max="17" width="5.375" style="27" customWidth="1"/>
    <col min="18" max="18" width="3" style="27" customWidth="1"/>
    <col min="19" max="19" width="6" style="27" bestFit="1" customWidth="1"/>
    <col min="20" max="25" width="3" style="27" customWidth="1"/>
    <col min="26" max="16384" width="9" style="27"/>
  </cols>
  <sheetData>
    <row r="1" spans="1:27" ht="19.5" customHeight="1" x14ac:dyDescent="0.15">
      <c r="A1" s="34"/>
    </row>
    <row r="2" spans="1:27" s="17" customFormat="1" ht="27" customHeight="1" x14ac:dyDescent="0.15">
      <c r="A2" s="20" t="s">
        <v>450</v>
      </c>
    </row>
    <row r="3" spans="1:27" s="17" customFormat="1" ht="11.25" customHeight="1" thickBot="1" x14ac:dyDescent="0.2">
      <c r="A3" s="20"/>
    </row>
    <row r="4" spans="1:27" s="17" customFormat="1" ht="16.5" customHeight="1" thickTop="1" x14ac:dyDescent="0.15">
      <c r="A4" s="411" t="s">
        <v>23</v>
      </c>
      <c r="B4" s="683"/>
      <c r="C4" s="410" t="s">
        <v>355</v>
      </c>
      <c r="D4" s="411"/>
      <c r="E4" s="411"/>
      <c r="F4" s="411"/>
      <c r="G4" s="416"/>
      <c r="H4" s="410" t="s">
        <v>376</v>
      </c>
      <c r="I4" s="411"/>
      <c r="J4" s="411"/>
      <c r="K4" s="411"/>
      <c r="L4" s="416"/>
      <c r="M4" s="635" t="s">
        <v>405</v>
      </c>
      <c r="N4" s="636"/>
      <c r="O4" s="636"/>
      <c r="P4" s="636"/>
      <c r="Q4" s="696"/>
      <c r="Z4" s="39"/>
      <c r="AA4" s="39"/>
    </row>
    <row r="5" spans="1:27" s="17" customFormat="1" ht="16.5" customHeight="1" x14ac:dyDescent="0.15">
      <c r="A5" s="684"/>
      <c r="B5" s="685"/>
      <c r="C5" s="690" t="s">
        <v>403</v>
      </c>
      <c r="D5" s="691"/>
      <c r="E5" s="692"/>
      <c r="F5" s="200" t="s">
        <v>138</v>
      </c>
      <c r="G5" s="199" t="s">
        <v>139</v>
      </c>
      <c r="H5" s="690" t="s">
        <v>311</v>
      </c>
      <c r="I5" s="691"/>
      <c r="J5" s="692"/>
      <c r="K5" s="200" t="s">
        <v>30</v>
      </c>
      <c r="L5" s="199" t="s">
        <v>31</v>
      </c>
      <c r="M5" s="697" t="s">
        <v>311</v>
      </c>
      <c r="N5" s="698"/>
      <c r="O5" s="699"/>
      <c r="P5" s="201" t="s">
        <v>30</v>
      </c>
      <c r="Q5" s="196" t="s">
        <v>31</v>
      </c>
      <c r="Z5" s="4"/>
      <c r="AA5" s="4"/>
    </row>
    <row r="6" spans="1:27" s="17" customFormat="1" ht="20.25" customHeight="1" x14ac:dyDescent="0.15">
      <c r="A6" s="688" t="s">
        <v>16</v>
      </c>
      <c r="B6" s="689"/>
      <c r="C6" s="693">
        <v>2177</v>
      </c>
      <c r="D6" s="694"/>
      <c r="E6" s="202"/>
      <c r="F6" s="203">
        <v>1141</v>
      </c>
      <c r="G6" s="137">
        <v>1036</v>
      </c>
      <c r="H6" s="694">
        <v>2244</v>
      </c>
      <c r="I6" s="694"/>
      <c r="J6" s="4"/>
      <c r="K6" s="254">
        <v>1230</v>
      </c>
      <c r="L6" s="137">
        <v>1014</v>
      </c>
      <c r="M6" s="700">
        <v>2299</v>
      </c>
      <c r="N6" s="700"/>
      <c r="O6" s="368"/>
      <c r="P6" s="394">
        <v>1222</v>
      </c>
      <c r="Q6" s="402">
        <v>1077</v>
      </c>
      <c r="Z6" s="4"/>
      <c r="AA6" s="4"/>
    </row>
    <row r="7" spans="1:27" s="17" customFormat="1" ht="20.25" customHeight="1" x14ac:dyDescent="0.15">
      <c r="A7" s="686" t="s">
        <v>37</v>
      </c>
      <c r="B7" s="687"/>
      <c r="C7" s="637">
        <v>643</v>
      </c>
      <c r="D7" s="638"/>
      <c r="E7" s="4"/>
      <c r="F7" s="204">
        <v>383</v>
      </c>
      <c r="G7" s="139">
        <v>260</v>
      </c>
      <c r="H7" s="638">
        <v>687</v>
      </c>
      <c r="I7" s="638"/>
      <c r="J7" s="4"/>
      <c r="K7" s="204">
        <v>407</v>
      </c>
      <c r="L7" s="139">
        <v>280</v>
      </c>
      <c r="M7" s="695">
        <v>612</v>
      </c>
      <c r="N7" s="695"/>
      <c r="O7" s="368"/>
      <c r="P7" s="205">
        <v>357</v>
      </c>
      <c r="Q7" s="359">
        <v>255</v>
      </c>
      <c r="S7" s="149"/>
      <c r="Z7" s="4"/>
      <c r="AA7" s="4"/>
    </row>
    <row r="8" spans="1:27" s="17" customFormat="1" ht="20.25" customHeight="1" x14ac:dyDescent="0.15">
      <c r="A8" s="686" t="s">
        <v>38</v>
      </c>
      <c r="B8" s="687"/>
      <c r="C8" s="637">
        <v>298</v>
      </c>
      <c r="D8" s="638"/>
      <c r="E8" s="4"/>
      <c r="F8" s="204">
        <v>153</v>
      </c>
      <c r="G8" s="139">
        <v>145</v>
      </c>
      <c r="H8" s="638">
        <v>339</v>
      </c>
      <c r="I8" s="638"/>
      <c r="J8" s="4"/>
      <c r="K8" s="204">
        <v>188</v>
      </c>
      <c r="L8" s="139">
        <v>151</v>
      </c>
      <c r="M8" s="695">
        <v>361</v>
      </c>
      <c r="N8" s="695"/>
      <c r="O8" s="368"/>
      <c r="P8" s="205">
        <v>190</v>
      </c>
      <c r="Q8" s="359">
        <v>171</v>
      </c>
      <c r="S8" s="149"/>
      <c r="Z8" s="4"/>
      <c r="AA8" s="4"/>
    </row>
    <row r="9" spans="1:27" s="17" customFormat="1" ht="20.25" customHeight="1" x14ac:dyDescent="0.15">
      <c r="A9" s="686" t="s">
        <v>39</v>
      </c>
      <c r="B9" s="687"/>
      <c r="C9" s="637">
        <v>147</v>
      </c>
      <c r="D9" s="638"/>
      <c r="E9" s="4"/>
      <c r="F9" s="204">
        <v>70</v>
      </c>
      <c r="G9" s="139">
        <v>77</v>
      </c>
      <c r="H9" s="638">
        <v>138</v>
      </c>
      <c r="I9" s="638"/>
      <c r="J9" s="4"/>
      <c r="K9" s="204">
        <v>84</v>
      </c>
      <c r="L9" s="139">
        <v>54</v>
      </c>
      <c r="M9" s="695">
        <v>166</v>
      </c>
      <c r="N9" s="695"/>
      <c r="O9" s="368"/>
      <c r="P9" s="205">
        <v>84</v>
      </c>
      <c r="Q9" s="359">
        <v>82</v>
      </c>
      <c r="S9" s="142"/>
      <c r="Z9" s="4"/>
      <c r="AA9" s="4"/>
    </row>
    <row r="10" spans="1:27" s="17" customFormat="1" ht="20.25" customHeight="1" x14ac:dyDescent="0.15">
      <c r="A10" s="686" t="s">
        <v>40</v>
      </c>
      <c r="B10" s="687"/>
      <c r="C10" s="637">
        <v>136</v>
      </c>
      <c r="D10" s="638"/>
      <c r="E10" s="4"/>
      <c r="F10" s="204">
        <v>71</v>
      </c>
      <c r="G10" s="139">
        <v>65</v>
      </c>
      <c r="H10" s="638">
        <v>119</v>
      </c>
      <c r="I10" s="638"/>
      <c r="J10" s="4"/>
      <c r="K10" s="204">
        <v>85</v>
      </c>
      <c r="L10" s="139">
        <v>34</v>
      </c>
      <c r="M10" s="695">
        <v>94</v>
      </c>
      <c r="N10" s="695"/>
      <c r="O10" s="368"/>
      <c r="P10" s="205">
        <v>59</v>
      </c>
      <c r="Q10" s="359">
        <v>35</v>
      </c>
      <c r="Z10" s="4"/>
      <c r="AA10" s="4"/>
    </row>
    <row r="11" spans="1:27" s="17" customFormat="1" ht="20.25" customHeight="1" x14ac:dyDescent="0.15">
      <c r="A11" s="686" t="s">
        <v>41</v>
      </c>
      <c r="B11" s="687"/>
      <c r="C11" s="637">
        <v>72</v>
      </c>
      <c r="D11" s="638"/>
      <c r="E11" s="4"/>
      <c r="F11" s="204">
        <v>39</v>
      </c>
      <c r="G11" s="139">
        <v>33</v>
      </c>
      <c r="H11" s="638">
        <v>88</v>
      </c>
      <c r="I11" s="638"/>
      <c r="J11" s="4"/>
      <c r="K11" s="204">
        <v>43</v>
      </c>
      <c r="L11" s="139">
        <v>45</v>
      </c>
      <c r="M11" s="695">
        <v>76</v>
      </c>
      <c r="N11" s="695"/>
      <c r="O11" s="368"/>
      <c r="P11" s="205">
        <v>42</v>
      </c>
      <c r="Q11" s="359">
        <v>34</v>
      </c>
      <c r="Z11" s="4"/>
      <c r="AA11" s="4"/>
    </row>
    <row r="12" spans="1:27" s="17" customFormat="1" ht="20.25" customHeight="1" x14ac:dyDescent="0.15">
      <c r="A12" s="686" t="s">
        <v>42</v>
      </c>
      <c r="B12" s="687"/>
      <c r="C12" s="637">
        <v>21</v>
      </c>
      <c r="D12" s="638"/>
      <c r="E12" s="4"/>
      <c r="F12" s="204">
        <v>12</v>
      </c>
      <c r="G12" s="139">
        <v>9</v>
      </c>
      <c r="H12" s="638">
        <v>34</v>
      </c>
      <c r="I12" s="638"/>
      <c r="J12" s="4"/>
      <c r="K12" s="204">
        <v>23</v>
      </c>
      <c r="L12" s="139">
        <v>11</v>
      </c>
      <c r="M12" s="695">
        <v>28</v>
      </c>
      <c r="N12" s="695"/>
      <c r="O12" s="368"/>
      <c r="P12" s="205">
        <v>20</v>
      </c>
      <c r="Q12" s="359">
        <v>8</v>
      </c>
      <c r="Z12" s="4"/>
      <c r="AA12" s="4"/>
    </row>
    <row r="13" spans="1:27" s="17" customFormat="1" ht="20.25" customHeight="1" x14ac:dyDescent="0.15">
      <c r="A13" s="686" t="s">
        <v>43</v>
      </c>
      <c r="B13" s="687"/>
      <c r="C13" s="637">
        <v>207</v>
      </c>
      <c r="D13" s="638"/>
      <c r="E13" s="4"/>
      <c r="F13" s="204">
        <v>58</v>
      </c>
      <c r="G13" s="139">
        <v>149</v>
      </c>
      <c r="H13" s="638">
        <v>233</v>
      </c>
      <c r="I13" s="638"/>
      <c r="J13" s="4"/>
      <c r="K13" s="204">
        <v>68</v>
      </c>
      <c r="L13" s="139">
        <v>165</v>
      </c>
      <c r="M13" s="695">
        <v>245</v>
      </c>
      <c r="N13" s="695"/>
      <c r="O13" s="368"/>
      <c r="P13" s="205">
        <v>71</v>
      </c>
      <c r="Q13" s="359">
        <v>174</v>
      </c>
      <c r="Z13" s="4"/>
      <c r="AA13" s="4"/>
    </row>
    <row r="14" spans="1:27" s="17" customFormat="1" ht="20.25" customHeight="1" x14ac:dyDescent="0.15">
      <c r="A14" s="686" t="s">
        <v>44</v>
      </c>
      <c r="B14" s="687"/>
      <c r="C14" s="637">
        <v>34</v>
      </c>
      <c r="D14" s="638"/>
      <c r="E14" s="4"/>
      <c r="F14" s="204">
        <v>21</v>
      </c>
      <c r="G14" s="139">
        <v>13</v>
      </c>
      <c r="H14" s="638">
        <v>49</v>
      </c>
      <c r="I14" s="638"/>
      <c r="J14" s="4"/>
      <c r="K14" s="204">
        <v>34</v>
      </c>
      <c r="L14" s="139">
        <v>15</v>
      </c>
      <c r="M14" s="695">
        <v>53</v>
      </c>
      <c r="N14" s="695"/>
      <c r="O14" s="368"/>
      <c r="P14" s="205">
        <v>26</v>
      </c>
      <c r="Q14" s="359">
        <v>27</v>
      </c>
      <c r="Z14" s="4"/>
      <c r="AA14" s="4"/>
    </row>
    <row r="15" spans="1:27" s="17" customFormat="1" ht="20.25" customHeight="1" x14ac:dyDescent="0.15">
      <c r="A15" s="686" t="s">
        <v>45</v>
      </c>
      <c r="B15" s="687"/>
      <c r="C15" s="637">
        <v>35</v>
      </c>
      <c r="D15" s="638"/>
      <c r="E15" s="4"/>
      <c r="F15" s="204">
        <v>27</v>
      </c>
      <c r="G15" s="139">
        <v>8</v>
      </c>
      <c r="H15" s="638">
        <v>26</v>
      </c>
      <c r="I15" s="638"/>
      <c r="J15" s="4"/>
      <c r="K15" s="204">
        <v>17</v>
      </c>
      <c r="L15" s="139">
        <v>9</v>
      </c>
      <c r="M15" s="695">
        <v>39</v>
      </c>
      <c r="N15" s="695"/>
      <c r="O15" s="368"/>
      <c r="P15" s="205">
        <v>29</v>
      </c>
      <c r="Q15" s="359">
        <v>10</v>
      </c>
      <c r="Z15" s="4"/>
      <c r="AA15" s="4"/>
    </row>
    <row r="16" spans="1:27" s="17" customFormat="1" ht="20.25" customHeight="1" x14ac:dyDescent="0.15">
      <c r="A16" s="686" t="s">
        <v>129</v>
      </c>
      <c r="B16" s="687"/>
      <c r="C16" s="637">
        <v>10</v>
      </c>
      <c r="D16" s="638"/>
      <c r="E16" s="4"/>
      <c r="F16" s="204">
        <v>2</v>
      </c>
      <c r="G16" s="139">
        <v>8</v>
      </c>
      <c r="H16" s="638">
        <v>11</v>
      </c>
      <c r="I16" s="638"/>
      <c r="J16" s="4"/>
      <c r="K16" s="204">
        <v>3</v>
      </c>
      <c r="L16" s="139">
        <v>8</v>
      </c>
      <c r="M16" s="695">
        <v>4</v>
      </c>
      <c r="N16" s="695"/>
      <c r="O16" s="368"/>
      <c r="P16" s="205" t="s">
        <v>479</v>
      </c>
      <c r="Q16" s="359">
        <v>4</v>
      </c>
      <c r="Z16" s="4"/>
      <c r="AA16" s="4"/>
    </row>
    <row r="17" spans="1:27" s="17" customFormat="1" ht="20.25" customHeight="1" x14ac:dyDescent="0.15">
      <c r="A17" s="686" t="s">
        <v>46</v>
      </c>
      <c r="B17" s="687"/>
      <c r="C17" s="637">
        <v>16</v>
      </c>
      <c r="D17" s="638"/>
      <c r="E17" s="4"/>
      <c r="F17" s="204">
        <v>8</v>
      </c>
      <c r="G17" s="139">
        <v>8</v>
      </c>
      <c r="H17" s="638">
        <v>16</v>
      </c>
      <c r="I17" s="638"/>
      <c r="J17" s="4"/>
      <c r="K17" s="204">
        <v>5</v>
      </c>
      <c r="L17" s="139">
        <v>11</v>
      </c>
      <c r="M17" s="695">
        <v>23</v>
      </c>
      <c r="N17" s="695"/>
      <c r="O17" s="368"/>
      <c r="P17" s="205">
        <v>13</v>
      </c>
      <c r="Q17" s="359">
        <v>10</v>
      </c>
      <c r="Z17" s="4"/>
      <c r="AA17" s="4"/>
    </row>
    <row r="18" spans="1:27" s="17" customFormat="1" ht="20.25" customHeight="1" thickBot="1" x14ac:dyDescent="0.2">
      <c r="A18" s="709" t="s">
        <v>0</v>
      </c>
      <c r="B18" s="710"/>
      <c r="C18" s="712">
        <v>558</v>
      </c>
      <c r="D18" s="711"/>
      <c r="E18" s="206"/>
      <c r="F18" s="207">
        <v>297</v>
      </c>
      <c r="G18" s="208">
        <v>261</v>
      </c>
      <c r="H18" s="711">
        <v>504</v>
      </c>
      <c r="I18" s="711"/>
      <c r="J18" s="206"/>
      <c r="K18" s="207">
        <v>273</v>
      </c>
      <c r="L18" s="208">
        <v>231</v>
      </c>
      <c r="M18" s="645">
        <v>598</v>
      </c>
      <c r="N18" s="645"/>
      <c r="O18" s="369"/>
      <c r="P18" s="395">
        <v>331</v>
      </c>
      <c r="Q18" s="370">
        <v>267</v>
      </c>
    </row>
    <row r="19" spans="1:27" s="17" customFormat="1" ht="18" customHeight="1" thickTop="1" x14ac:dyDescent="0.15">
      <c r="A19" s="52" t="s">
        <v>426</v>
      </c>
    </row>
    <row r="20" spans="1:27" ht="38.25" customHeight="1" x14ac:dyDescent="0.15">
      <c r="A20" s="191"/>
    </row>
    <row r="21" spans="1:27" ht="27" customHeight="1" x14ac:dyDescent="0.15">
      <c r="A21" s="90" t="s">
        <v>451</v>
      </c>
    </row>
    <row r="22" spans="1:27" ht="11.25" customHeight="1" thickBot="1" x14ac:dyDescent="0.2">
      <c r="A22" s="90"/>
    </row>
    <row r="23" spans="1:27" s="17" customFormat="1" ht="23.25" customHeight="1" thickTop="1" x14ac:dyDescent="0.15">
      <c r="A23" s="411" t="s">
        <v>23</v>
      </c>
      <c r="B23" s="705"/>
      <c r="C23" s="706"/>
      <c r="D23" s="194" t="s">
        <v>16</v>
      </c>
      <c r="E23" s="209" t="s">
        <v>47</v>
      </c>
      <c r="F23" s="195" t="s">
        <v>48</v>
      </c>
      <c r="G23" s="195" t="s">
        <v>49</v>
      </c>
      <c r="H23" s="195" t="s">
        <v>50</v>
      </c>
      <c r="I23" s="195" t="s">
        <v>51</v>
      </c>
      <c r="J23" s="195" t="s">
        <v>52</v>
      </c>
      <c r="K23" s="195" t="s">
        <v>53</v>
      </c>
      <c r="L23" s="195" t="s">
        <v>54</v>
      </c>
      <c r="M23" s="195" t="s">
        <v>55</v>
      </c>
      <c r="N23" s="195" t="s">
        <v>56</v>
      </c>
      <c r="O23" s="195" t="s">
        <v>57</v>
      </c>
      <c r="P23" s="115" t="s">
        <v>58</v>
      </c>
    </row>
    <row r="24" spans="1:27" s="17" customFormat="1" ht="23.25" customHeight="1" x14ac:dyDescent="0.15">
      <c r="A24" s="707" t="s">
        <v>355</v>
      </c>
      <c r="B24" s="708"/>
      <c r="C24" s="124" t="s">
        <v>309</v>
      </c>
      <c r="D24" s="211">
        <f>SUM(D25:D26)</f>
        <v>2177</v>
      </c>
      <c r="E24" s="211">
        <v>212</v>
      </c>
      <c r="F24" s="211">
        <v>157</v>
      </c>
      <c r="G24" s="211">
        <v>193</v>
      </c>
      <c r="H24" s="211">
        <v>176</v>
      </c>
      <c r="I24" s="211">
        <v>176</v>
      </c>
      <c r="J24" s="211">
        <v>168</v>
      </c>
      <c r="K24" s="211">
        <v>145</v>
      </c>
      <c r="L24" s="211">
        <v>217</v>
      </c>
      <c r="M24" s="211">
        <v>160</v>
      </c>
      <c r="N24" s="211">
        <v>166</v>
      </c>
      <c r="O24" s="211">
        <v>195</v>
      </c>
      <c r="P24" s="211">
        <v>212</v>
      </c>
    </row>
    <row r="25" spans="1:27" s="17" customFormat="1" ht="23.25" customHeight="1" x14ac:dyDescent="0.15">
      <c r="A25" s="429"/>
      <c r="B25" s="430"/>
      <c r="C25" s="124" t="s">
        <v>138</v>
      </c>
      <c r="D25" s="211">
        <f>SUM(E25:P25)</f>
        <v>1141</v>
      </c>
      <c r="E25" s="211">
        <v>105</v>
      </c>
      <c r="F25" s="211">
        <v>98</v>
      </c>
      <c r="G25" s="211">
        <v>101</v>
      </c>
      <c r="H25" s="211">
        <v>90</v>
      </c>
      <c r="I25" s="211">
        <v>89</v>
      </c>
      <c r="J25" s="211">
        <v>89</v>
      </c>
      <c r="K25" s="211">
        <v>77</v>
      </c>
      <c r="L25" s="211">
        <v>106</v>
      </c>
      <c r="M25" s="211">
        <v>90</v>
      </c>
      <c r="N25" s="211">
        <v>89</v>
      </c>
      <c r="O25" s="211">
        <v>94</v>
      </c>
      <c r="P25" s="211">
        <v>113</v>
      </c>
    </row>
    <row r="26" spans="1:27" s="17" customFormat="1" ht="23.25" customHeight="1" x14ac:dyDescent="0.15">
      <c r="A26" s="506"/>
      <c r="B26" s="666"/>
      <c r="C26" s="121" t="s">
        <v>139</v>
      </c>
      <c r="D26" s="213">
        <f>SUM(E26:P26)</f>
        <v>1036</v>
      </c>
      <c r="E26" s="211">
        <v>107</v>
      </c>
      <c r="F26" s="211">
        <v>59</v>
      </c>
      <c r="G26" s="211">
        <v>92</v>
      </c>
      <c r="H26" s="211">
        <v>86</v>
      </c>
      <c r="I26" s="211">
        <v>87</v>
      </c>
      <c r="J26" s="211">
        <v>79</v>
      </c>
      <c r="K26" s="211">
        <v>68</v>
      </c>
      <c r="L26" s="211">
        <v>111</v>
      </c>
      <c r="M26" s="211">
        <v>70</v>
      </c>
      <c r="N26" s="211">
        <v>77</v>
      </c>
      <c r="O26" s="211">
        <v>101</v>
      </c>
      <c r="P26" s="211">
        <v>99</v>
      </c>
    </row>
    <row r="27" spans="1:27" s="48" customFormat="1" ht="23.25" customHeight="1" x14ac:dyDescent="0.15">
      <c r="A27" s="707" t="s">
        <v>376</v>
      </c>
      <c r="B27" s="708"/>
      <c r="C27" s="144" t="s">
        <v>14</v>
      </c>
      <c r="D27" s="255">
        <f>SUM(D28:D29)</f>
        <v>2244</v>
      </c>
      <c r="E27" s="210">
        <v>197</v>
      </c>
      <c r="F27" s="210">
        <v>168</v>
      </c>
      <c r="G27" s="210">
        <v>201</v>
      </c>
      <c r="H27" s="210">
        <v>195</v>
      </c>
      <c r="I27" s="210">
        <v>166</v>
      </c>
      <c r="J27" s="210">
        <v>154</v>
      </c>
      <c r="K27" s="210">
        <v>204</v>
      </c>
      <c r="L27" s="210">
        <v>187</v>
      </c>
      <c r="M27" s="210">
        <v>150</v>
      </c>
      <c r="N27" s="210">
        <v>211</v>
      </c>
      <c r="O27" s="210">
        <v>186</v>
      </c>
      <c r="P27" s="210">
        <v>225</v>
      </c>
    </row>
    <row r="28" spans="1:27" s="48" customFormat="1" ht="23.25" customHeight="1" x14ac:dyDescent="0.15">
      <c r="A28" s="429"/>
      <c r="B28" s="430"/>
      <c r="C28" s="124" t="s">
        <v>30</v>
      </c>
      <c r="D28" s="213">
        <f>SUM(E28:P28)</f>
        <v>1230</v>
      </c>
      <c r="E28" s="211">
        <v>115</v>
      </c>
      <c r="F28" s="211">
        <v>87</v>
      </c>
      <c r="G28" s="211">
        <v>104</v>
      </c>
      <c r="H28" s="211">
        <v>99</v>
      </c>
      <c r="I28" s="211">
        <v>91</v>
      </c>
      <c r="J28" s="211">
        <v>85</v>
      </c>
      <c r="K28" s="211">
        <v>107</v>
      </c>
      <c r="L28" s="211">
        <v>111</v>
      </c>
      <c r="M28" s="211">
        <v>92</v>
      </c>
      <c r="N28" s="211">
        <v>117</v>
      </c>
      <c r="O28" s="211">
        <v>101</v>
      </c>
      <c r="P28" s="211">
        <v>121</v>
      </c>
    </row>
    <row r="29" spans="1:27" s="48" customFormat="1" ht="23.25" customHeight="1" x14ac:dyDescent="0.15">
      <c r="A29" s="506"/>
      <c r="B29" s="666"/>
      <c r="C29" s="120" t="s">
        <v>31</v>
      </c>
      <c r="D29" s="256">
        <f>SUM(E29:P29)</f>
        <v>1014</v>
      </c>
      <c r="E29" s="212">
        <v>82</v>
      </c>
      <c r="F29" s="212">
        <v>81</v>
      </c>
      <c r="G29" s="212">
        <v>97</v>
      </c>
      <c r="H29" s="212">
        <v>96</v>
      </c>
      <c r="I29" s="212">
        <v>75</v>
      </c>
      <c r="J29" s="212">
        <v>69</v>
      </c>
      <c r="K29" s="212">
        <v>97</v>
      </c>
      <c r="L29" s="212">
        <v>76</v>
      </c>
      <c r="M29" s="212">
        <v>58</v>
      </c>
      <c r="N29" s="212">
        <v>94</v>
      </c>
      <c r="O29" s="212">
        <v>85</v>
      </c>
      <c r="P29" s="212">
        <v>104</v>
      </c>
    </row>
    <row r="30" spans="1:27" s="48" customFormat="1" ht="23.25" customHeight="1" x14ac:dyDescent="0.15">
      <c r="A30" s="701" t="s">
        <v>405</v>
      </c>
      <c r="B30" s="702"/>
      <c r="C30" s="249" t="s">
        <v>14</v>
      </c>
      <c r="D30" s="400">
        <f>SUM(D31:D32)</f>
        <v>2299</v>
      </c>
      <c r="E30" s="398">
        <f>SUM(E31:E32)</f>
        <v>228</v>
      </c>
      <c r="F30" s="398">
        <f t="shared" ref="F30:P30" si="0">SUM(F31:F32)</f>
        <v>182</v>
      </c>
      <c r="G30" s="398">
        <f t="shared" si="0"/>
        <v>210</v>
      </c>
      <c r="H30" s="398">
        <f t="shared" si="0"/>
        <v>184</v>
      </c>
      <c r="I30" s="398">
        <f t="shared" si="0"/>
        <v>201</v>
      </c>
      <c r="J30" s="398">
        <f t="shared" si="0"/>
        <v>153</v>
      </c>
      <c r="K30" s="398">
        <f t="shared" si="0"/>
        <v>188</v>
      </c>
      <c r="L30" s="398">
        <f t="shared" si="0"/>
        <v>205</v>
      </c>
      <c r="M30" s="398">
        <f t="shared" si="0"/>
        <v>193</v>
      </c>
      <c r="N30" s="398">
        <f t="shared" si="0"/>
        <v>167</v>
      </c>
      <c r="O30" s="398">
        <f t="shared" si="0"/>
        <v>189</v>
      </c>
      <c r="P30" s="398">
        <f t="shared" si="0"/>
        <v>199</v>
      </c>
    </row>
    <row r="31" spans="1:27" s="48" customFormat="1" ht="23.25" customHeight="1" x14ac:dyDescent="0.15">
      <c r="A31" s="701"/>
      <c r="B31" s="702"/>
      <c r="C31" s="214" t="s">
        <v>30</v>
      </c>
      <c r="D31" s="400">
        <f>SUM(E31:P31)</f>
        <v>1222</v>
      </c>
      <c r="E31" s="398">
        <v>115</v>
      </c>
      <c r="F31" s="398">
        <v>102</v>
      </c>
      <c r="G31" s="398">
        <v>113</v>
      </c>
      <c r="H31" s="398">
        <v>97</v>
      </c>
      <c r="I31" s="398">
        <v>104</v>
      </c>
      <c r="J31" s="398">
        <v>75</v>
      </c>
      <c r="K31" s="398">
        <v>99</v>
      </c>
      <c r="L31" s="398">
        <v>112</v>
      </c>
      <c r="M31" s="398">
        <v>102</v>
      </c>
      <c r="N31" s="398">
        <v>99</v>
      </c>
      <c r="O31" s="398">
        <v>110</v>
      </c>
      <c r="P31" s="398">
        <v>94</v>
      </c>
    </row>
    <row r="32" spans="1:27" s="48" customFormat="1" ht="23.25" customHeight="1" thickBot="1" x14ac:dyDescent="0.2">
      <c r="A32" s="703"/>
      <c r="B32" s="704"/>
      <c r="C32" s="215" t="s">
        <v>31</v>
      </c>
      <c r="D32" s="401">
        <f>SUM(E32:P32)</f>
        <v>1077</v>
      </c>
      <c r="E32" s="399">
        <v>113</v>
      </c>
      <c r="F32" s="399">
        <v>80</v>
      </c>
      <c r="G32" s="399">
        <v>97</v>
      </c>
      <c r="H32" s="399">
        <v>87</v>
      </c>
      <c r="I32" s="399">
        <v>97</v>
      </c>
      <c r="J32" s="399">
        <v>78</v>
      </c>
      <c r="K32" s="399">
        <v>89</v>
      </c>
      <c r="L32" s="399">
        <v>93</v>
      </c>
      <c r="M32" s="399">
        <v>91</v>
      </c>
      <c r="N32" s="399">
        <v>68</v>
      </c>
      <c r="O32" s="399">
        <v>79</v>
      </c>
      <c r="P32" s="399">
        <v>105</v>
      </c>
    </row>
    <row r="33" spans="1:12" s="48" customFormat="1" ht="18" customHeight="1" thickTop="1" x14ac:dyDescent="0.15">
      <c r="A33" s="52" t="s">
        <v>427</v>
      </c>
      <c r="H33" s="17"/>
      <c r="I33" s="17"/>
      <c r="J33" s="17"/>
      <c r="K33" s="17"/>
      <c r="L33" s="17"/>
    </row>
    <row r="34" spans="1:12" x14ac:dyDescent="0.15">
      <c r="A34" s="31"/>
    </row>
  </sheetData>
  <mergeCells count="63">
    <mergeCell ref="A30:B32"/>
    <mergeCell ref="M17:N17"/>
    <mergeCell ref="M18:N18"/>
    <mergeCell ref="A23:C23"/>
    <mergeCell ref="A24:B26"/>
    <mergeCell ref="A27:B29"/>
    <mergeCell ref="A18:B18"/>
    <mergeCell ref="A17:B17"/>
    <mergeCell ref="H18:I18"/>
    <mergeCell ref="H17:I17"/>
    <mergeCell ref="C18:D18"/>
    <mergeCell ref="M4:Q4"/>
    <mergeCell ref="M5:O5"/>
    <mergeCell ref="M6:N6"/>
    <mergeCell ref="M7:N7"/>
    <mergeCell ref="M14:N14"/>
    <mergeCell ref="M8:N8"/>
    <mergeCell ref="M9:N9"/>
    <mergeCell ref="M10:N10"/>
    <mergeCell ref="M16:N16"/>
    <mergeCell ref="A10:B10"/>
    <mergeCell ref="H10:I10"/>
    <mergeCell ref="H11:I11"/>
    <mergeCell ref="H12:I12"/>
    <mergeCell ref="H13:I13"/>
    <mergeCell ref="H14:I14"/>
    <mergeCell ref="H15:I15"/>
    <mergeCell ref="H16:I16"/>
    <mergeCell ref="M15:N15"/>
    <mergeCell ref="M11:N11"/>
    <mergeCell ref="M12:N12"/>
    <mergeCell ref="M13:N13"/>
    <mergeCell ref="A12:B12"/>
    <mergeCell ref="A13:B13"/>
    <mergeCell ref="A14:B14"/>
    <mergeCell ref="H7:I7"/>
    <mergeCell ref="H8:I8"/>
    <mergeCell ref="H9:I9"/>
    <mergeCell ref="C4:G4"/>
    <mergeCell ref="C5:E5"/>
    <mergeCell ref="C6:D6"/>
    <mergeCell ref="C7:D7"/>
    <mergeCell ref="C8:D8"/>
    <mergeCell ref="C9:D9"/>
    <mergeCell ref="H4:L4"/>
    <mergeCell ref="H5:J5"/>
    <mergeCell ref="H6:I6"/>
    <mergeCell ref="A4:B5"/>
    <mergeCell ref="A7:B7"/>
    <mergeCell ref="A6:B6"/>
    <mergeCell ref="C16:D16"/>
    <mergeCell ref="C17:D17"/>
    <mergeCell ref="C10:D10"/>
    <mergeCell ref="C11:D11"/>
    <mergeCell ref="C12:D12"/>
    <mergeCell ref="C13:D13"/>
    <mergeCell ref="C14:D14"/>
    <mergeCell ref="C15:D15"/>
    <mergeCell ref="A16:B16"/>
    <mergeCell ref="A8:B8"/>
    <mergeCell ref="A11:B11"/>
    <mergeCell ref="A15:B15"/>
    <mergeCell ref="A9:B9"/>
  </mergeCells>
  <phoneticPr fontId="2"/>
  <printOptions horizontalCentered="1"/>
  <pageMargins left="0.55118110236220474" right="0.55118110236220474" top="0.59055118110236227" bottom="0.51181102362204722" header="0.39370078740157483" footer="0.4724409448818898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V83"/>
  <sheetViews>
    <sheetView showZeros="0" zoomScale="70" zoomScaleNormal="70" workbookViewId="0">
      <selection activeCell="V24" sqref="V24"/>
    </sheetView>
  </sheetViews>
  <sheetFormatPr defaultRowHeight="13.5" x14ac:dyDescent="0.15"/>
  <cols>
    <col min="1" max="1" width="1.625" style="13" customWidth="1"/>
    <col min="2" max="9" width="5.625" style="13" customWidth="1"/>
    <col min="10" max="10" width="1.25" style="13" customWidth="1"/>
    <col min="11" max="11" width="1.375" style="13" customWidth="1"/>
    <col min="12" max="19" width="5.625" style="13" customWidth="1"/>
    <col min="20" max="16384" width="9" style="13"/>
  </cols>
  <sheetData>
    <row r="1" spans="1:22" ht="37.5" customHeight="1" x14ac:dyDescent="0.15">
      <c r="A1" s="41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22" s="15" customFormat="1" ht="27" customHeight="1" thickBot="1" x14ac:dyDescent="0.2">
      <c r="A2" s="20" t="s">
        <v>452</v>
      </c>
      <c r="R2" s="216"/>
      <c r="S2" s="216"/>
      <c r="U2" s="695"/>
      <c r="V2" s="695"/>
    </row>
    <row r="3" spans="1:22" s="16" customFormat="1" ht="30" customHeight="1" thickTop="1" x14ac:dyDescent="0.15">
      <c r="A3" s="411" t="s">
        <v>23</v>
      </c>
      <c r="B3" s="411"/>
      <c r="C3" s="416"/>
      <c r="D3" s="743" t="s">
        <v>14</v>
      </c>
      <c r="E3" s="744"/>
      <c r="F3" s="741" t="s">
        <v>30</v>
      </c>
      <c r="G3" s="742"/>
      <c r="H3" s="741" t="s">
        <v>31</v>
      </c>
      <c r="I3" s="745"/>
      <c r="J3" s="217"/>
      <c r="K3" s="741" t="s">
        <v>23</v>
      </c>
      <c r="L3" s="745"/>
      <c r="M3" s="742"/>
      <c r="N3" s="743" t="s">
        <v>14</v>
      </c>
      <c r="O3" s="744"/>
      <c r="P3" s="741" t="s">
        <v>30</v>
      </c>
      <c r="Q3" s="742"/>
      <c r="R3" s="741" t="s">
        <v>31</v>
      </c>
      <c r="S3" s="742"/>
      <c r="U3" s="695"/>
      <c r="V3" s="695"/>
    </row>
    <row r="4" spans="1:22" s="47" customFormat="1" ht="30" customHeight="1" x14ac:dyDescent="0.15">
      <c r="A4" s="472" t="s">
        <v>312</v>
      </c>
      <c r="B4" s="472"/>
      <c r="C4" s="472"/>
      <c r="D4" s="732">
        <f>SUM(F4:I4)</f>
        <v>3</v>
      </c>
      <c r="E4" s="733"/>
      <c r="F4" s="740">
        <v>2</v>
      </c>
      <c r="G4" s="740"/>
      <c r="H4" s="740">
        <v>1</v>
      </c>
      <c r="I4" s="740"/>
      <c r="J4" s="218"/>
      <c r="K4" s="714" t="s">
        <v>352</v>
      </c>
      <c r="L4" s="715"/>
      <c r="M4" s="716"/>
      <c r="N4" s="732">
        <f>SUM(P4:S4)</f>
        <v>46</v>
      </c>
      <c r="O4" s="733"/>
      <c r="P4" s="740">
        <v>25</v>
      </c>
      <c r="Q4" s="740"/>
      <c r="R4" s="740">
        <v>21</v>
      </c>
      <c r="S4" s="740"/>
      <c r="U4" s="695"/>
      <c r="V4" s="695"/>
    </row>
    <row r="5" spans="1:22" s="16" customFormat="1" ht="30" customHeight="1" x14ac:dyDescent="0.15">
      <c r="A5" s="727" t="s">
        <v>313</v>
      </c>
      <c r="B5" s="727"/>
      <c r="C5" s="727"/>
      <c r="D5" s="728">
        <f t="shared" ref="D5:D13" si="0">SUM(F5:I5)</f>
        <v>1</v>
      </c>
      <c r="E5" s="729"/>
      <c r="F5" s="725">
        <v>1</v>
      </c>
      <c r="G5" s="725"/>
      <c r="H5" s="725" t="s">
        <v>480</v>
      </c>
      <c r="I5" s="725"/>
      <c r="J5" s="204"/>
      <c r="K5" s="719" t="s">
        <v>171</v>
      </c>
      <c r="L5" s="720"/>
      <c r="M5" s="721"/>
      <c r="N5" s="728">
        <f t="shared" ref="N5:N13" si="1">SUM(P5:S5)</f>
        <v>59</v>
      </c>
      <c r="O5" s="729"/>
      <c r="P5" s="725">
        <v>42</v>
      </c>
      <c r="Q5" s="725"/>
      <c r="R5" s="725">
        <v>17</v>
      </c>
      <c r="S5" s="725"/>
      <c r="U5" s="695"/>
      <c r="V5" s="695"/>
    </row>
    <row r="6" spans="1:22" s="16" customFormat="1" ht="30" customHeight="1" x14ac:dyDescent="0.15">
      <c r="A6" s="727" t="s">
        <v>314</v>
      </c>
      <c r="B6" s="727"/>
      <c r="C6" s="727"/>
      <c r="D6" s="735" t="s">
        <v>480</v>
      </c>
      <c r="E6" s="736"/>
      <c r="F6" s="726" t="s">
        <v>480</v>
      </c>
      <c r="G6" s="726"/>
      <c r="H6" s="726" t="s">
        <v>480</v>
      </c>
      <c r="I6" s="726"/>
      <c r="J6" s="204"/>
      <c r="K6" s="719" t="s">
        <v>266</v>
      </c>
      <c r="L6" s="720"/>
      <c r="M6" s="721"/>
      <c r="N6" s="728">
        <f t="shared" si="1"/>
        <v>59</v>
      </c>
      <c r="O6" s="729"/>
      <c r="P6" s="726">
        <v>38</v>
      </c>
      <c r="Q6" s="726"/>
      <c r="R6" s="726">
        <v>21</v>
      </c>
      <c r="S6" s="726"/>
      <c r="U6" s="695"/>
      <c r="V6" s="695"/>
    </row>
    <row r="7" spans="1:22" s="16" customFormat="1" ht="30" customHeight="1" x14ac:dyDescent="0.15">
      <c r="A7" s="472" t="s">
        <v>315</v>
      </c>
      <c r="B7" s="472"/>
      <c r="C7" s="472"/>
      <c r="D7" s="739">
        <f>SUM(F7:I7)</f>
        <v>2</v>
      </c>
      <c r="E7" s="740"/>
      <c r="F7" s="713">
        <v>1</v>
      </c>
      <c r="G7" s="713"/>
      <c r="H7" s="713">
        <v>1</v>
      </c>
      <c r="I7" s="713"/>
      <c r="J7" s="219"/>
      <c r="K7" s="714" t="s">
        <v>172</v>
      </c>
      <c r="L7" s="715"/>
      <c r="M7" s="716"/>
      <c r="N7" s="732">
        <f t="shared" si="1"/>
        <v>81</v>
      </c>
      <c r="O7" s="733"/>
      <c r="P7" s="713">
        <v>59</v>
      </c>
      <c r="Q7" s="713"/>
      <c r="R7" s="713">
        <v>22</v>
      </c>
      <c r="S7" s="713"/>
      <c r="U7" s="695"/>
      <c r="V7" s="695"/>
    </row>
    <row r="8" spans="1:22" s="47" customFormat="1" ht="30" customHeight="1" x14ac:dyDescent="0.15">
      <c r="A8" s="727" t="s">
        <v>316</v>
      </c>
      <c r="B8" s="727"/>
      <c r="C8" s="727"/>
      <c r="D8" s="728">
        <f t="shared" si="0"/>
        <v>2</v>
      </c>
      <c r="E8" s="729"/>
      <c r="F8" s="725">
        <v>2</v>
      </c>
      <c r="G8" s="725"/>
      <c r="H8" s="725" t="s">
        <v>480</v>
      </c>
      <c r="I8" s="725"/>
      <c r="J8" s="205"/>
      <c r="K8" s="719" t="s">
        <v>59</v>
      </c>
      <c r="L8" s="720"/>
      <c r="M8" s="721"/>
      <c r="N8" s="728">
        <f t="shared" si="1"/>
        <v>204</v>
      </c>
      <c r="O8" s="729"/>
      <c r="P8" s="725">
        <v>130</v>
      </c>
      <c r="Q8" s="725"/>
      <c r="R8" s="725">
        <v>74</v>
      </c>
      <c r="S8" s="725"/>
    </row>
    <row r="9" spans="1:22" s="16" customFormat="1" ht="30" customHeight="1" x14ac:dyDescent="0.15">
      <c r="A9" s="727" t="s">
        <v>317</v>
      </c>
      <c r="B9" s="727"/>
      <c r="C9" s="727"/>
      <c r="D9" s="730">
        <f>SUM(F9:I9)</f>
        <v>1</v>
      </c>
      <c r="E9" s="731"/>
      <c r="F9" s="725">
        <v>1</v>
      </c>
      <c r="G9" s="725"/>
      <c r="H9" s="725" t="s">
        <v>480</v>
      </c>
      <c r="I9" s="725"/>
      <c r="J9" s="204"/>
      <c r="K9" s="719" t="s">
        <v>60</v>
      </c>
      <c r="L9" s="720"/>
      <c r="M9" s="721"/>
      <c r="N9" s="728">
        <f t="shared" si="1"/>
        <v>253</v>
      </c>
      <c r="O9" s="729"/>
      <c r="P9" s="725">
        <v>150</v>
      </c>
      <c r="Q9" s="725"/>
      <c r="R9" s="725">
        <v>103</v>
      </c>
      <c r="S9" s="725"/>
    </row>
    <row r="10" spans="1:22" s="16" customFormat="1" ht="30" customHeight="1" x14ac:dyDescent="0.15">
      <c r="A10" s="734" t="s">
        <v>318</v>
      </c>
      <c r="B10" s="734"/>
      <c r="C10" s="734"/>
      <c r="D10" s="737">
        <f t="shared" si="0"/>
        <v>4</v>
      </c>
      <c r="E10" s="738"/>
      <c r="F10" s="726">
        <v>3</v>
      </c>
      <c r="G10" s="726"/>
      <c r="H10" s="726">
        <v>1</v>
      </c>
      <c r="I10" s="726"/>
      <c r="J10" s="220"/>
      <c r="K10" s="722" t="s">
        <v>61</v>
      </c>
      <c r="L10" s="723"/>
      <c r="M10" s="724"/>
      <c r="N10" s="728">
        <f t="shared" si="1"/>
        <v>409</v>
      </c>
      <c r="O10" s="729"/>
      <c r="P10" s="726">
        <v>262</v>
      </c>
      <c r="Q10" s="726"/>
      <c r="R10" s="726">
        <v>147</v>
      </c>
      <c r="S10" s="726"/>
    </row>
    <row r="11" spans="1:22" s="16" customFormat="1" ht="30" customHeight="1" x14ac:dyDescent="0.15">
      <c r="A11" s="727" t="s">
        <v>319</v>
      </c>
      <c r="B11" s="727"/>
      <c r="C11" s="727"/>
      <c r="D11" s="732">
        <f t="shared" si="0"/>
        <v>4</v>
      </c>
      <c r="E11" s="733"/>
      <c r="F11" s="713">
        <v>3</v>
      </c>
      <c r="G11" s="713"/>
      <c r="H11" s="713">
        <v>1</v>
      </c>
      <c r="I11" s="713"/>
      <c r="J11" s="221"/>
      <c r="K11" s="714" t="s">
        <v>322</v>
      </c>
      <c r="L11" s="715"/>
      <c r="M11" s="716"/>
      <c r="N11" s="732">
        <f t="shared" si="1"/>
        <v>484</v>
      </c>
      <c r="O11" s="733"/>
      <c r="P11" s="713">
        <v>264</v>
      </c>
      <c r="Q11" s="713"/>
      <c r="R11" s="713">
        <v>220</v>
      </c>
      <c r="S11" s="713"/>
    </row>
    <row r="12" spans="1:22" s="47" customFormat="1" ht="30" customHeight="1" x14ac:dyDescent="0.15">
      <c r="A12" s="727" t="s">
        <v>320</v>
      </c>
      <c r="B12" s="727"/>
      <c r="C12" s="727"/>
      <c r="D12" s="728">
        <f t="shared" si="0"/>
        <v>15</v>
      </c>
      <c r="E12" s="729"/>
      <c r="F12" s="725">
        <v>13</v>
      </c>
      <c r="G12" s="725"/>
      <c r="H12" s="725">
        <v>2</v>
      </c>
      <c r="I12" s="725"/>
      <c r="J12" s="205"/>
      <c r="K12" s="719" t="s">
        <v>323</v>
      </c>
      <c r="L12" s="720"/>
      <c r="M12" s="721"/>
      <c r="N12" s="728">
        <f t="shared" si="1"/>
        <v>647</v>
      </c>
      <c r="O12" s="729"/>
      <c r="P12" s="726">
        <v>211</v>
      </c>
      <c r="Q12" s="726"/>
      <c r="R12" s="726">
        <v>436</v>
      </c>
      <c r="S12" s="726"/>
    </row>
    <row r="13" spans="1:22" s="16" customFormat="1" ht="30" customHeight="1" thickBot="1" x14ac:dyDescent="0.2">
      <c r="A13" s="717" t="s">
        <v>321</v>
      </c>
      <c r="B13" s="717"/>
      <c r="C13" s="718"/>
      <c r="D13" s="750">
        <f t="shared" si="0"/>
        <v>25</v>
      </c>
      <c r="E13" s="751"/>
      <c r="F13" s="752">
        <v>15</v>
      </c>
      <c r="G13" s="752"/>
      <c r="H13" s="752">
        <v>10</v>
      </c>
      <c r="I13" s="752"/>
      <c r="J13" s="207"/>
      <c r="K13" s="746" t="s">
        <v>16</v>
      </c>
      <c r="L13" s="747"/>
      <c r="M13" s="748"/>
      <c r="N13" s="753">
        <f t="shared" si="1"/>
        <v>2299</v>
      </c>
      <c r="O13" s="754"/>
      <c r="P13" s="749">
        <f>SUM(P4:Q12)+SUM(F4:G13)</f>
        <v>1222</v>
      </c>
      <c r="Q13" s="749"/>
      <c r="R13" s="749">
        <f>SUM(R4:S12)+SUM(H4:I13)</f>
        <v>1077</v>
      </c>
      <c r="S13" s="749"/>
    </row>
    <row r="14" spans="1:22" s="16" customFormat="1" ht="18" customHeight="1" thickTop="1" x14ac:dyDescent="0.15">
      <c r="A14" s="52" t="s">
        <v>426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22" s="16" customFormat="1" ht="18" customHeight="1" x14ac:dyDescent="0.15">
      <c r="A15" s="191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22" x14ac:dyDescent="0.1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</row>
    <row r="17" spans="1:19" x14ac:dyDescent="0.1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</row>
    <row r="18" spans="1:19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</row>
    <row r="19" spans="1:19" x14ac:dyDescent="0.1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</row>
    <row r="20" spans="1:19" x14ac:dyDescent="0.1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</row>
    <row r="21" spans="1:19" x14ac:dyDescent="0.1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</row>
    <row r="22" spans="1:19" x14ac:dyDescent="0.1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</row>
    <row r="23" spans="1:19" x14ac:dyDescent="0.1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</row>
    <row r="24" spans="1:19" x14ac:dyDescent="0.1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</row>
    <row r="25" spans="1:19" x14ac:dyDescent="0.1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</row>
    <row r="26" spans="1:19" x14ac:dyDescent="0.1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27" spans="1:19" x14ac:dyDescent="0.1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</row>
    <row r="28" spans="1:19" x14ac:dyDescent="0.1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</row>
    <row r="29" spans="1:19" x14ac:dyDescent="0.1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</row>
    <row r="30" spans="1:19" x14ac:dyDescent="0.1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</row>
    <row r="31" spans="1:19" x14ac:dyDescent="0.1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</row>
    <row r="32" spans="1:19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</row>
    <row r="33" spans="1:19" x14ac:dyDescent="0.1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</row>
    <row r="34" spans="1:19" x14ac:dyDescent="0.1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</row>
    <row r="35" spans="1:19" x14ac:dyDescent="0.1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</row>
    <row r="36" spans="1:19" x14ac:dyDescent="0.1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</row>
    <row r="37" spans="1:19" x14ac:dyDescent="0.1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</row>
    <row r="38" spans="1:19" x14ac:dyDescent="0.1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</row>
    <row r="39" spans="1:19" x14ac:dyDescent="0.1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</row>
    <row r="40" spans="1:19" x14ac:dyDescent="0.1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</row>
    <row r="41" spans="1:19" x14ac:dyDescent="0.1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</row>
    <row r="42" spans="1:19" x14ac:dyDescent="0.1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</row>
    <row r="43" spans="1:19" x14ac:dyDescent="0.1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</row>
    <row r="44" spans="1:19" x14ac:dyDescent="0.1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</row>
    <row r="45" spans="1:19" x14ac:dyDescent="0.1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</row>
    <row r="46" spans="1:19" x14ac:dyDescent="0.1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</row>
    <row r="47" spans="1:19" x14ac:dyDescent="0.1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</row>
    <row r="48" spans="1:19" x14ac:dyDescent="0.1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</row>
    <row r="49" spans="1:19" x14ac:dyDescent="0.1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</row>
    <row r="50" spans="1:19" x14ac:dyDescent="0.1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</row>
    <row r="51" spans="1:19" x14ac:dyDescent="0.1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</row>
    <row r="52" spans="1:19" x14ac:dyDescent="0.1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</row>
    <row r="53" spans="1:19" x14ac:dyDescent="0.1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</row>
    <row r="54" spans="1:19" x14ac:dyDescent="0.1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</row>
    <row r="55" spans="1:19" x14ac:dyDescent="0.1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</row>
    <row r="56" spans="1:19" x14ac:dyDescent="0.1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</row>
    <row r="57" spans="1:19" x14ac:dyDescent="0.1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</row>
    <row r="58" spans="1:19" x14ac:dyDescent="0.1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</row>
    <row r="59" spans="1:19" x14ac:dyDescent="0.1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</row>
    <row r="60" spans="1:19" x14ac:dyDescent="0.1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</row>
    <row r="61" spans="1:19" x14ac:dyDescent="0.1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</row>
    <row r="62" spans="1:19" x14ac:dyDescent="0.1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</row>
    <row r="63" spans="1:19" x14ac:dyDescent="0.1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</row>
    <row r="64" spans="1:19" x14ac:dyDescent="0.1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</row>
    <row r="65" spans="1:19" x14ac:dyDescent="0.1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</row>
    <row r="66" spans="1:19" x14ac:dyDescent="0.1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</row>
    <row r="67" spans="1:19" x14ac:dyDescent="0.1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</row>
    <row r="68" spans="1:19" x14ac:dyDescent="0.1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</row>
    <row r="69" spans="1:19" x14ac:dyDescent="0.1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</row>
    <row r="70" spans="1:19" x14ac:dyDescent="0.1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</row>
    <row r="71" spans="1:19" x14ac:dyDescent="0.1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</row>
    <row r="72" spans="1:19" x14ac:dyDescent="0.1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</row>
    <row r="73" spans="1:19" x14ac:dyDescent="0.1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</row>
    <row r="74" spans="1:19" x14ac:dyDescent="0.1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</row>
    <row r="75" spans="1:19" x14ac:dyDescent="0.1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</row>
    <row r="76" spans="1:19" x14ac:dyDescent="0.1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</row>
    <row r="77" spans="1:19" x14ac:dyDescent="0.1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</row>
    <row r="78" spans="1:19" x14ac:dyDescent="0.1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</row>
    <row r="79" spans="1:19" x14ac:dyDescent="0.1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</row>
    <row r="80" spans="1:19" x14ac:dyDescent="0.1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</row>
    <row r="81" spans="1:19" x14ac:dyDescent="0.1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</row>
    <row r="82" spans="1:19" x14ac:dyDescent="0.1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</row>
    <row r="83" spans="1:19" x14ac:dyDescent="0.1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</row>
  </sheetData>
  <mergeCells count="94">
    <mergeCell ref="R3:S3"/>
    <mergeCell ref="U7:V7"/>
    <mergeCell ref="U2:V2"/>
    <mergeCell ref="U3:V3"/>
    <mergeCell ref="U4:V4"/>
    <mergeCell ref="U5:V5"/>
    <mergeCell ref="U6:V6"/>
    <mergeCell ref="R4:S4"/>
    <mergeCell ref="R5:S5"/>
    <mergeCell ref="R6:S6"/>
    <mergeCell ref="R7:S7"/>
    <mergeCell ref="D13:E13"/>
    <mergeCell ref="F12:G12"/>
    <mergeCell ref="F13:G13"/>
    <mergeCell ref="D12:E12"/>
    <mergeCell ref="N12:O12"/>
    <mergeCell ref="N13:O13"/>
    <mergeCell ref="H12:I12"/>
    <mergeCell ref="H13:I13"/>
    <mergeCell ref="N11:O11"/>
    <mergeCell ref="P11:Q11"/>
    <mergeCell ref="K13:M13"/>
    <mergeCell ref="R12:S12"/>
    <mergeCell ref="R11:S11"/>
    <mergeCell ref="R13:S13"/>
    <mergeCell ref="P12:Q12"/>
    <mergeCell ref="P13:Q13"/>
    <mergeCell ref="K11:M11"/>
    <mergeCell ref="P10:Q10"/>
    <mergeCell ref="R10:S10"/>
    <mergeCell ref="P9:Q9"/>
    <mergeCell ref="R9:S9"/>
    <mergeCell ref="R8:S8"/>
    <mergeCell ref="P7:Q7"/>
    <mergeCell ref="N6:O6"/>
    <mergeCell ref="P6:Q6"/>
    <mergeCell ref="P8:Q8"/>
    <mergeCell ref="F8:G8"/>
    <mergeCell ref="F6:G6"/>
    <mergeCell ref="H6:I6"/>
    <mergeCell ref="K6:M6"/>
    <mergeCell ref="N8:O8"/>
    <mergeCell ref="N9:O9"/>
    <mergeCell ref="N10:O10"/>
    <mergeCell ref="N7:O7"/>
    <mergeCell ref="F7:G7"/>
    <mergeCell ref="H7:I7"/>
    <mergeCell ref="P3:Q3"/>
    <mergeCell ref="P4:Q4"/>
    <mergeCell ref="D3:E3"/>
    <mergeCell ref="K3:M3"/>
    <mergeCell ref="P5:Q5"/>
    <mergeCell ref="F3:G3"/>
    <mergeCell ref="N3:O3"/>
    <mergeCell ref="H4:I4"/>
    <mergeCell ref="H5:I5"/>
    <mergeCell ref="H3:I3"/>
    <mergeCell ref="N4:O4"/>
    <mergeCell ref="N5:O5"/>
    <mergeCell ref="K4:M4"/>
    <mergeCell ref="K5:M5"/>
    <mergeCell ref="F4:G4"/>
    <mergeCell ref="F5:G5"/>
    <mergeCell ref="A3:C3"/>
    <mergeCell ref="A11:C11"/>
    <mergeCell ref="D4:E4"/>
    <mergeCell ref="D5:E5"/>
    <mergeCell ref="A4:C4"/>
    <mergeCell ref="A5:C5"/>
    <mergeCell ref="D11:E11"/>
    <mergeCell ref="A8:C8"/>
    <mergeCell ref="A9:C9"/>
    <mergeCell ref="A10:C10"/>
    <mergeCell ref="A7:C7"/>
    <mergeCell ref="D6:E6"/>
    <mergeCell ref="A6:C6"/>
    <mergeCell ref="D10:E10"/>
    <mergeCell ref="D7:E7"/>
    <mergeCell ref="F11:G11"/>
    <mergeCell ref="H11:I11"/>
    <mergeCell ref="K7:M7"/>
    <mergeCell ref="A13:C13"/>
    <mergeCell ref="K9:M9"/>
    <mergeCell ref="K10:M10"/>
    <mergeCell ref="H8:I8"/>
    <mergeCell ref="H9:I9"/>
    <mergeCell ref="H10:I10"/>
    <mergeCell ref="K12:M12"/>
    <mergeCell ref="A12:C12"/>
    <mergeCell ref="D8:E8"/>
    <mergeCell ref="D9:E9"/>
    <mergeCell ref="F9:G9"/>
    <mergeCell ref="F10:G10"/>
    <mergeCell ref="K8:M8"/>
  </mergeCells>
  <phoneticPr fontId="2"/>
  <printOptions horizontalCentered="1"/>
  <pageMargins left="0.55118110236220474" right="0.55118110236220474" top="0.47244094488188981" bottom="0.51181102362204722" header="0.39370078740157483" footer="0.47244094488188981"/>
  <pageSetup paperSize="9" scale="99" orientation="portrait" r:id="rId1"/>
  <colBreaks count="1" manualBreakCount="1">
    <brk id="19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O35"/>
  <sheetViews>
    <sheetView zoomScale="85" zoomScaleNormal="85" workbookViewId="0">
      <selection activeCell="L6" sqref="L6"/>
    </sheetView>
  </sheetViews>
  <sheetFormatPr defaultRowHeight="13.5" x14ac:dyDescent="0.15"/>
  <cols>
    <col min="1" max="1" width="11.25" style="14" customWidth="1"/>
    <col min="2" max="2" width="1.125" style="14" customWidth="1"/>
    <col min="3" max="4" width="5.625" style="14" customWidth="1"/>
    <col min="5" max="5" width="9.75" style="14" customWidth="1"/>
    <col min="6" max="6" width="1.125" style="14" customWidth="1"/>
    <col min="7" max="7" width="12.875" style="14" customWidth="1"/>
    <col min="8" max="8" width="12.375" style="14" customWidth="1"/>
    <col min="9" max="9" width="1.125" style="14" customWidth="1"/>
    <col min="10" max="11" width="9.75" style="353" customWidth="1"/>
    <col min="12" max="12" width="9.75" style="32" customWidth="1"/>
    <col min="13" max="16384" width="9" style="14"/>
  </cols>
  <sheetData>
    <row r="2" spans="1:14" s="15" customFormat="1" ht="27" customHeight="1" thickBot="1" x14ac:dyDescent="0.2">
      <c r="A2" s="20" t="s">
        <v>453</v>
      </c>
      <c r="B2" s="20"/>
      <c r="J2" s="35"/>
      <c r="K2" s="35"/>
      <c r="L2" s="32"/>
    </row>
    <row r="3" spans="1:14" ht="25.5" customHeight="1" thickTop="1" x14ac:dyDescent="0.15">
      <c r="A3" s="411" t="s">
        <v>113</v>
      </c>
      <c r="B3" s="411"/>
      <c r="C3" s="411"/>
      <c r="D3" s="411"/>
      <c r="E3" s="411"/>
      <c r="F3" s="411"/>
      <c r="G3" s="411"/>
      <c r="H3" s="411"/>
      <c r="I3" s="416"/>
      <c r="J3" s="151" t="s">
        <v>374</v>
      </c>
      <c r="K3" s="151" t="s">
        <v>406</v>
      </c>
      <c r="L3" s="147" t="s">
        <v>418</v>
      </c>
    </row>
    <row r="4" spans="1:14" ht="21.95" customHeight="1" x14ac:dyDescent="0.15">
      <c r="A4" s="470" t="s">
        <v>148</v>
      </c>
      <c r="B4" s="289"/>
      <c r="C4" s="761" t="s">
        <v>149</v>
      </c>
      <c r="D4" s="470"/>
      <c r="E4" s="470"/>
      <c r="F4" s="131"/>
      <c r="G4" s="761" t="s">
        <v>150</v>
      </c>
      <c r="H4" s="470"/>
      <c r="I4" s="131"/>
      <c r="J4" s="142">
        <v>7</v>
      </c>
      <c r="K4" s="142">
        <v>7</v>
      </c>
      <c r="L4" s="347">
        <v>7</v>
      </c>
    </row>
    <row r="5" spans="1:14" ht="21.95" customHeight="1" x14ac:dyDescent="0.15">
      <c r="A5" s="641"/>
      <c r="B5" s="297"/>
      <c r="C5" s="755"/>
      <c r="D5" s="641"/>
      <c r="E5" s="641"/>
      <c r="F5" s="132"/>
      <c r="G5" s="755" t="s">
        <v>151</v>
      </c>
      <c r="H5" s="641"/>
      <c r="I5" s="132"/>
      <c r="J5" s="142">
        <v>162</v>
      </c>
      <c r="K5" s="142">
        <v>165</v>
      </c>
      <c r="L5" s="347">
        <v>165</v>
      </c>
    </row>
    <row r="6" spans="1:14" ht="21.95" customHeight="1" x14ac:dyDescent="0.15">
      <c r="A6" s="641"/>
      <c r="B6" s="297"/>
      <c r="C6" s="755"/>
      <c r="D6" s="641"/>
      <c r="E6" s="641"/>
      <c r="F6" s="132"/>
      <c r="G6" s="755" t="s">
        <v>152</v>
      </c>
      <c r="H6" s="641"/>
      <c r="I6" s="132"/>
      <c r="J6" s="142">
        <v>131</v>
      </c>
      <c r="K6" s="142">
        <v>130</v>
      </c>
      <c r="L6" s="347">
        <v>130</v>
      </c>
    </row>
    <row r="7" spans="1:14" ht="21.95" customHeight="1" x14ac:dyDescent="0.15">
      <c r="A7" s="641"/>
      <c r="B7" s="297"/>
      <c r="C7" s="762"/>
      <c r="D7" s="763"/>
      <c r="E7" s="763"/>
      <c r="F7" s="132"/>
      <c r="G7" s="762" t="s">
        <v>153</v>
      </c>
      <c r="H7" s="763"/>
      <c r="I7" s="133"/>
      <c r="J7" s="128">
        <v>10</v>
      </c>
      <c r="K7" s="128">
        <v>12</v>
      </c>
      <c r="L7" s="348">
        <v>16</v>
      </c>
      <c r="N7" s="40"/>
    </row>
    <row r="8" spans="1:14" ht="21.95" customHeight="1" x14ac:dyDescent="0.15">
      <c r="A8" s="641"/>
      <c r="B8" s="297"/>
      <c r="C8" s="761" t="s">
        <v>288</v>
      </c>
      <c r="D8" s="470"/>
      <c r="E8" s="470"/>
      <c r="F8" s="131"/>
      <c r="G8" s="761" t="s">
        <v>154</v>
      </c>
      <c r="H8" s="470"/>
      <c r="I8" s="131"/>
      <c r="J8" s="142">
        <v>97</v>
      </c>
      <c r="K8" s="142">
        <v>99</v>
      </c>
      <c r="L8" s="347">
        <v>101</v>
      </c>
    </row>
    <row r="9" spans="1:14" ht="21.95" customHeight="1" x14ac:dyDescent="0.15">
      <c r="A9" s="641"/>
      <c r="B9" s="297"/>
      <c r="C9" s="762"/>
      <c r="D9" s="763"/>
      <c r="E9" s="763"/>
      <c r="F9" s="133"/>
      <c r="G9" s="762" t="s">
        <v>155</v>
      </c>
      <c r="H9" s="763"/>
      <c r="I9" s="133"/>
      <c r="J9" s="128">
        <v>41</v>
      </c>
      <c r="K9" s="128">
        <v>43</v>
      </c>
      <c r="L9" s="348">
        <v>34</v>
      </c>
    </row>
    <row r="10" spans="1:14" ht="21.95" customHeight="1" x14ac:dyDescent="0.15">
      <c r="A10" s="641"/>
      <c r="B10" s="297"/>
      <c r="C10" s="761" t="s">
        <v>351</v>
      </c>
      <c r="D10" s="470"/>
      <c r="E10" s="470"/>
      <c r="F10" s="131"/>
      <c r="G10" s="774" t="s">
        <v>289</v>
      </c>
      <c r="H10" s="775"/>
      <c r="I10" s="133"/>
      <c r="J10" s="127">
        <v>224</v>
      </c>
      <c r="K10" s="127">
        <v>227</v>
      </c>
      <c r="L10" s="350">
        <v>230</v>
      </c>
    </row>
    <row r="11" spans="1:14" ht="21.95" customHeight="1" x14ac:dyDescent="0.15">
      <c r="A11" s="763"/>
      <c r="B11" s="303"/>
      <c r="C11" s="762"/>
      <c r="D11" s="763"/>
      <c r="E11" s="763"/>
      <c r="F11" s="133"/>
      <c r="G11" s="772" t="s">
        <v>290</v>
      </c>
      <c r="H11" s="773"/>
      <c r="I11" s="309"/>
      <c r="J11" s="128">
        <v>99</v>
      </c>
      <c r="K11" s="128">
        <v>101</v>
      </c>
      <c r="L11" s="348">
        <v>100</v>
      </c>
    </row>
    <row r="12" spans="1:14" ht="21.95" customHeight="1" x14ac:dyDescent="0.15">
      <c r="A12" s="707" t="s">
        <v>156</v>
      </c>
      <c r="B12" s="306"/>
      <c r="C12" s="761" t="s">
        <v>157</v>
      </c>
      <c r="D12" s="470"/>
      <c r="E12" s="470"/>
      <c r="F12" s="131"/>
      <c r="G12" s="761" t="s">
        <v>229</v>
      </c>
      <c r="H12" s="470"/>
      <c r="I12" s="131"/>
      <c r="J12" s="129">
        <v>6</v>
      </c>
      <c r="K12" s="129">
        <v>5</v>
      </c>
      <c r="L12" s="349">
        <v>5</v>
      </c>
    </row>
    <row r="13" spans="1:14" ht="21.95" customHeight="1" x14ac:dyDescent="0.15">
      <c r="A13" s="429"/>
      <c r="B13" s="301"/>
      <c r="C13" s="755"/>
      <c r="D13" s="641"/>
      <c r="E13" s="641"/>
      <c r="F13" s="132"/>
      <c r="G13" s="755" t="s">
        <v>158</v>
      </c>
      <c r="H13" s="641"/>
      <c r="I13" s="132"/>
      <c r="J13" s="127">
        <v>13</v>
      </c>
      <c r="K13" s="127">
        <v>18</v>
      </c>
      <c r="L13" s="350">
        <v>19</v>
      </c>
    </row>
    <row r="14" spans="1:14" ht="21.95" customHeight="1" x14ac:dyDescent="0.15">
      <c r="A14" s="429"/>
      <c r="B14" s="301"/>
      <c r="C14" s="755"/>
      <c r="D14" s="641"/>
      <c r="E14" s="641"/>
      <c r="F14" s="132"/>
      <c r="G14" s="755" t="s">
        <v>159</v>
      </c>
      <c r="H14" s="641"/>
      <c r="I14" s="132"/>
      <c r="J14" s="128">
        <v>1</v>
      </c>
      <c r="K14" s="128">
        <v>1</v>
      </c>
      <c r="L14" s="348">
        <v>1</v>
      </c>
    </row>
    <row r="15" spans="1:14" ht="21.95" customHeight="1" x14ac:dyDescent="0.15">
      <c r="A15" s="429"/>
      <c r="B15" s="301"/>
      <c r="C15" s="761" t="s">
        <v>160</v>
      </c>
      <c r="D15" s="470"/>
      <c r="E15" s="470"/>
      <c r="F15" s="131"/>
      <c r="G15" s="761" t="s">
        <v>182</v>
      </c>
      <c r="H15" s="470"/>
      <c r="I15" s="131"/>
      <c r="J15" s="143" t="s">
        <v>181</v>
      </c>
      <c r="K15" s="143" t="s">
        <v>181</v>
      </c>
      <c r="L15" s="351" t="s">
        <v>181</v>
      </c>
    </row>
    <row r="16" spans="1:14" ht="21.95" customHeight="1" x14ac:dyDescent="0.15">
      <c r="A16" s="429"/>
      <c r="B16" s="301"/>
      <c r="C16" s="755"/>
      <c r="D16" s="641"/>
      <c r="E16" s="641"/>
      <c r="F16" s="132"/>
      <c r="G16" s="755" t="s">
        <v>183</v>
      </c>
      <c r="H16" s="641"/>
      <c r="I16" s="132"/>
      <c r="J16" s="143">
        <v>1</v>
      </c>
      <c r="K16" s="143">
        <v>1</v>
      </c>
      <c r="L16" s="351">
        <v>1</v>
      </c>
    </row>
    <row r="17" spans="1:15" ht="21.95" customHeight="1" x14ac:dyDescent="0.15">
      <c r="A17" s="429"/>
      <c r="B17" s="301"/>
      <c r="C17" s="755"/>
      <c r="D17" s="641"/>
      <c r="E17" s="641"/>
      <c r="F17" s="132"/>
      <c r="G17" s="755" t="s">
        <v>184</v>
      </c>
      <c r="H17" s="641"/>
      <c r="I17" s="132"/>
      <c r="J17" s="142">
        <v>0</v>
      </c>
      <c r="K17" s="142">
        <v>0</v>
      </c>
      <c r="L17" s="347">
        <v>0</v>
      </c>
    </row>
    <row r="18" spans="1:15" ht="21.95" customHeight="1" x14ac:dyDescent="0.15">
      <c r="A18" s="429"/>
      <c r="B18" s="301"/>
      <c r="C18" s="755"/>
      <c r="D18" s="641"/>
      <c r="E18" s="641"/>
      <c r="F18" s="132"/>
      <c r="G18" s="755" t="s">
        <v>285</v>
      </c>
      <c r="H18" s="641"/>
      <c r="I18" s="132"/>
      <c r="J18" s="142">
        <v>68</v>
      </c>
      <c r="K18" s="142">
        <v>59</v>
      </c>
      <c r="L18" s="347">
        <v>62</v>
      </c>
    </row>
    <row r="19" spans="1:15" ht="21.95" customHeight="1" x14ac:dyDescent="0.15">
      <c r="A19" s="429"/>
      <c r="B19" s="301"/>
      <c r="C19" s="755"/>
      <c r="D19" s="641"/>
      <c r="E19" s="641"/>
      <c r="F19" s="132"/>
      <c r="G19" s="755" t="s">
        <v>212</v>
      </c>
      <c r="H19" s="641"/>
      <c r="I19" s="132"/>
      <c r="J19" s="142">
        <v>13</v>
      </c>
      <c r="K19" s="142">
        <v>13</v>
      </c>
      <c r="L19" s="347">
        <v>13</v>
      </c>
    </row>
    <row r="20" spans="1:15" ht="21.95" customHeight="1" x14ac:dyDescent="0.15">
      <c r="A20" s="429"/>
      <c r="B20" s="301"/>
      <c r="C20" s="755"/>
      <c r="D20" s="641"/>
      <c r="E20" s="641"/>
      <c r="F20" s="132"/>
      <c r="G20" s="755" t="s">
        <v>185</v>
      </c>
      <c r="H20" s="641"/>
      <c r="I20" s="132"/>
      <c r="J20" s="142">
        <v>26</v>
      </c>
      <c r="K20" s="142">
        <v>27</v>
      </c>
      <c r="L20" s="347">
        <v>27</v>
      </c>
    </row>
    <row r="21" spans="1:15" ht="21.95" customHeight="1" x14ac:dyDescent="0.15">
      <c r="A21" s="429"/>
      <c r="B21" s="301"/>
      <c r="C21" s="755"/>
      <c r="D21" s="641"/>
      <c r="E21" s="641"/>
      <c r="F21" s="132"/>
      <c r="G21" s="755" t="s">
        <v>237</v>
      </c>
      <c r="H21" s="641"/>
      <c r="I21" s="132"/>
      <c r="J21" s="142">
        <v>1</v>
      </c>
      <c r="K21" s="142">
        <v>1</v>
      </c>
      <c r="L21" s="347">
        <v>1</v>
      </c>
    </row>
    <row r="22" spans="1:15" ht="21.95" customHeight="1" x14ac:dyDescent="0.15">
      <c r="A22" s="429"/>
      <c r="B22" s="301"/>
      <c r="C22" s="762"/>
      <c r="D22" s="763"/>
      <c r="E22" s="763"/>
      <c r="F22" s="133"/>
      <c r="G22" s="762" t="s">
        <v>186</v>
      </c>
      <c r="H22" s="763"/>
      <c r="I22" s="133"/>
      <c r="J22" s="128">
        <v>12</v>
      </c>
      <c r="K22" s="128">
        <v>12</v>
      </c>
      <c r="L22" s="348">
        <v>12</v>
      </c>
    </row>
    <row r="23" spans="1:15" ht="21.95" customHeight="1" x14ac:dyDescent="0.15">
      <c r="A23" s="429"/>
      <c r="B23" s="301"/>
      <c r="C23" s="764" t="s">
        <v>380</v>
      </c>
      <c r="D23" s="756" t="s">
        <v>218</v>
      </c>
      <c r="E23" s="757"/>
      <c r="F23" s="141"/>
      <c r="G23" s="761" t="s">
        <v>220</v>
      </c>
      <c r="H23" s="470"/>
      <c r="I23" s="141"/>
      <c r="J23" s="142">
        <v>2</v>
      </c>
      <c r="K23" s="142">
        <v>2</v>
      </c>
      <c r="L23" s="347">
        <v>2</v>
      </c>
    </row>
    <row r="24" spans="1:15" ht="21.95" customHeight="1" x14ac:dyDescent="0.15">
      <c r="A24" s="429"/>
      <c r="B24" s="301"/>
      <c r="C24" s="765"/>
      <c r="D24" s="758"/>
      <c r="E24" s="653"/>
      <c r="F24" s="141"/>
      <c r="G24" s="762" t="s">
        <v>221</v>
      </c>
      <c r="H24" s="763"/>
      <c r="I24" s="153"/>
      <c r="J24" s="128">
        <v>26</v>
      </c>
      <c r="K24" s="128">
        <v>57</v>
      </c>
      <c r="L24" s="348">
        <v>60</v>
      </c>
    </row>
    <row r="25" spans="1:15" ht="21.95" customHeight="1" x14ac:dyDescent="0.15">
      <c r="A25" s="429"/>
      <c r="B25" s="301"/>
      <c r="C25" s="765"/>
      <c r="D25" s="767" t="s">
        <v>219</v>
      </c>
      <c r="E25" s="707"/>
      <c r="F25" s="152"/>
      <c r="G25" s="755" t="s">
        <v>222</v>
      </c>
      <c r="H25" s="641"/>
      <c r="I25" s="141"/>
      <c r="J25" s="142">
        <v>16</v>
      </c>
      <c r="K25" s="142">
        <v>17</v>
      </c>
      <c r="L25" s="347">
        <v>17</v>
      </c>
    </row>
    <row r="26" spans="1:15" ht="21.95" customHeight="1" x14ac:dyDescent="0.15">
      <c r="A26" s="429"/>
      <c r="B26" s="301"/>
      <c r="C26" s="765"/>
      <c r="D26" s="768"/>
      <c r="E26" s="429"/>
      <c r="F26" s="141"/>
      <c r="G26" s="755" t="s">
        <v>223</v>
      </c>
      <c r="H26" s="641"/>
      <c r="I26" s="141"/>
      <c r="J26" s="143" t="s">
        <v>181</v>
      </c>
      <c r="K26" s="143" t="s">
        <v>181</v>
      </c>
      <c r="L26" s="351" t="s">
        <v>181</v>
      </c>
    </row>
    <row r="27" spans="1:15" ht="21.95" customHeight="1" x14ac:dyDescent="0.15">
      <c r="A27" s="429"/>
      <c r="B27" s="301"/>
      <c r="C27" s="765"/>
      <c r="D27" s="768"/>
      <c r="E27" s="429"/>
      <c r="F27" s="141"/>
      <c r="G27" s="755" t="s">
        <v>224</v>
      </c>
      <c r="H27" s="641"/>
      <c r="I27" s="141"/>
      <c r="J27" s="142">
        <v>4</v>
      </c>
      <c r="K27" s="142">
        <v>4</v>
      </c>
      <c r="L27" s="347">
        <v>3</v>
      </c>
    </row>
    <row r="28" spans="1:15" ht="21.95" customHeight="1" x14ac:dyDescent="0.15">
      <c r="A28" s="429"/>
      <c r="B28" s="301"/>
      <c r="C28" s="765"/>
      <c r="D28" s="768"/>
      <c r="E28" s="429"/>
      <c r="F28" s="141"/>
      <c r="G28" s="755" t="s">
        <v>225</v>
      </c>
      <c r="H28" s="641"/>
      <c r="I28" s="141"/>
      <c r="J28" s="142">
        <v>2</v>
      </c>
      <c r="K28" s="142">
        <v>2</v>
      </c>
      <c r="L28" s="347">
        <v>2</v>
      </c>
    </row>
    <row r="29" spans="1:15" ht="21.95" customHeight="1" x14ac:dyDescent="0.15">
      <c r="A29" s="429"/>
      <c r="B29" s="301"/>
      <c r="C29" s="765"/>
      <c r="D29" s="768"/>
      <c r="E29" s="429"/>
      <c r="F29" s="141"/>
      <c r="G29" s="755" t="s">
        <v>226</v>
      </c>
      <c r="H29" s="641"/>
      <c r="I29" s="141"/>
      <c r="J29" s="142">
        <v>13</v>
      </c>
      <c r="K29" s="142">
        <v>13</v>
      </c>
      <c r="L29" s="347">
        <v>13</v>
      </c>
      <c r="O29" s="40"/>
    </row>
    <row r="30" spans="1:15" ht="21.95" customHeight="1" x14ac:dyDescent="0.15">
      <c r="A30" s="429"/>
      <c r="B30" s="301"/>
      <c r="C30" s="765"/>
      <c r="D30" s="768"/>
      <c r="E30" s="429"/>
      <c r="F30" s="141"/>
      <c r="G30" s="770" t="s">
        <v>284</v>
      </c>
      <c r="H30" s="771"/>
      <c r="I30" s="141"/>
      <c r="J30" s="143">
        <v>23</v>
      </c>
      <c r="K30" s="143">
        <v>33</v>
      </c>
      <c r="L30" s="351">
        <v>31</v>
      </c>
      <c r="O30" s="40"/>
    </row>
    <row r="31" spans="1:15" ht="21.95" customHeight="1" x14ac:dyDescent="0.15">
      <c r="A31" s="429"/>
      <c r="B31" s="301"/>
      <c r="C31" s="765"/>
      <c r="D31" s="768"/>
      <c r="E31" s="429"/>
      <c r="F31" s="141"/>
      <c r="G31" s="755" t="s">
        <v>227</v>
      </c>
      <c r="H31" s="641"/>
      <c r="I31" s="141"/>
      <c r="J31" s="142">
        <v>5</v>
      </c>
      <c r="K31" s="142">
        <v>6</v>
      </c>
      <c r="L31" s="347">
        <v>7</v>
      </c>
    </row>
    <row r="32" spans="1:15" ht="21.95" customHeight="1" x14ac:dyDescent="0.15">
      <c r="A32" s="429"/>
      <c r="B32" s="297"/>
      <c r="C32" s="765"/>
      <c r="D32" s="768"/>
      <c r="E32" s="429"/>
      <c r="F32" s="141"/>
      <c r="G32" s="755" t="s">
        <v>280</v>
      </c>
      <c r="H32" s="641"/>
      <c r="I32" s="141"/>
      <c r="J32" s="127">
        <v>4</v>
      </c>
      <c r="K32" s="127">
        <v>5</v>
      </c>
      <c r="L32" s="350">
        <v>5</v>
      </c>
    </row>
    <row r="33" spans="1:12" ht="21.95" customHeight="1" x14ac:dyDescent="0.15">
      <c r="A33" s="429"/>
      <c r="B33" s="297"/>
      <c r="C33" s="765"/>
      <c r="D33" s="768"/>
      <c r="E33" s="429"/>
      <c r="F33" s="141"/>
      <c r="G33" s="755" t="s">
        <v>281</v>
      </c>
      <c r="H33" s="641"/>
      <c r="I33" s="141"/>
      <c r="J33" s="127">
        <v>12</v>
      </c>
      <c r="K33" s="127">
        <v>13</v>
      </c>
      <c r="L33" s="350">
        <v>14</v>
      </c>
    </row>
    <row r="34" spans="1:12" ht="21.95" customHeight="1" thickBot="1" x14ac:dyDescent="0.2">
      <c r="A34" s="679"/>
      <c r="B34" s="304"/>
      <c r="C34" s="766"/>
      <c r="D34" s="769"/>
      <c r="E34" s="679"/>
      <c r="F34" s="145"/>
      <c r="G34" s="759" t="s">
        <v>282</v>
      </c>
      <c r="H34" s="760"/>
      <c r="I34" s="145"/>
      <c r="J34" s="130">
        <v>5</v>
      </c>
      <c r="K34" s="130">
        <v>7</v>
      </c>
      <c r="L34" s="352">
        <v>7</v>
      </c>
    </row>
    <row r="35" spans="1:12" ht="17.25" customHeight="1" thickTop="1" x14ac:dyDescent="0.15">
      <c r="A35" s="28"/>
      <c r="K35" s="36"/>
    </row>
  </sheetData>
  <mergeCells count="42">
    <mergeCell ref="C8:E9"/>
    <mergeCell ref="G17:H17"/>
    <mergeCell ref="G18:H18"/>
    <mergeCell ref="G23:H23"/>
    <mergeCell ref="G24:H24"/>
    <mergeCell ref="G6:H6"/>
    <mergeCell ref="G21:H21"/>
    <mergeCell ref="G22:H22"/>
    <mergeCell ref="G15:H15"/>
    <mergeCell ref="G16:H16"/>
    <mergeCell ref="G19:H19"/>
    <mergeCell ref="G20:H20"/>
    <mergeCell ref="A3:I3"/>
    <mergeCell ref="G9:H9"/>
    <mergeCell ref="G11:H11"/>
    <mergeCell ref="G12:H12"/>
    <mergeCell ref="G13:H13"/>
    <mergeCell ref="C12:E14"/>
    <mergeCell ref="C4:E7"/>
    <mergeCell ref="A4:A11"/>
    <mergeCell ref="G5:H5"/>
    <mergeCell ref="G4:H4"/>
    <mergeCell ref="G8:H8"/>
    <mergeCell ref="G7:H7"/>
    <mergeCell ref="C10:E11"/>
    <mergeCell ref="G10:H10"/>
    <mergeCell ref="A12:A34"/>
    <mergeCell ref="G14:H14"/>
    <mergeCell ref="G27:H27"/>
    <mergeCell ref="G31:H31"/>
    <mergeCell ref="D23:E24"/>
    <mergeCell ref="G34:H34"/>
    <mergeCell ref="C15:E22"/>
    <mergeCell ref="C23:C34"/>
    <mergeCell ref="D25:E34"/>
    <mergeCell ref="G25:H25"/>
    <mergeCell ref="G26:H26"/>
    <mergeCell ref="G32:H32"/>
    <mergeCell ref="G33:H33"/>
    <mergeCell ref="G29:H29"/>
    <mergeCell ref="G30:H30"/>
    <mergeCell ref="G28:H28"/>
  </mergeCells>
  <phoneticPr fontId="2"/>
  <printOptions horizontalCentered="1"/>
  <pageMargins left="0.55118110236220474" right="0.55118110236220474" top="0.6692913385826772" bottom="0.51181102362204722" header="0.39370078740157483" footer="0.4724409448818898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U45"/>
  <sheetViews>
    <sheetView zoomScaleNormal="100" workbookViewId="0">
      <selection sqref="A1:XFD1048576"/>
    </sheetView>
  </sheetViews>
  <sheetFormatPr defaultRowHeight="13.5" x14ac:dyDescent="0.15"/>
  <cols>
    <col min="1" max="1" width="7.375" style="14" customWidth="1"/>
    <col min="2" max="2" width="4.5" style="14" customWidth="1"/>
    <col min="3" max="3" width="8.25" style="14" customWidth="1"/>
    <col min="4" max="4" width="9.75" style="14" customWidth="1"/>
    <col min="5" max="8" width="7.625" style="14" customWidth="1"/>
    <col min="9" max="10" width="8.625" style="14" customWidth="1"/>
    <col min="11" max="11" width="9.25" style="14" customWidth="1"/>
    <col min="12" max="12" width="7.625" style="14" customWidth="1"/>
    <col min="13" max="14" width="9.75" style="14" customWidth="1"/>
    <col min="15" max="47" width="7.375" style="14" customWidth="1"/>
    <col min="48" max="16384" width="9" style="14"/>
  </cols>
  <sheetData>
    <row r="1" spans="1:18" s="15" customFormat="1" ht="27" customHeight="1" x14ac:dyDescent="0.15">
      <c r="A1" s="20" t="s">
        <v>454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14.25" customHeight="1" thickBot="1" x14ac:dyDescent="0.2">
      <c r="A2" s="38"/>
      <c r="B2" s="90"/>
      <c r="I2" s="40"/>
      <c r="J2" s="57"/>
      <c r="K2" s="64"/>
    </row>
    <row r="3" spans="1:18" ht="22.5" customHeight="1" thickTop="1" x14ac:dyDescent="0.15">
      <c r="A3" s="160"/>
      <c r="B3" s="160"/>
      <c r="C3" s="160"/>
      <c r="D3" s="411" t="s">
        <v>113</v>
      </c>
      <c r="E3" s="411"/>
      <c r="F3" s="411"/>
      <c r="G3" s="411"/>
      <c r="H3" s="161"/>
      <c r="I3" s="302" t="s">
        <v>374</v>
      </c>
      <c r="J3" s="302" t="s">
        <v>406</v>
      </c>
      <c r="K3" s="260" t="s">
        <v>418</v>
      </c>
    </row>
    <row r="4" spans="1:18" ht="22.5" customHeight="1" x14ac:dyDescent="0.15">
      <c r="A4" s="707" t="s">
        <v>217</v>
      </c>
      <c r="B4" s="708"/>
      <c r="C4" s="780" t="s">
        <v>291</v>
      </c>
      <c r="D4" s="781"/>
      <c r="E4" s="755" t="s">
        <v>235</v>
      </c>
      <c r="F4" s="641"/>
      <c r="G4" s="641"/>
      <c r="H4" s="659"/>
      <c r="I4" s="129">
        <v>3</v>
      </c>
      <c r="J4" s="129">
        <v>3</v>
      </c>
      <c r="K4" s="349">
        <v>3</v>
      </c>
    </row>
    <row r="5" spans="1:18" ht="22.5" customHeight="1" x14ac:dyDescent="0.15">
      <c r="A5" s="506"/>
      <c r="B5" s="666"/>
      <c r="C5" s="782"/>
      <c r="D5" s="783"/>
      <c r="E5" s="755" t="s">
        <v>230</v>
      </c>
      <c r="F5" s="641"/>
      <c r="G5" s="641"/>
      <c r="H5" s="659"/>
      <c r="I5" s="128">
        <v>4</v>
      </c>
      <c r="J5" s="128">
        <v>4</v>
      </c>
      <c r="K5" s="348">
        <v>4</v>
      </c>
    </row>
    <row r="6" spans="1:18" ht="22.5" customHeight="1" x14ac:dyDescent="0.15">
      <c r="A6" s="707" t="s">
        <v>161</v>
      </c>
      <c r="B6" s="708"/>
      <c r="C6" s="785" t="s">
        <v>263</v>
      </c>
      <c r="D6" s="786"/>
      <c r="E6" s="761" t="s">
        <v>162</v>
      </c>
      <c r="F6" s="470"/>
      <c r="G6" s="470"/>
      <c r="H6" s="779"/>
      <c r="I6" s="142">
        <v>119</v>
      </c>
      <c r="J6" s="142">
        <v>119</v>
      </c>
      <c r="K6" s="347">
        <v>123</v>
      </c>
      <c r="L6" s="354"/>
      <c r="M6" s="354"/>
    </row>
    <row r="7" spans="1:18" ht="22.5" customHeight="1" x14ac:dyDescent="0.15">
      <c r="A7" s="429"/>
      <c r="B7" s="430"/>
      <c r="C7" s="770"/>
      <c r="D7" s="787"/>
      <c r="E7" s="755" t="s">
        <v>163</v>
      </c>
      <c r="F7" s="641"/>
      <c r="G7" s="641"/>
      <c r="H7" s="659"/>
      <c r="I7" s="142">
        <v>357</v>
      </c>
      <c r="J7" s="142">
        <v>373</v>
      </c>
      <c r="K7" s="347">
        <v>380</v>
      </c>
      <c r="L7" s="354"/>
      <c r="M7" s="354"/>
    </row>
    <row r="8" spans="1:18" ht="22.5" customHeight="1" x14ac:dyDescent="0.15">
      <c r="A8" s="429"/>
      <c r="B8" s="430"/>
      <c r="C8" s="770"/>
      <c r="D8" s="787"/>
      <c r="E8" s="755" t="s">
        <v>236</v>
      </c>
      <c r="F8" s="641"/>
      <c r="G8" s="641"/>
      <c r="H8" s="659"/>
      <c r="I8" s="142">
        <v>87</v>
      </c>
      <c r="J8" s="142">
        <v>81</v>
      </c>
      <c r="K8" s="347">
        <v>68</v>
      </c>
      <c r="L8" s="354"/>
      <c r="M8" s="354"/>
    </row>
    <row r="9" spans="1:18" ht="22.5" customHeight="1" x14ac:dyDescent="0.15">
      <c r="A9" s="429"/>
      <c r="B9" s="430"/>
      <c r="C9" s="770"/>
      <c r="D9" s="787"/>
      <c r="E9" s="755" t="s">
        <v>164</v>
      </c>
      <c r="F9" s="641"/>
      <c r="G9" s="641"/>
      <c r="H9" s="659"/>
      <c r="I9" s="142">
        <v>18</v>
      </c>
      <c r="J9" s="142">
        <v>16</v>
      </c>
      <c r="K9" s="347">
        <v>16</v>
      </c>
      <c r="L9" s="354"/>
      <c r="M9" s="354"/>
    </row>
    <row r="10" spans="1:18" ht="22.5" customHeight="1" x14ac:dyDescent="0.15">
      <c r="A10" s="429"/>
      <c r="B10" s="430"/>
      <c r="C10" s="770"/>
      <c r="D10" s="787"/>
      <c r="E10" s="755" t="s">
        <v>216</v>
      </c>
      <c r="F10" s="641"/>
      <c r="G10" s="641"/>
      <c r="H10" s="659"/>
      <c r="I10" s="127">
        <v>3</v>
      </c>
      <c r="J10" s="127">
        <v>3</v>
      </c>
      <c r="K10" s="350">
        <v>3</v>
      </c>
      <c r="L10" s="354"/>
      <c r="M10" s="354"/>
    </row>
    <row r="11" spans="1:18" ht="22.5" customHeight="1" x14ac:dyDescent="0.15">
      <c r="A11" s="429"/>
      <c r="B11" s="430"/>
      <c r="C11" s="770"/>
      <c r="D11" s="787"/>
      <c r="E11" s="755" t="s">
        <v>165</v>
      </c>
      <c r="F11" s="641"/>
      <c r="G11" s="641"/>
      <c r="H11" s="659"/>
      <c r="I11" s="127">
        <v>30</v>
      </c>
      <c r="J11" s="127">
        <v>27</v>
      </c>
      <c r="K11" s="350">
        <v>24</v>
      </c>
      <c r="L11" s="354"/>
      <c r="M11" s="355"/>
    </row>
    <row r="12" spans="1:18" ht="22.5" customHeight="1" x14ac:dyDescent="0.15">
      <c r="A12" s="429"/>
      <c r="B12" s="430"/>
      <c r="C12" s="788"/>
      <c r="D12" s="789"/>
      <c r="E12" s="755" t="s">
        <v>341</v>
      </c>
      <c r="F12" s="641"/>
      <c r="G12" s="641"/>
      <c r="H12" s="659"/>
      <c r="I12" s="138">
        <v>12</v>
      </c>
      <c r="J12" s="138">
        <v>15</v>
      </c>
      <c r="K12" s="356">
        <v>15</v>
      </c>
      <c r="L12" s="354"/>
      <c r="M12" s="355"/>
    </row>
    <row r="13" spans="1:18" ht="22.5" customHeight="1" x14ac:dyDescent="0.15">
      <c r="A13" s="429"/>
      <c r="B13" s="430"/>
      <c r="C13" s="756" t="s">
        <v>231</v>
      </c>
      <c r="D13" s="776"/>
      <c r="E13" s="761" t="s">
        <v>166</v>
      </c>
      <c r="F13" s="470"/>
      <c r="G13" s="470"/>
      <c r="H13" s="779"/>
      <c r="I13" s="143">
        <v>0</v>
      </c>
      <c r="J13" s="143">
        <v>1</v>
      </c>
      <c r="K13" s="351">
        <v>1</v>
      </c>
      <c r="L13" s="354"/>
      <c r="M13" s="354"/>
    </row>
    <row r="14" spans="1:18" ht="22.5" customHeight="1" x14ac:dyDescent="0.15">
      <c r="A14" s="429"/>
      <c r="B14" s="430"/>
      <c r="C14" s="758"/>
      <c r="D14" s="654"/>
      <c r="E14" s="755" t="s">
        <v>167</v>
      </c>
      <c r="F14" s="641"/>
      <c r="G14" s="641"/>
      <c r="H14" s="659"/>
      <c r="I14" s="143">
        <v>0</v>
      </c>
      <c r="J14" s="143">
        <v>4</v>
      </c>
      <c r="K14" s="351">
        <v>5</v>
      </c>
      <c r="L14" s="354"/>
    </row>
    <row r="15" spans="1:18" ht="22.5" customHeight="1" thickBot="1" x14ac:dyDescent="0.2">
      <c r="A15" s="679"/>
      <c r="B15" s="680"/>
      <c r="C15" s="777"/>
      <c r="D15" s="778"/>
      <c r="E15" s="759" t="s">
        <v>168</v>
      </c>
      <c r="F15" s="760"/>
      <c r="G15" s="760"/>
      <c r="H15" s="784"/>
      <c r="I15" s="142">
        <v>30</v>
      </c>
      <c r="J15" s="142">
        <v>29</v>
      </c>
      <c r="K15" s="347">
        <v>28</v>
      </c>
      <c r="L15" s="354"/>
    </row>
    <row r="16" spans="1:18" s="246" customFormat="1" ht="18" customHeight="1" thickTop="1" x14ac:dyDescent="0.15">
      <c r="A16" s="28" t="s">
        <v>466</v>
      </c>
      <c r="C16" s="270"/>
      <c r="I16" s="357"/>
      <c r="J16" s="357"/>
      <c r="K16" s="357"/>
      <c r="L16" s="270"/>
      <c r="N16" s="270"/>
    </row>
    <row r="17" spans="1:47" s="246" customFormat="1" ht="18" customHeight="1" x14ac:dyDescent="0.15">
      <c r="A17" s="191" t="s">
        <v>346</v>
      </c>
      <c r="C17" s="270"/>
      <c r="I17" s="270"/>
      <c r="J17" s="270"/>
      <c r="K17" s="270"/>
      <c r="L17" s="270"/>
      <c r="N17" s="270"/>
    </row>
    <row r="18" spans="1:47" ht="18" customHeight="1" x14ac:dyDescent="0.15">
      <c r="A18" s="31" t="s">
        <v>411</v>
      </c>
      <c r="B18" s="16"/>
      <c r="C18" s="18"/>
      <c r="D18" s="16"/>
      <c r="E18" s="16"/>
      <c r="F18" s="16"/>
      <c r="G18" s="16"/>
      <c r="H18" s="16"/>
      <c r="I18" s="18"/>
      <c r="J18" s="18"/>
      <c r="K18" s="40"/>
      <c r="L18" s="40"/>
      <c r="N18" s="40"/>
    </row>
    <row r="19" spans="1:47" s="246" customFormat="1" ht="18" customHeight="1" x14ac:dyDescent="0.15">
      <c r="A19" s="31" t="s">
        <v>417</v>
      </c>
      <c r="B19" s="16"/>
      <c r="C19" s="18"/>
      <c r="D19" s="16"/>
      <c r="E19" s="16"/>
      <c r="F19" s="16"/>
      <c r="G19" s="16"/>
      <c r="H19" s="16"/>
      <c r="I19" s="18"/>
      <c r="J19" s="12"/>
      <c r="K19" s="270"/>
      <c r="L19" s="270"/>
      <c r="N19" s="270"/>
    </row>
    <row r="20" spans="1:47" ht="30" customHeight="1" x14ac:dyDescent="0.15">
      <c r="A20" s="358" t="s">
        <v>379</v>
      </c>
      <c r="B20" s="246"/>
      <c r="C20" s="270"/>
      <c r="D20" s="246"/>
      <c r="E20" s="246"/>
      <c r="F20" s="246"/>
      <c r="G20" s="246"/>
      <c r="H20" s="246"/>
      <c r="I20" s="270"/>
    </row>
    <row r="21" spans="1:47" s="47" customFormat="1" ht="27" customHeight="1" x14ac:dyDescent="0.15">
      <c r="A21" s="95" t="s">
        <v>455</v>
      </c>
    </row>
    <row r="22" spans="1:47" s="47" customFormat="1" ht="6.75" customHeight="1" thickBot="1" x14ac:dyDescent="0.2">
      <c r="A22" s="95"/>
    </row>
    <row r="23" spans="1:47" s="16" customFormat="1" ht="26.25" customHeight="1" thickTop="1" x14ac:dyDescent="0.15">
      <c r="A23" s="411" t="s">
        <v>76</v>
      </c>
      <c r="B23" s="411"/>
      <c r="C23" s="416"/>
      <c r="D23" s="287" t="s">
        <v>77</v>
      </c>
      <c r="E23" s="287" t="s">
        <v>78</v>
      </c>
      <c r="F23" s="287" t="s">
        <v>79</v>
      </c>
      <c r="G23" s="287" t="s">
        <v>80</v>
      </c>
      <c r="H23" s="287" t="s">
        <v>81</v>
      </c>
      <c r="I23" s="287" t="s">
        <v>82</v>
      </c>
      <c r="J23" s="287" t="s">
        <v>137</v>
      </c>
      <c r="K23" s="287" t="s">
        <v>83</v>
      </c>
      <c r="L23" s="287" t="s">
        <v>0</v>
      </c>
    </row>
    <row r="24" spans="1:47" s="16" customFormat="1" ht="30" customHeight="1" x14ac:dyDescent="0.15">
      <c r="A24" s="707" t="s">
        <v>374</v>
      </c>
      <c r="B24" s="708"/>
      <c r="C24" s="257" t="s">
        <v>264</v>
      </c>
      <c r="D24" s="127">
        <v>96</v>
      </c>
      <c r="E24" s="127">
        <v>44</v>
      </c>
      <c r="F24" s="308">
        <v>4</v>
      </c>
      <c r="G24" s="308">
        <v>0</v>
      </c>
      <c r="H24" s="127">
        <v>28</v>
      </c>
      <c r="I24" s="308">
        <v>5</v>
      </c>
      <c r="J24" s="308">
        <v>0</v>
      </c>
      <c r="K24" s="127">
        <v>13</v>
      </c>
      <c r="L24" s="127">
        <v>2</v>
      </c>
    </row>
    <row r="25" spans="1:47" s="16" customFormat="1" ht="30" customHeight="1" x14ac:dyDescent="0.15">
      <c r="A25" s="506"/>
      <c r="B25" s="666"/>
      <c r="C25" s="258" t="s">
        <v>265</v>
      </c>
      <c r="D25" s="259">
        <v>94</v>
      </c>
      <c r="E25" s="127">
        <v>43</v>
      </c>
      <c r="F25" s="308">
        <v>4</v>
      </c>
      <c r="G25" s="308">
        <v>0</v>
      </c>
      <c r="H25" s="127">
        <v>28</v>
      </c>
      <c r="I25" s="308">
        <v>5</v>
      </c>
      <c r="J25" s="308">
        <v>0</v>
      </c>
      <c r="K25" s="127">
        <v>12</v>
      </c>
      <c r="L25" s="127">
        <v>2</v>
      </c>
    </row>
    <row r="26" spans="1:47" s="16" customFormat="1" ht="30" customHeight="1" x14ac:dyDescent="0.15">
      <c r="A26" s="707" t="s">
        <v>406</v>
      </c>
      <c r="B26" s="707"/>
      <c r="C26" s="258" t="s">
        <v>264</v>
      </c>
      <c r="D26" s="129">
        <v>84</v>
      </c>
      <c r="E26" s="129">
        <v>37</v>
      </c>
      <c r="F26" s="137">
        <v>5</v>
      </c>
      <c r="G26" s="137">
        <v>0</v>
      </c>
      <c r="H26" s="129">
        <v>28</v>
      </c>
      <c r="I26" s="137">
        <v>2</v>
      </c>
      <c r="J26" s="137">
        <v>0</v>
      </c>
      <c r="K26" s="129">
        <v>10</v>
      </c>
      <c r="L26" s="129">
        <v>2</v>
      </c>
    </row>
    <row r="27" spans="1:47" s="16" customFormat="1" ht="30" customHeight="1" x14ac:dyDescent="0.15">
      <c r="A27" s="506"/>
      <c r="B27" s="506"/>
      <c r="C27" s="257" t="s">
        <v>265</v>
      </c>
      <c r="D27" s="259">
        <v>86</v>
      </c>
      <c r="E27" s="128">
        <v>38</v>
      </c>
      <c r="F27" s="138">
        <v>5</v>
      </c>
      <c r="G27" s="138">
        <v>0</v>
      </c>
      <c r="H27" s="128">
        <v>28</v>
      </c>
      <c r="I27" s="138">
        <v>2</v>
      </c>
      <c r="J27" s="138">
        <v>0</v>
      </c>
      <c r="K27" s="128">
        <v>11</v>
      </c>
      <c r="L27" s="128">
        <v>2</v>
      </c>
    </row>
    <row r="28" spans="1:47" s="47" customFormat="1" ht="30" customHeight="1" x14ac:dyDescent="0.15">
      <c r="A28" s="681" t="s">
        <v>418</v>
      </c>
      <c r="B28" s="681"/>
      <c r="C28" s="150" t="s">
        <v>264</v>
      </c>
      <c r="D28" s="350">
        <v>86</v>
      </c>
      <c r="E28" s="350">
        <v>40</v>
      </c>
      <c r="F28" s="359">
        <v>3</v>
      </c>
      <c r="G28" s="359">
        <v>0</v>
      </c>
      <c r="H28" s="350">
        <v>29</v>
      </c>
      <c r="I28" s="359">
        <v>1</v>
      </c>
      <c r="J28" s="359">
        <v>0</v>
      </c>
      <c r="K28" s="350">
        <v>10</v>
      </c>
      <c r="L28" s="350">
        <v>3</v>
      </c>
    </row>
    <row r="29" spans="1:47" s="47" customFormat="1" ht="30" customHeight="1" thickBot="1" x14ac:dyDescent="0.2">
      <c r="A29" s="440"/>
      <c r="B29" s="440"/>
      <c r="C29" s="146" t="s">
        <v>265</v>
      </c>
      <c r="D29" s="360">
        <v>85</v>
      </c>
      <c r="E29" s="352">
        <v>39</v>
      </c>
      <c r="F29" s="361">
        <v>3</v>
      </c>
      <c r="G29" s="361">
        <v>0</v>
      </c>
      <c r="H29" s="352">
        <v>29</v>
      </c>
      <c r="I29" s="361">
        <v>1</v>
      </c>
      <c r="J29" s="361">
        <v>0</v>
      </c>
      <c r="K29" s="352">
        <v>10</v>
      </c>
      <c r="L29" s="352">
        <v>3</v>
      </c>
    </row>
    <row r="30" spans="1:47" s="246" customFormat="1" ht="18" customHeight="1" thickTop="1" x14ac:dyDescent="0.15">
      <c r="A30" s="28" t="s">
        <v>202</v>
      </c>
      <c r="B30" s="66"/>
      <c r="C30" s="66"/>
      <c r="D30" s="66"/>
      <c r="E30" s="282"/>
      <c r="F30" s="282"/>
      <c r="G30" s="282"/>
      <c r="H30" s="362"/>
      <c r="I30" s="362"/>
      <c r="J30" s="362"/>
      <c r="K30" s="96"/>
      <c r="L30" s="96"/>
      <c r="M30" s="96"/>
      <c r="N30" s="96"/>
      <c r="O30" s="96"/>
      <c r="P30" s="12"/>
      <c r="Q30" s="12"/>
      <c r="R30" s="12"/>
      <c r="S30" s="12"/>
      <c r="T30" s="12"/>
      <c r="U30" s="12"/>
      <c r="V30" s="12"/>
      <c r="W30" s="12"/>
      <c r="X30" s="97"/>
      <c r="Y30" s="97"/>
      <c r="Z30" s="97"/>
      <c r="AA30" s="97"/>
      <c r="AB30" s="12"/>
      <c r="AC30" s="12"/>
      <c r="AD30" s="12"/>
      <c r="AE30" s="12"/>
      <c r="AF30" s="98"/>
      <c r="AG30" s="98"/>
      <c r="AH30" s="98"/>
      <c r="AI30" s="98"/>
      <c r="AJ30" s="98"/>
      <c r="AK30" s="98"/>
      <c r="AL30" s="98"/>
      <c r="AM30" s="98"/>
      <c r="AN30" s="12"/>
      <c r="AO30" s="12"/>
      <c r="AP30" s="12"/>
      <c r="AQ30" s="12"/>
      <c r="AR30" s="12"/>
      <c r="AS30" s="270"/>
      <c r="AT30" s="270"/>
      <c r="AU30" s="270"/>
    </row>
    <row r="31" spans="1:47" ht="21.75" customHeight="1" x14ac:dyDescent="0.15">
      <c r="A31" s="154"/>
      <c r="C31" s="37"/>
      <c r="H31" s="16"/>
      <c r="I31" s="16"/>
      <c r="J31" s="16"/>
      <c r="K31" s="16"/>
      <c r="L31" s="16"/>
    </row>
    <row r="32" spans="1:47" ht="18" customHeight="1" x14ac:dyDescent="0.15">
      <c r="C32" s="37"/>
      <c r="D32" s="16"/>
      <c r="H32" s="16"/>
      <c r="I32" s="16"/>
      <c r="J32" s="16"/>
      <c r="K32" s="16"/>
      <c r="L32" s="16"/>
    </row>
    <row r="33" ht="65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  <row r="41" ht="20.25" customHeight="1" x14ac:dyDescent="0.15"/>
    <row r="42" ht="20.25" customHeight="1" x14ac:dyDescent="0.15"/>
    <row r="43" ht="20.25" customHeight="1" x14ac:dyDescent="0.15"/>
    <row r="44" ht="20.25" customHeight="1" x14ac:dyDescent="0.15"/>
    <row r="45" ht="20.25" customHeight="1" x14ac:dyDescent="0.15"/>
  </sheetData>
  <mergeCells count="22">
    <mergeCell ref="A4:B5"/>
    <mergeCell ref="E6:H6"/>
    <mergeCell ref="E9:H9"/>
    <mergeCell ref="E10:H10"/>
    <mergeCell ref="A6:B15"/>
    <mergeCell ref="E14:H14"/>
    <mergeCell ref="E12:H12"/>
    <mergeCell ref="C6:D12"/>
    <mergeCell ref="D3:G3"/>
    <mergeCell ref="E4:H4"/>
    <mergeCell ref="C4:D5"/>
    <mergeCell ref="E11:H11"/>
    <mergeCell ref="E15:H15"/>
    <mergeCell ref="E5:H5"/>
    <mergeCell ref="E8:H8"/>
    <mergeCell ref="A28:B29"/>
    <mergeCell ref="A26:B27"/>
    <mergeCell ref="C13:D15"/>
    <mergeCell ref="E7:H7"/>
    <mergeCell ref="A23:C23"/>
    <mergeCell ref="A24:B25"/>
    <mergeCell ref="E13:H13"/>
  </mergeCells>
  <phoneticPr fontId="2"/>
  <printOptions horizontalCentered="1"/>
  <pageMargins left="0.55118110236220474" right="0.35433070866141736" top="0.6692913385826772" bottom="0.70866141732283472" header="0.39370078740157483" footer="0.4724409448818898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D40"/>
  <sheetViews>
    <sheetView zoomScaleNormal="100" workbookViewId="0">
      <selection activeCell="A28" sqref="A1:XFD1048576"/>
    </sheetView>
  </sheetViews>
  <sheetFormatPr defaultRowHeight="13.5" x14ac:dyDescent="0.15"/>
  <cols>
    <col min="1" max="1" width="10.5" style="14" customWidth="1"/>
    <col min="2" max="9" width="4.5" style="14" customWidth="1"/>
    <col min="10" max="10" width="4.75" style="14" customWidth="1"/>
    <col min="11" max="17" width="4.5" style="14" customWidth="1"/>
    <col min="18" max="18" width="5.25" style="14" customWidth="1"/>
    <col min="19" max="19" width="4.5" style="14" customWidth="1"/>
    <col min="20" max="16384" width="9" style="14"/>
  </cols>
  <sheetData>
    <row r="1" spans="1:19" s="15" customFormat="1" ht="27" customHeight="1" x14ac:dyDescent="0.15">
      <c r="A1" s="20" t="s">
        <v>456</v>
      </c>
    </row>
    <row r="2" spans="1:19" ht="4.5" customHeight="1" thickBot="1" x14ac:dyDescent="0.2">
      <c r="A2" s="90"/>
    </row>
    <row r="3" spans="1:19" s="16" customFormat="1" ht="22.5" customHeight="1" thickTop="1" x14ac:dyDescent="0.15">
      <c r="A3" s="665" t="s">
        <v>23</v>
      </c>
      <c r="B3" s="790"/>
      <c r="C3" s="794" t="s">
        <v>84</v>
      </c>
      <c r="D3" s="665"/>
      <c r="E3" s="410" t="s">
        <v>99</v>
      </c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58" t="s">
        <v>110</v>
      </c>
      <c r="R3" s="796"/>
      <c r="S3" s="505" t="s">
        <v>90</v>
      </c>
    </row>
    <row r="4" spans="1:19" s="16" customFormat="1" ht="22.5" customHeight="1" x14ac:dyDescent="0.15">
      <c r="A4" s="430"/>
      <c r="B4" s="791"/>
      <c r="C4" s="768"/>
      <c r="D4" s="430"/>
      <c r="E4" s="119" t="s">
        <v>85</v>
      </c>
      <c r="F4" s="119" t="s">
        <v>86</v>
      </c>
      <c r="G4" s="119" t="s">
        <v>85</v>
      </c>
      <c r="H4" s="119" t="s">
        <v>86</v>
      </c>
      <c r="I4" s="119" t="s">
        <v>85</v>
      </c>
      <c r="J4" s="119" t="s">
        <v>86</v>
      </c>
      <c r="K4" s="156" t="s">
        <v>294</v>
      </c>
      <c r="L4" s="310" t="s">
        <v>87</v>
      </c>
      <c r="M4" s="793" t="s">
        <v>88</v>
      </c>
      <c r="N4" s="156" t="s">
        <v>294</v>
      </c>
      <c r="O4" s="793" t="s">
        <v>89</v>
      </c>
      <c r="P4" s="305" t="s">
        <v>89</v>
      </c>
      <c r="Q4" s="797"/>
      <c r="R4" s="798"/>
      <c r="S4" s="429"/>
    </row>
    <row r="5" spans="1:19" s="16" customFormat="1" ht="22.5" customHeight="1" x14ac:dyDescent="0.15">
      <c r="A5" s="666"/>
      <c r="B5" s="792"/>
      <c r="C5" s="795"/>
      <c r="D5" s="666"/>
      <c r="E5" s="122" t="s">
        <v>91</v>
      </c>
      <c r="F5" s="122" t="s">
        <v>91</v>
      </c>
      <c r="G5" s="123" t="s">
        <v>92</v>
      </c>
      <c r="H5" s="123" t="s">
        <v>92</v>
      </c>
      <c r="I5" s="122" t="s">
        <v>93</v>
      </c>
      <c r="J5" s="122" t="s">
        <v>93</v>
      </c>
      <c r="K5" s="155" t="s">
        <v>93</v>
      </c>
      <c r="L5" s="311" t="s">
        <v>88</v>
      </c>
      <c r="M5" s="792"/>
      <c r="N5" s="155" t="s">
        <v>89</v>
      </c>
      <c r="O5" s="792"/>
      <c r="P5" s="312" t="s">
        <v>94</v>
      </c>
      <c r="Q5" s="460"/>
      <c r="R5" s="799"/>
      <c r="S5" s="506"/>
    </row>
    <row r="6" spans="1:19" s="47" customFormat="1" ht="21" customHeight="1" x14ac:dyDescent="0.15">
      <c r="A6" s="801" t="s">
        <v>409</v>
      </c>
      <c r="B6" s="802"/>
      <c r="C6" s="803">
        <v>96</v>
      </c>
      <c r="D6" s="804"/>
      <c r="E6" s="308">
        <v>9</v>
      </c>
      <c r="F6" s="308">
        <v>0</v>
      </c>
      <c r="G6" s="308">
        <v>22</v>
      </c>
      <c r="H6" s="308">
        <v>2</v>
      </c>
      <c r="I6" s="308">
        <v>8</v>
      </c>
      <c r="J6" s="308">
        <v>1</v>
      </c>
      <c r="K6" s="308">
        <v>0</v>
      </c>
      <c r="L6" s="308">
        <v>7</v>
      </c>
      <c r="M6" s="308">
        <v>8</v>
      </c>
      <c r="N6" s="308">
        <v>8</v>
      </c>
      <c r="O6" s="308">
        <v>0</v>
      </c>
      <c r="P6" s="308">
        <v>3</v>
      </c>
      <c r="Q6" s="308"/>
      <c r="R6" s="308">
        <v>27</v>
      </c>
      <c r="S6" s="308">
        <v>1</v>
      </c>
    </row>
    <row r="7" spans="1:19" s="16" customFormat="1" ht="21" customHeight="1" x14ac:dyDescent="0.15">
      <c r="A7" s="801" t="s">
        <v>429</v>
      </c>
      <c r="B7" s="802"/>
      <c r="C7" s="804">
        <v>84</v>
      </c>
      <c r="D7" s="804"/>
      <c r="E7" s="308">
        <v>9</v>
      </c>
      <c r="F7" s="308">
        <v>0</v>
      </c>
      <c r="G7" s="308">
        <v>12</v>
      </c>
      <c r="H7" s="308">
        <v>1</v>
      </c>
      <c r="I7" s="308">
        <v>6</v>
      </c>
      <c r="J7" s="308">
        <v>2</v>
      </c>
      <c r="K7" s="308">
        <v>0</v>
      </c>
      <c r="L7" s="308">
        <v>6</v>
      </c>
      <c r="M7" s="308">
        <v>7</v>
      </c>
      <c r="N7" s="308">
        <v>5</v>
      </c>
      <c r="O7" s="308">
        <v>2</v>
      </c>
      <c r="P7" s="308">
        <v>1</v>
      </c>
      <c r="Q7" s="308"/>
      <c r="R7" s="308">
        <v>33</v>
      </c>
      <c r="S7" s="308">
        <v>0</v>
      </c>
    </row>
    <row r="8" spans="1:19" s="47" customFormat="1" ht="21" customHeight="1" thickBot="1" x14ac:dyDescent="0.2">
      <c r="A8" s="817" t="s">
        <v>428</v>
      </c>
      <c r="B8" s="818"/>
      <c r="C8" s="819">
        <v>86</v>
      </c>
      <c r="D8" s="819"/>
      <c r="E8" s="361">
        <v>13</v>
      </c>
      <c r="F8" s="361">
        <v>1</v>
      </c>
      <c r="G8" s="361">
        <v>19</v>
      </c>
      <c r="H8" s="361">
        <v>0</v>
      </c>
      <c r="I8" s="361">
        <v>10</v>
      </c>
      <c r="J8" s="361">
        <v>5</v>
      </c>
      <c r="K8" s="361">
        <v>0</v>
      </c>
      <c r="L8" s="361">
        <v>8</v>
      </c>
      <c r="M8" s="361">
        <v>5</v>
      </c>
      <c r="N8" s="361">
        <v>1</v>
      </c>
      <c r="O8" s="361">
        <v>3</v>
      </c>
      <c r="P8" s="361">
        <v>1</v>
      </c>
      <c r="Q8" s="361"/>
      <c r="R8" s="361">
        <v>20</v>
      </c>
      <c r="S8" s="361">
        <v>0</v>
      </c>
    </row>
    <row r="9" spans="1:19" ht="18" customHeight="1" thickTop="1" x14ac:dyDescent="0.15">
      <c r="A9" s="28" t="s">
        <v>202</v>
      </c>
      <c r="R9" s="40"/>
    </row>
    <row r="10" spans="1:19" ht="18.75" customHeight="1" x14ac:dyDescent="0.15">
      <c r="K10" s="173"/>
      <c r="L10" s="173"/>
      <c r="M10" s="173"/>
      <c r="N10" s="173"/>
      <c r="O10" s="173"/>
      <c r="P10" s="173"/>
      <c r="Q10" s="173"/>
      <c r="R10" s="173"/>
      <c r="S10" s="173"/>
    </row>
    <row r="11" spans="1:19" s="15" customFormat="1" ht="27" customHeight="1" x14ac:dyDescent="0.15">
      <c r="A11" s="20" t="s">
        <v>457</v>
      </c>
      <c r="F11" s="820"/>
      <c r="G11" s="820"/>
      <c r="H11" s="820"/>
    </row>
    <row r="12" spans="1:19" ht="4.5" customHeight="1" thickBot="1" x14ac:dyDescent="0.2">
      <c r="A12" s="90"/>
      <c r="B12" s="16"/>
      <c r="C12" s="16"/>
      <c r="D12" s="16"/>
      <c r="E12" s="16"/>
      <c r="F12" s="290"/>
      <c r="G12" s="99"/>
      <c r="H12" s="99"/>
    </row>
    <row r="13" spans="1:19" s="16" customFormat="1" ht="22.5" customHeight="1" thickTop="1" x14ac:dyDescent="0.15">
      <c r="A13" s="416" t="s">
        <v>23</v>
      </c>
      <c r="B13" s="633" t="s">
        <v>16</v>
      </c>
      <c r="C13" s="650"/>
      <c r="D13" s="650"/>
      <c r="E13" s="650"/>
      <c r="F13" s="633" t="s">
        <v>71</v>
      </c>
      <c r="G13" s="806"/>
      <c r="H13" s="806"/>
      <c r="I13" s="806"/>
      <c r="J13" s="806"/>
      <c r="K13" s="806"/>
      <c r="L13" s="806"/>
      <c r="M13" s="633" t="s">
        <v>72</v>
      </c>
      <c r="N13" s="806"/>
      <c r="O13" s="806"/>
      <c r="P13" s="806"/>
      <c r="Q13" s="806"/>
      <c r="R13" s="806"/>
      <c r="S13" s="807"/>
    </row>
    <row r="14" spans="1:19" s="16" customFormat="1" ht="22.5" customHeight="1" x14ac:dyDescent="0.15">
      <c r="A14" s="805"/>
      <c r="B14" s="652"/>
      <c r="C14" s="652"/>
      <c r="D14" s="652"/>
      <c r="E14" s="652"/>
      <c r="F14" s="651" t="s">
        <v>73</v>
      </c>
      <c r="G14" s="800"/>
      <c r="H14" s="800"/>
      <c r="I14" s="651" t="s">
        <v>74</v>
      </c>
      <c r="J14" s="651"/>
      <c r="K14" s="651" t="s">
        <v>75</v>
      </c>
      <c r="L14" s="651"/>
      <c r="M14" s="651" t="s">
        <v>73</v>
      </c>
      <c r="N14" s="800"/>
      <c r="O14" s="800"/>
      <c r="P14" s="651" t="s">
        <v>74</v>
      </c>
      <c r="Q14" s="800"/>
      <c r="R14" s="651" t="s">
        <v>75</v>
      </c>
      <c r="S14" s="808"/>
    </row>
    <row r="15" spans="1:19" s="47" customFormat="1" ht="21" customHeight="1" x14ac:dyDescent="0.15">
      <c r="A15" s="125" t="s">
        <v>378</v>
      </c>
      <c r="B15" s="637">
        <v>2850</v>
      </c>
      <c r="C15" s="638"/>
      <c r="D15" s="638"/>
      <c r="E15" s="298"/>
      <c r="F15" s="638">
        <v>2681</v>
      </c>
      <c r="G15" s="638"/>
      <c r="H15" s="638"/>
      <c r="I15" s="638">
        <v>4</v>
      </c>
      <c r="J15" s="638"/>
      <c r="K15" s="638">
        <v>41</v>
      </c>
      <c r="L15" s="638"/>
      <c r="M15" s="638">
        <v>113</v>
      </c>
      <c r="N15" s="638"/>
      <c r="O15" s="638"/>
      <c r="P15" s="638">
        <v>0</v>
      </c>
      <c r="Q15" s="638"/>
      <c r="R15" s="638">
        <v>11</v>
      </c>
      <c r="S15" s="638"/>
    </row>
    <row r="16" spans="1:19" s="47" customFormat="1" ht="21" customHeight="1" x14ac:dyDescent="0.15">
      <c r="A16" s="125" t="s">
        <v>408</v>
      </c>
      <c r="B16" s="637">
        <v>2994</v>
      </c>
      <c r="C16" s="638"/>
      <c r="D16" s="638"/>
      <c r="E16" s="298"/>
      <c r="F16" s="638">
        <v>2789</v>
      </c>
      <c r="G16" s="638"/>
      <c r="H16" s="638"/>
      <c r="I16" s="638">
        <v>6</v>
      </c>
      <c r="J16" s="638"/>
      <c r="K16" s="638">
        <v>31</v>
      </c>
      <c r="L16" s="638"/>
      <c r="M16" s="638">
        <v>159</v>
      </c>
      <c r="N16" s="638"/>
      <c r="O16" s="638"/>
      <c r="P16" s="638">
        <v>1</v>
      </c>
      <c r="Q16" s="638"/>
      <c r="R16" s="638">
        <v>8</v>
      </c>
      <c r="S16" s="638"/>
    </row>
    <row r="17" spans="1:30" s="47" customFormat="1" ht="21" customHeight="1" thickBot="1" x14ac:dyDescent="0.2">
      <c r="A17" s="148" t="s">
        <v>430</v>
      </c>
      <c r="B17" s="644">
        <v>3110</v>
      </c>
      <c r="C17" s="645"/>
      <c r="D17" s="645"/>
      <c r="E17" s="317"/>
      <c r="F17" s="645">
        <v>2881</v>
      </c>
      <c r="G17" s="645"/>
      <c r="H17" s="645"/>
      <c r="I17" s="645">
        <v>6</v>
      </c>
      <c r="J17" s="645"/>
      <c r="K17" s="645">
        <v>36</v>
      </c>
      <c r="L17" s="645"/>
      <c r="M17" s="645">
        <v>185</v>
      </c>
      <c r="N17" s="645"/>
      <c r="O17" s="645"/>
      <c r="P17" s="645">
        <v>0</v>
      </c>
      <c r="Q17" s="645"/>
      <c r="R17" s="645">
        <v>2</v>
      </c>
      <c r="S17" s="645"/>
    </row>
    <row r="18" spans="1:30" ht="18" customHeight="1" thickTop="1" x14ac:dyDescent="0.15">
      <c r="A18" s="28" t="s">
        <v>238</v>
      </c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</row>
    <row r="19" spans="1:30" s="246" customFormat="1" ht="18" customHeight="1" x14ac:dyDescent="0.15">
      <c r="A19" s="31" t="s">
        <v>353</v>
      </c>
    </row>
    <row r="20" spans="1:30" ht="18" customHeight="1" x14ac:dyDescent="0.15">
      <c r="A20" s="52" t="s">
        <v>295</v>
      </c>
    </row>
    <row r="21" spans="1:30" ht="18.75" customHeight="1" x14ac:dyDescent="0.15"/>
    <row r="22" spans="1:30" s="47" customFormat="1" ht="27" customHeight="1" x14ac:dyDescent="0.15">
      <c r="A22" s="100" t="s">
        <v>458</v>
      </c>
      <c r="B22" s="101"/>
      <c r="C22" s="101"/>
      <c r="D22" s="101"/>
      <c r="E22" s="102"/>
      <c r="F22" s="102"/>
      <c r="G22" s="102"/>
      <c r="H22" s="14"/>
      <c r="I22" s="102"/>
      <c r="J22" s="102"/>
    </row>
    <row r="23" spans="1:30" ht="4.5" customHeight="1" thickBot="1" x14ac:dyDescent="0.2">
      <c r="A23" s="103"/>
      <c r="B23" s="174"/>
      <c r="C23" s="174"/>
      <c r="D23" s="174"/>
      <c r="E23" s="173"/>
      <c r="F23" s="173"/>
      <c r="G23" s="173"/>
      <c r="H23" s="173"/>
      <c r="I23" s="173"/>
      <c r="J23" s="173"/>
    </row>
    <row r="24" spans="1:30" s="16" customFormat="1" ht="30" customHeight="1" thickTop="1" x14ac:dyDescent="0.15">
      <c r="A24" s="307" t="s">
        <v>23</v>
      </c>
      <c r="B24" s="826" t="s">
        <v>203</v>
      </c>
      <c r="C24" s="827"/>
      <c r="D24" s="827"/>
      <c r="E24" s="828"/>
      <c r="F24" s="829" t="s">
        <v>354</v>
      </c>
      <c r="G24" s="830"/>
      <c r="H24" s="830"/>
      <c r="I24" s="831"/>
      <c r="J24" s="829" t="s">
        <v>204</v>
      </c>
      <c r="K24" s="830"/>
      <c r="L24" s="830"/>
      <c r="M24" s="830"/>
      <c r="U24" s="837"/>
      <c r="V24" s="837"/>
      <c r="W24" s="837"/>
      <c r="X24" s="429"/>
      <c r="Y24" s="429"/>
      <c r="Z24" s="429"/>
      <c r="AA24" s="838"/>
      <c r="AB24" s="838"/>
      <c r="AC24" s="838"/>
      <c r="AD24" s="18"/>
    </row>
    <row r="25" spans="1:30" s="47" customFormat="1" ht="21" customHeight="1" x14ac:dyDescent="0.15">
      <c r="A25" s="315" t="s">
        <v>378</v>
      </c>
      <c r="B25" s="825">
        <v>14301</v>
      </c>
      <c r="C25" s="816"/>
      <c r="D25" s="816"/>
      <c r="E25" s="816"/>
      <c r="F25" s="816">
        <v>1125</v>
      </c>
      <c r="G25" s="816"/>
      <c r="H25" s="816"/>
      <c r="I25" s="816"/>
      <c r="J25" s="816">
        <v>11129</v>
      </c>
      <c r="K25" s="816"/>
      <c r="L25" s="816"/>
      <c r="M25" s="816"/>
      <c r="U25" s="816"/>
      <c r="V25" s="816"/>
      <c r="W25" s="816"/>
      <c r="X25" s="816"/>
      <c r="Y25" s="816"/>
      <c r="Z25" s="816"/>
      <c r="AA25" s="816"/>
      <c r="AB25" s="816"/>
      <c r="AC25" s="816"/>
      <c r="AD25" s="51"/>
    </row>
    <row r="26" spans="1:30" s="16" customFormat="1" ht="21" customHeight="1" x14ac:dyDescent="0.15">
      <c r="A26" s="315" t="s">
        <v>408</v>
      </c>
      <c r="B26" s="825">
        <v>14320</v>
      </c>
      <c r="C26" s="816"/>
      <c r="D26" s="816"/>
      <c r="E26" s="816"/>
      <c r="F26" s="816">
        <v>1119</v>
      </c>
      <c r="G26" s="816"/>
      <c r="H26" s="816"/>
      <c r="I26" s="816"/>
      <c r="J26" s="816">
        <v>11280</v>
      </c>
      <c r="K26" s="816"/>
      <c r="L26" s="816"/>
      <c r="M26" s="816"/>
      <c r="P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1:30" s="47" customFormat="1" ht="21" customHeight="1" thickBot="1" x14ac:dyDescent="0.2">
      <c r="A27" s="192" t="s">
        <v>430</v>
      </c>
      <c r="B27" s="822">
        <v>14493</v>
      </c>
      <c r="C27" s="823"/>
      <c r="D27" s="823"/>
      <c r="E27" s="823"/>
      <c r="F27" s="823">
        <v>1150</v>
      </c>
      <c r="G27" s="823"/>
      <c r="H27" s="823"/>
      <c r="I27" s="823"/>
      <c r="J27" s="823">
        <v>11330</v>
      </c>
      <c r="K27" s="823"/>
      <c r="L27" s="823"/>
      <c r="M27" s="823"/>
      <c r="U27" s="51"/>
      <c r="V27" s="51"/>
      <c r="W27" s="51"/>
      <c r="X27" s="51"/>
      <c r="Y27" s="51"/>
      <c r="Z27" s="51"/>
      <c r="AA27" s="51"/>
      <c r="AB27" s="51"/>
      <c r="AC27" s="51"/>
      <c r="AD27" s="51"/>
    </row>
    <row r="28" spans="1:30" ht="18" customHeight="1" thickTop="1" x14ac:dyDescent="0.15">
      <c r="A28" s="28" t="s">
        <v>345</v>
      </c>
      <c r="B28" s="173"/>
      <c r="C28" s="173"/>
      <c r="D28" s="173"/>
      <c r="E28" s="173"/>
      <c r="F28" s="173"/>
      <c r="G28" s="173"/>
      <c r="H28" s="173"/>
      <c r="I28" s="173"/>
      <c r="J28" s="173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ht="18.75" customHeight="1" x14ac:dyDescent="0.15"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15" customFormat="1" ht="27" customHeight="1" x14ac:dyDescent="0.15">
      <c r="A30" s="20" t="s">
        <v>459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</row>
    <row r="31" spans="1:30" ht="4.5" customHeight="1" thickBot="1" x14ac:dyDescent="0.2">
      <c r="A31" s="90"/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</row>
    <row r="32" spans="1:30" s="16" customFormat="1" ht="24.75" customHeight="1" thickTop="1" x14ac:dyDescent="0.15">
      <c r="A32" s="416" t="s">
        <v>23</v>
      </c>
      <c r="B32" s="416" t="s">
        <v>69</v>
      </c>
      <c r="C32" s="630"/>
      <c r="D32" s="630"/>
      <c r="E32" s="630"/>
      <c r="F32" s="630"/>
      <c r="G32" s="630"/>
      <c r="H32" s="633" t="s">
        <v>70</v>
      </c>
      <c r="I32" s="630"/>
      <c r="J32" s="630"/>
      <c r="K32" s="630"/>
      <c r="L32" s="630"/>
      <c r="M32" s="630"/>
      <c r="N32" s="633" t="s">
        <v>96</v>
      </c>
      <c r="O32" s="630"/>
      <c r="P32" s="810"/>
      <c r="Q32" s="809" t="s">
        <v>97</v>
      </c>
      <c r="R32" s="810"/>
      <c r="S32" s="811"/>
    </row>
    <row r="33" spans="1:21" s="16" customFormat="1" ht="24.75" customHeight="1" x14ac:dyDescent="0.15">
      <c r="A33" s="821"/>
      <c r="B33" s="631" t="s">
        <v>95</v>
      </c>
      <c r="C33" s="632"/>
      <c r="D33" s="632"/>
      <c r="E33" s="815" t="s">
        <v>135</v>
      </c>
      <c r="F33" s="632"/>
      <c r="G33" s="632"/>
      <c r="H33" s="651" t="s">
        <v>95</v>
      </c>
      <c r="I33" s="651"/>
      <c r="J33" s="651"/>
      <c r="K33" s="815" t="s">
        <v>234</v>
      </c>
      <c r="L33" s="632"/>
      <c r="M33" s="632"/>
      <c r="N33" s="632"/>
      <c r="O33" s="632"/>
      <c r="P33" s="812"/>
      <c r="Q33" s="812"/>
      <c r="R33" s="812"/>
      <c r="S33" s="813"/>
    </row>
    <row r="34" spans="1:21" s="16" customFormat="1" ht="21.75" customHeight="1" x14ac:dyDescent="0.15">
      <c r="A34" s="430" t="s">
        <v>374</v>
      </c>
      <c r="B34" s="836">
        <v>1609</v>
      </c>
      <c r="C34" s="814"/>
      <c r="D34" s="814"/>
      <c r="E34" s="824">
        <v>515</v>
      </c>
      <c r="F34" s="824"/>
      <c r="G34" s="824"/>
      <c r="H34" s="814">
        <v>7465</v>
      </c>
      <c r="I34" s="814"/>
      <c r="J34" s="814"/>
      <c r="K34" s="814">
        <v>12528</v>
      </c>
      <c r="L34" s="814"/>
      <c r="M34" s="814"/>
      <c r="N34" s="814">
        <v>9074</v>
      </c>
      <c r="O34" s="814"/>
      <c r="P34" s="814"/>
      <c r="Q34" s="814">
        <v>25</v>
      </c>
      <c r="R34" s="814"/>
      <c r="S34" s="814"/>
    </row>
    <row r="35" spans="1:21" s="16" customFormat="1" ht="21.75" customHeight="1" x14ac:dyDescent="0.15">
      <c r="A35" s="430"/>
      <c r="B35" s="836"/>
      <c r="C35" s="814"/>
      <c r="D35" s="814"/>
      <c r="E35" s="824">
        <v>-266</v>
      </c>
      <c r="F35" s="824"/>
      <c r="G35" s="824"/>
      <c r="H35" s="814"/>
      <c r="I35" s="814"/>
      <c r="J35" s="814"/>
      <c r="K35" s="814"/>
      <c r="L35" s="814"/>
      <c r="M35" s="814"/>
      <c r="N35" s="814"/>
      <c r="O35" s="814"/>
      <c r="P35" s="814"/>
      <c r="Q35" s="814"/>
      <c r="R35" s="814"/>
      <c r="S35" s="814"/>
    </row>
    <row r="36" spans="1:21" s="16" customFormat="1" ht="21.75" customHeight="1" x14ac:dyDescent="0.15">
      <c r="A36" s="430" t="s">
        <v>406</v>
      </c>
      <c r="B36" s="814">
        <v>1392</v>
      </c>
      <c r="C36" s="814"/>
      <c r="D36" s="814"/>
      <c r="E36" s="824">
        <v>468</v>
      </c>
      <c r="F36" s="824"/>
      <c r="G36" s="824"/>
      <c r="H36" s="814">
        <v>7272</v>
      </c>
      <c r="I36" s="814"/>
      <c r="J36" s="814"/>
      <c r="K36" s="814">
        <v>12234</v>
      </c>
      <c r="L36" s="814"/>
      <c r="M36" s="814"/>
      <c r="N36" s="814">
        <v>8664</v>
      </c>
      <c r="O36" s="814"/>
      <c r="P36" s="814"/>
      <c r="Q36" s="814">
        <v>24</v>
      </c>
      <c r="R36" s="814"/>
      <c r="S36" s="814"/>
    </row>
    <row r="37" spans="1:21" s="16" customFormat="1" ht="21.75" customHeight="1" x14ac:dyDescent="0.15">
      <c r="A37" s="430"/>
      <c r="B37" s="814"/>
      <c r="C37" s="814"/>
      <c r="D37" s="814"/>
      <c r="E37" s="824">
        <v>-242</v>
      </c>
      <c r="F37" s="824"/>
      <c r="G37" s="824"/>
      <c r="H37" s="814"/>
      <c r="I37" s="814"/>
      <c r="J37" s="814"/>
      <c r="K37" s="814"/>
      <c r="L37" s="814"/>
      <c r="M37" s="814"/>
      <c r="N37" s="814"/>
      <c r="O37" s="814"/>
      <c r="P37" s="814"/>
      <c r="Q37" s="814"/>
      <c r="R37" s="814"/>
      <c r="S37" s="814"/>
      <c r="U37" s="18"/>
    </row>
    <row r="38" spans="1:21" s="47" customFormat="1" ht="21.75" customHeight="1" x14ac:dyDescent="0.15">
      <c r="A38" s="682" t="s">
        <v>418</v>
      </c>
      <c r="B38" s="832">
        <v>1409.02</v>
      </c>
      <c r="C38" s="832"/>
      <c r="D38" s="832"/>
      <c r="E38" s="834">
        <v>429</v>
      </c>
      <c r="F38" s="834"/>
      <c r="G38" s="834"/>
      <c r="H38" s="832">
        <v>7832.59</v>
      </c>
      <c r="I38" s="832"/>
      <c r="J38" s="832"/>
      <c r="K38" s="832">
        <v>11960</v>
      </c>
      <c r="L38" s="832"/>
      <c r="M38" s="832"/>
      <c r="N38" s="832">
        <v>9241.61</v>
      </c>
      <c r="O38" s="832"/>
      <c r="P38" s="832"/>
      <c r="Q38" s="832">
        <f>N38/365</f>
        <v>25.319479452054797</v>
      </c>
      <c r="R38" s="832"/>
      <c r="S38" s="832"/>
    </row>
    <row r="39" spans="1:21" s="47" customFormat="1" ht="21.75" customHeight="1" thickBot="1" x14ac:dyDescent="0.2">
      <c r="A39" s="441"/>
      <c r="B39" s="833"/>
      <c r="C39" s="833"/>
      <c r="D39" s="833"/>
      <c r="E39" s="835">
        <v>-226</v>
      </c>
      <c r="F39" s="835"/>
      <c r="G39" s="835"/>
      <c r="H39" s="833"/>
      <c r="I39" s="833"/>
      <c r="J39" s="833"/>
      <c r="K39" s="833"/>
      <c r="L39" s="833"/>
      <c r="M39" s="833"/>
      <c r="N39" s="833"/>
      <c r="O39" s="833"/>
      <c r="P39" s="833"/>
      <c r="Q39" s="833"/>
      <c r="R39" s="833"/>
      <c r="S39" s="833"/>
    </row>
    <row r="40" spans="1:21" ht="18" customHeight="1" thickTop="1" x14ac:dyDescent="0.15">
      <c r="A40" s="28" t="s">
        <v>287</v>
      </c>
    </row>
  </sheetData>
  <mergeCells count="96">
    <mergeCell ref="U24:W24"/>
    <mergeCell ref="X24:Z24"/>
    <mergeCell ref="AA24:AC24"/>
    <mergeCell ref="U25:W25"/>
    <mergeCell ref="X25:Z25"/>
    <mergeCell ref="AA25:AC25"/>
    <mergeCell ref="Q38:S39"/>
    <mergeCell ref="H36:J37"/>
    <mergeCell ref="B34:D35"/>
    <mergeCell ref="N36:P37"/>
    <mergeCell ref="H34:J35"/>
    <mergeCell ref="N38:P39"/>
    <mergeCell ref="E37:G37"/>
    <mergeCell ref="K38:M39"/>
    <mergeCell ref="E36:G36"/>
    <mergeCell ref="Q34:S35"/>
    <mergeCell ref="Q36:S37"/>
    <mergeCell ref="K36:M37"/>
    <mergeCell ref="E35:G35"/>
    <mergeCell ref="A38:A39"/>
    <mergeCell ref="B38:D39"/>
    <mergeCell ref="E38:G38"/>
    <mergeCell ref="E39:G39"/>
    <mergeCell ref="H38:J39"/>
    <mergeCell ref="B16:D16"/>
    <mergeCell ref="J27:M27"/>
    <mergeCell ref="B24:E24"/>
    <mergeCell ref="F24:I24"/>
    <mergeCell ref="J24:M24"/>
    <mergeCell ref="B25:E25"/>
    <mergeCell ref="F25:I25"/>
    <mergeCell ref="F17:H17"/>
    <mergeCell ref="F16:H16"/>
    <mergeCell ref="B33:D33"/>
    <mergeCell ref="E33:G33"/>
    <mergeCell ref="H33:J33"/>
    <mergeCell ref="B26:E26"/>
    <mergeCell ref="F26:I26"/>
    <mergeCell ref="A36:A37"/>
    <mergeCell ref="B36:D37"/>
    <mergeCell ref="A8:B8"/>
    <mergeCell ref="C8:D8"/>
    <mergeCell ref="F11:H11"/>
    <mergeCell ref="F13:L13"/>
    <mergeCell ref="J25:M25"/>
    <mergeCell ref="A34:A35"/>
    <mergeCell ref="A32:A33"/>
    <mergeCell ref="B32:G32"/>
    <mergeCell ref="B27:E27"/>
    <mergeCell ref="F27:I27"/>
    <mergeCell ref="B17:D17"/>
    <mergeCell ref="I17:J17"/>
    <mergeCell ref="B15:D15"/>
    <mergeCell ref="E34:G34"/>
    <mergeCell ref="Q32:S33"/>
    <mergeCell ref="N34:P35"/>
    <mergeCell ref="K34:M35"/>
    <mergeCell ref="K15:L15"/>
    <mergeCell ref="P17:Q17"/>
    <mergeCell ref="K33:M33"/>
    <mergeCell ref="M17:O17"/>
    <mergeCell ref="R17:S17"/>
    <mergeCell ref="P16:Q16"/>
    <mergeCell ref="H32:M32"/>
    <mergeCell ref="I16:J16"/>
    <mergeCell ref="J26:M26"/>
    <mergeCell ref="M16:O16"/>
    <mergeCell ref="N32:P33"/>
    <mergeCell ref="P15:Q15"/>
    <mergeCell ref="K17:L17"/>
    <mergeCell ref="M13:S13"/>
    <mergeCell ref="R14:S14"/>
    <mergeCell ref="R15:S15"/>
    <mergeCell ref="R16:S16"/>
    <mergeCell ref="K16:L16"/>
    <mergeCell ref="M15:O15"/>
    <mergeCell ref="P14:Q14"/>
    <mergeCell ref="M14:O14"/>
    <mergeCell ref="K14:L14"/>
    <mergeCell ref="I15:J15"/>
    <mergeCell ref="F14:H14"/>
    <mergeCell ref="I14:J14"/>
    <mergeCell ref="F15:H15"/>
    <mergeCell ref="A6:B6"/>
    <mergeCell ref="C6:D6"/>
    <mergeCell ref="A13:A14"/>
    <mergeCell ref="A7:B7"/>
    <mergeCell ref="C7:D7"/>
    <mergeCell ref="B13:E14"/>
    <mergeCell ref="A3:B5"/>
    <mergeCell ref="S3:S5"/>
    <mergeCell ref="M4:M5"/>
    <mergeCell ref="O4:O5"/>
    <mergeCell ref="C3:D5"/>
    <mergeCell ref="E3:P3"/>
    <mergeCell ref="Q3:R5"/>
  </mergeCells>
  <phoneticPr fontId="2"/>
  <printOptions horizontalCentered="1"/>
  <pageMargins left="0.55118110236220474" right="0.55118110236220474" top="0.86614173228346458" bottom="0.51181102362204722" header="0.39370078740157483" footer="0.4724409448818898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X34"/>
  <sheetViews>
    <sheetView topLeftCell="A13" zoomScaleNormal="100" workbookViewId="0">
      <selection activeCell="W24" sqref="W24"/>
    </sheetView>
  </sheetViews>
  <sheetFormatPr defaultRowHeight="13.5" x14ac:dyDescent="0.15"/>
  <cols>
    <col min="1" max="1" width="12" style="14" customWidth="1"/>
    <col min="2" max="25" width="3.5" style="14" customWidth="1"/>
    <col min="26" max="26" width="6.75" style="14" customWidth="1"/>
    <col min="27" max="16384" width="9" style="14"/>
  </cols>
  <sheetData>
    <row r="1" spans="1:28" s="15" customFormat="1" ht="27" customHeight="1" thickBot="1" x14ac:dyDescent="0.2">
      <c r="A1" s="20" t="s">
        <v>460</v>
      </c>
      <c r="R1" s="44"/>
      <c r="S1" s="44"/>
    </row>
    <row r="2" spans="1:28" s="16" customFormat="1" ht="44.25" customHeight="1" thickTop="1" x14ac:dyDescent="0.15">
      <c r="A2" s="117" t="s">
        <v>23</v>
      </c>
      <c r="B2" s="594" t="s">
        <v>111</v>
      </c>
      <c r="C2" s="595"/>
      <c r="D2" s="595"/>
      <c r="E2" s="596"/>
      <c r="F2" s="594" t="s">
        <v>98</v>
      </c>
      <c r="G2" s="595"/>
      <c r="H2" s="595"/>
      <c r="I2" s="596"/>
      <c r="J2" s="856" t="s">
        <v>112</v>
      </c>
      <c r="K2" s="857"/>
      <c r="L2" s="857"/>
      <c r="M2" s="865"/>
      <c r="N2" s="856" t="s">
        <v>136</v>
      </c>
      <c r="O2" s="857"/>
      <c r="P2" s="865"/>
      <c r="Q2" s="856" t="s">
        <v>360</v>
      </c>
      <c r="R2" s="857"/>
      <c r="S2" s="865"/>
      <c r="T2" s="856" t="s">
        <v>214</v>
      </c>
      <c r="U2" s="857"/>
      <c r="V2" s="857"/>
      <c r="W2" s="857"/>
      <c r="X2" s="857"/>
      <c r="Y2" s="857"/>
    </row>
    <row r="3" spans="1:28" s="16" customFormat="1" ht="22.5" customHeight="1" x14ac:dyDescent="0.15">
      <c r="A3" s="283" t="s">
        <v>374</v>
      </c>
      <c r="B3" s="848">
        <v>70131</v>
      </c>
      <c r="C3" s="848"/>
      <c r="D3" s="848"/>
      <c r="E3" s="848"/>
      <c r="F3" s="848">
        <v>57910</v>
      </c>
      <c r="G3" s="848"/>
      <c r="H3" s="848"/>
      <c r="I3" s="848"/>
      <c r="J3" s="848">
        <v>12221</v>
      </c>
      <c r="K3" s="848"/>
      <c r="L3" s="848"/>
      <c r="M3" s="848"/>
      <c r="N3" s="423">
        <v>192</v>
      </c>
      <c r="O3" s="423"/>
      <c r="P3" s="423"/>
      <c r="Q3" s="423">
        <v>792</v>
      </c>
      <c r="R3" s="423"/>
      <c r="S3" s="423"/>
      <c r="T3" s="423">
        <v>8231</v>
      </c>
      <c r="U3" s="423"/>
      <c r="V3" s="423"/>
      <c r="W3" s="423"/>
      <c r="X3" s="423"/>
      <c r="Y3" s="423"/>
      <c r="AA3" s="18"/>
    </row>
    <row r="4" spans="1:28" s="16" customFormat="1" ht="22.5" customHeight="1" x14ac:dyDescent="0.15">
      <c r="A4" s="283" t="s">
        <v>406</v>
      </c>
      <c r="B4" s="848">
        <v>71404</v>
      </c>
      <c r="C4" s="848"/>
      <c r="D4" s="848"/>
      <c r="E4" s="848"/>
      <c r="F4" s="848">
        <v>57657</v>
      </c>
      <c r="G4" s="848"/>
      <c r="H4" s="848"/>
      <c r="I4" s="848"/>
      <c r="J4" s="848">
        <v>13747</v>
      </c>
      <c r="K4" s="848"/>
      <c r="L4" s="848"/>
      <c r="M4" s="848"/>
      <c r="N4" s="423">
        <v>196</v>
      </c>
      <c r="O4" s="423"/>
      <c r="P4" s="423"/>
      <c r="Q4" s="423">
        <v>804</v>
      </c>
      <c r="R4" s="423"/>
      <c r="S4" s="423"/>
      <c r="T4" s="423">
        <v>7769</v>
      </c>
      <c r="U4" s="423"/>
      <c r="V4" s="423"/>
      <c r="W4" s="423"/>
      <c r="X4" s="423"/>
      <c r="Y4" s="423"/>
    </row>
    <row r="5" spans="1:28" s="47" customFormat="1" ht="22.5" customHeight="1" thickBot="1" x14ac:dyDescent="0.2">
      <c r="A5" s="279" t="s">
        <v>418</v>
      </c>
      <c r="B5" s="861">
        <v>63693</v>
      </c>
      <c r="C5" s="861"/>
      <c r="D5" s="861"/>
      <c r="E5" s="861"/>
      <c r="F5" s="861">
        <v>49830</v>
      </c>
      <c r="G5" s="861"/>
      <c r="H5" s="861"/>
      <c r="I5" s="861"/>
      <c r="J5" s="861">
        <v>13863</v>
      </c>
      <c r="K5" s="861"/>
      <c r="L5" s="861"/>
      <c r="M5" s="861"/>
      <c r="N5" s="412">
        <v>175</v>
      </c>
      <c r="O5" s="412"/>
      <c r="P5" s="412"/>
      <c r="Q5" s="412">
        <v>715</v>
      </c>
      <c r="R5" s="412"/>
      <c r="S5" s="412"/>
      <c r="T5" s="412">
        <v>6716</v>
      </c>
      <c r="U5" s="412"/>
      <c r="V5" s="412"/>
      <c r="W5" s="412"/>
      <c r="X5" s="412"/>
      <c r="Y5" s="412"/>
    </row>
    <row r="6" spans="1:28" ht="18" customHeight="1" thickTop="1" x14ac:dyDescent="0.15">
      <c r="A6" s="28" t="s">
        <v>228</v>
      </c>
    </row>
    <row r="7" spans="1:28" ht="18" customHeight="1" x14ac:dyDescent="0.15">
      <c r="A7" s="247" t="s">
        <v>283</v>
      </c>
    </row>
    <row r="8" spans="1:28" ht="18" customHeight="1" x14ac:dyDescent="0.15">
      <c r="A8" s="140"/>
    </row>
    <row r="9" spans="1:28" ht="10.5" customHeight="1" x14ac:dyDescent="0.15">
      <c r="A9" s="33"/>
    </row>
    <row r="10" spans="1:28" s="15" customFormat="1" ht="27" customHeight="1" thickBot="1" x14ac:dyDescent="0.2">
      <c r="A10" s="20" t="s">
        <v>461</v>
      </c>
      <c r="B10" s="104"/>
      <c r="C10" s="104"/>
      <c r="D10" s="104"/>
      <c r="E10" s="104"/>
      <c r="F10" s="104"/>
      <c r="G10" s="136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840" t="s">
        <v>307</v>
      </c>
      <c r="U10" s="841"/>
      <c r="V10" s="841"/>
      <c r="X10" s="44"/>
      <c r="Y10" s="44"/>
    </row>
    <row r="11" spans="1:28" s="16" customFormat="1" ht="30" customHeight="1" thickTop="1" x14ac:dyDescent="0.15">
      <c r="A11" s="665" t="s">
        <v>23</v>
      </c>
      <c r="B11" s="794" t="s">
        <v>62</v>
      </c>
      <c r="C11" s="505"/>
      <c r="D11" s="505"/>
      <c r="E11" s="505"/>
      <c r="F11" s="794" t="s">
        <v>308</v>
      </c>
      <c r="G11" s="505"/>
      <c r="H11" s="505"/>
      <c r="I11" s="665"/>
      <c r="J11" s="794" t="s">
        <v>63</v>
      </c>
      <c r="K11" s="505"/>
      <c r="L11" s="505"/>
      <c r="M11" s="665"/>
      <c r="N11" s="458" t="s">
        <v>64</v>
      </c>
      <c r="O11" s="858"/>
      <c r="P11" s="859"/>
      <c r="Q11" s="410" t="s">
        <v>65</v>
      </c>
      <c r="R11" s="411"/>
      <c r="S11" s="411"/>
      <c r="T11" s="411"/>
      <c r="U11" s="411"/>
      <c r="V11" s="411"/>
      <c r="W11" s="114"/>
      <c r="X11" s="41"/>
      <c r="Y11" s="41"/>
      <c r="AB11" s="18"/>
    </row>
    <row r="12" spans="1:28" s="16" customFormat="1" ht="30" customHeight="1" x14ac:dyDescent="0.15">
      <c r="A12" s="863"/>
      <c r="B12" s="795"/>
      <c r="C12" s="506"/>
      <c r="D12" s="506"/>
      <c r="E12" s="506"/>
      <c r="F12" s="795"/>
      <c r="G12" s="506"/>
      <c r="H12" s="506"/>
      <c r="I12" s="666"/>
      <c r="J12" s="795"/>
      <c r="K12" s="506"/>
      <c r="L12" s="506"/>
      <c r="M12" s="666"/>
      <c r="N12" s="795" t="s">
        <v>66</v>
      </c>
      <c r="O12" s="506"/>
      <c r="P12" s="666"/>
      <c r="Q12" s="661" t="s">
        <v>66</v>
      </c>
      <c r="R12" s="662"/>
      <c r="S12" s="662"/>
      <c r="T12" s="661" t="s">
        <v>67</v>
      </c>
      <c r="U12" s="662"/>
      <c r="V12" s="662"/>
      <c r="W12" s="114"/>
      <c r="X12" s="862"/>
      <c r="Y12" s="862"/>
    </row>
    <row r="13" spans="1:28" s="16" customFormat="1" ht="28.5" customHeight="1" x14ac:dyDescent="0.15">
      <c r="A13" s="283" t="s">
        <v>374</v>
      </c>
      <c r="B13" s="860">
        <v>55506</v>
      </c>
      <c r="C13" s="839"/>
      <c r="D13" s="839"/>
      <c r="E13" s="839"/>
      <c r="F13" s="839">
        <v>8226</v>
      </c>
      <c r="G13" s="839"/>
      <c r="H13" s="839"/>
      <c r="I13" s="839"/>
      <c r="J13" s="839">
        <v>14631</v>
      </c>
      <c r="K13" s="839"/>
      <c r="L13" s="839"/>
      <c r="M13" s="839"/>
      <c r="N13" s="839">
        <v>49220</v>
      </c>
      <c r="O13" s="839"/>
      <c r="P13" s="839"/>
      <c r="Q13" s="839">
        <v>5480</v>
      </c>
      <c r="R13" s="839"/>
      <c r="S13" s="839"/>
      <c r="T13" s="839">
        <v>1056</v>
      </c>
      <c r="U13" s="839"/>
      <c r="V13" s="839"/>
      <c r="W13" s="49"/>
      <c r="X13" s="243"/>
      <c r="Y13" s="248"/>
      <c r="Z13" s="18"/>
    </row>
    <row r="14" spans="1:28" s="47" customFormat="1" ht="28.5" customHeight="1" x14ac:dyDescent="0.15">
      <c r="A14" s="283" t="s">
        <v>406</v>
      </c>
      <c r="B14" s="860">
        <v>55432</v>
      </c>
      <c r="C14" s="839"/>
      <c r="D14" s="839"/>
      <c r="E14" s="839"/>
      <c r="F14" s="839">
        <v>7766</v>
      </c>
      <c r="G14" s="839"/>
      <c r="H14" s="839"/>
      <c r="I14" s="839"/>
      <c r="J14" s="839">
        <v>15979</v>
      </c>
      <c r="K14" s="839"/>
      <c r="L14" s="839"/>
      <c r="M14" s="839"/>
      <c r="N14" s="839">
        <v>48703</v>
      </c>
      <c r="O14" s="839"/>
      <c r="P14" s="839"/>
      <c r="Q14" s="839">
        <v>6276</v>
      </c>
      <c r="R14" s="839"/>
      <c r="S14" s="839"/>
      <c r="T14" s="839">
        <v>1159</v>
      </c>
      <c r="U14" s="839"/>
      <c r="V14" s="839"/>
      <c r="W14" s="50"/>
      <c r="X14" s="252"/>
      <c r="Y14" s="253"/>
    </row>
    <row r="15" spans="1:28" s="47" customFormat="1" ht="28.5" customHeight="1" thickBot="1" x14ac:dyDescent="0.2">
      <c r="A15" s="279" t="s">
        <v>418</v>
      </c>
      <c r="B15" s="864">
        <v>47927</v>
      </c>
      <c r="C15" s="852"/>
      <c r="D15" s="852"/>
      <c r="E15" s="852"/>
      <c r="F15" s="852">
        <v>6711</v>
      </c>
      <c r="G15" s="852"/>
      <c r="H15" s="852"/>
      <c r="I15" s="852"/>
      <c r="J15" s="852">
        <v>15774</v>
      </c>
      <c r="K15" s="852"/>
      <c r="L15" s="852"/>
      <c r="M15" s="852"/>
      <c r="N15" s="852">
        <v>43569</v>
      </c>
      <c r="O15" s="852"/>
      <c r="P15" s="852"/>
      <c r="Q15" s="852">
        <v>3742</v>
      </c>
      <c r="R15" s="852"/>
      <c r="S15" s="852"/>
      <c r="T15" s="852">
        <v>622</v>
      </c>
      <c r="U15" s="852"/>
      <c r="V15" s="852"/>
      <c r="W15" s="252"/>
      <c r="X15" s="253"/>
    </row>
    <row r="16" spans="1:28" ht="18" customHeight="1" thickTop="1" x14ac:dyDescent="0.15">
      <c r="A16" s="28" t="s">
        <v>228</v>
      </c>
      <c r="B16" s="299"/>
      <c r="C16" s="299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</row>
    <row r="17" spans="1:50" ht="11.25" customHeight="1" x14ac:dyDescent="0.15">
      <c r="A17" s="52"/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</row>
    <row r="18" spans="1:50" ht="11.25" customHeight="1" x14ac:dyDescent="0.15">
      <c r="A18" s="52"/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</row>
    <row r="19" spans="1:50" s="15" customFormat="1" ht="27" customHeight="1" thickBot="1" x14ac:dyDescent="0.2">
      <c r="A19" s="20" t="s">
        <v>462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X19" s="261" t="s">
        <v>416</v>
      </c>
      <c r="Y19" s="136"/>
      <c r="Z19" s="262"/>
    </row>
    <row r="20" spans="1:50" s="16" customFormat="1" ht="32.25" customHeight="1" thickTop="1" x14ac:dyDescent="0.15">
      <c r="A20" s="280" t="s">
        <v>23</v>
      </c>
      <c r="B20" s="410" t="s">
        <v>241</v>
      </c>
      <c r="C20" s="411"/>
      <c r="D20" s="410" t="s">
        <v>242</v>
      </c>
      <c r="E20" s="411"/>
      <c r="F20" s="850" t="s">
        <v>243</v>
      </c>
      <c r="G20" s="851"/>
      <c r="H20" s="410" t="s">
        <v>244</v>
      </c>
      <c r="I20" s="411"/>
      <c r="J20" s="416"/>
      <c r="K20" s="410" t="s">
        <v>245</v>
      </c>
      <c r="L20" s="411"/>
      <c r="M20" s="416"/>
      <c r="N20" s="853" t="s">
        <v>246</v>
      </c>
      <c r="O20" s="854"/>
      <c r="P20" s="855"/>
      <c r="Q20" s="410" t="s">
        <v>247</v>
      </c>
      <c r="R20" s="411"/>
      <c r="S20" s="416"/>
      <c r="T20" s="410" t="s">
        <v>248</v>
      </c>
      <c r="U20" s="411"/>
      <c r="V20" s="410" t="s">
        <v>414</v>
      </c>
      <c r="W20" s="416"/>
      <c r="X20" s="870" t="s">
        <v>415</v>
      </c>
      <c r="Y20" s="871"/>
      <c r="Z20" s="118"/>
    </row>
    <row r="21" spans="1:50" s="47" customFormat="1" ht="24.75" customHeight="1" x14ac:dyDescent="0.15">
      <c r="A21" s="283" t="s">
        <v>374</v>
      </c>
      <c r="B21" s="423">
        <v>1779</v>
      </c>
      <c r="C21" s="423"/>
      <c r="D21" s="423">
        <v>752</v>
      </c>
      <c r="E21" s="423"/>
      <c r="F21" s="423">
        <v>758</v>
      </c>
      <c r="G21" s="423"/>
      <c r="H21" s="423">
        <v>6905</v>
      </c>
      <c r="I21" s="423"/>
      <c r="J21" s="423"/>
      <c r="K21" s="423">
        <v>1370</v>
      </c>
      <c r="L21" s="423"/>
      <c r="M21" s="423"/>
      <c r="N21" s="423">
        <v>2612</v>
      </c>
      <c r="O21" s="423"/>
      <c r="P21" s="423"/>
      <c r="Q21" s="423">
        <v>94</v>
      </c>
      <c r="R21" s="423"/>
      <c r="S21" s="423"/>
      <c r="T21" s="872">
        <v>79</v>
      </c>
      <c r="U21" s="872"/>
      <c r="V21" s="872" t="s">
        <v>431</v>
      </c>
      <c r="W21" s="872"/>
      <c r="X21" s="872">
        <v>26</v>
      </c>
      <c r="Y21" s="872"/>
      <c r="Z21" s="286"/>
      <c r="AA21" s="51"/>
      <c r="AB21" s="51"/>
      <c r="AC21" s="51"/>
    </row>
    <row r="22" spans="1:50" s="47" customFormat="1" ht="24.75" customHeight="1" x14ac:dyDescent="0.15">
      <c r="A22" s="283" t="s">
        <v>406</v>
      </c>
      <c r="B22" s="423">
        <v>1788</v>
      </c>
      <c r="C22" s="423"/>
      <c r="D22" s="423">
        <v>750</v>
      </c>
      <c r="E22" s="423"/>
      <c r="F22" s="423">
        <v>788</v>
      </c>
      <c r="G22" s="423"/>
      <c r="H22" s="423">
        <v>6985</v>
      </c>
      <c r="I22" s="423"/>
      <c r="J22" s="423"/>
      <c r="K22" s="423">
        <v>1424</v>
      </c>
      <c r="L22" s="423"/>
      <c r="M22" s="423"/>
      <c r="N22" s="423">
        <v>2759</v>
      </c>
      <c r="O22" s="423"/>
      <c r="P22" s="423"/>
      <c r="Q22" s="423">
        <v>79</v>
      </c>
      <c r="R22" s="423"/>
      <c r="S22" s="423"/>
      <c r="T22" s="839">
        <v>68</v>
      </c>
      <c r="U22" s="839"/>
      <c r="V22" s="839">
        <v>599</v>
      </c>
      <c r="W22" s="839"/>
      <c r="X22" s="839">
        <v>26</v>
      </c>
      <c r="Y22" s="839"/>
      <c r="Z22" s="286"/>
      <c r="AA22" s="51"/>
      <c r="AB22" s="51"/>
      <c r="AC22" s="51"/>
    </row>
    <row r="23" spans="1:50" s="47" customFormat="1" ht="24.75" customHeight="1" thickBot="1" x14ac:dyDescent="0.2">
      <c r="A23" s="279" t="s">
        <v>418</v>
      </c>
      <c r="B23" s="412">
        <v>1714</v>
      </c>
      <c r="C23" s="412"/>
      <c r="D23" s="412">
        <v>690</v>
      </c>
      <c r="E23" s="412"/>
      <c r="F23" s="412">
        <v>823</v>
      </c>
      <c r="G23" s="412"/>
      <c r="H23" s="412">
        <v>7107</v>
      </c>
      <c r="I23" s="412"/>
      <c r="J23" s="412"/>
      <c r="K23" s="412">
        <v>1336</v>
      </c>
      <c r="L23" s="412"/>
      <c r="M23" s="412"/>
      <c r="N23" s="412">
        <v>3340</v>
      </c>
      <c r="O23" s="412"/>
      <c r="P23" s="412"/>
      <c r="Q23" s="412">
        <v>70</v>
      </c>
      <c r="R23" s="412"/>
      <c r="S23" s="412"/>
      <c r="T23" s="852">
        <v>52</v>
      </c>
      <c r="U23" s="852"/>
      <c r="V23" s="852">
        <v>607</v>
      </c>
      <c r="W23" s="852"/>
      <c r="X23" s="852">
        <v>21</v>
      </c>
      <c r="Y23" s="852"/>
      <c r="Z23" s="286"/>
      <c r="AA23" s="51"/>
      <c r="AB23" s="51"/>
      <c r="AC23" s="51"/>
    </row>
    <row r="24" spans="1:50" ht="18" customHeight="1" thickTop="1" x14ac:dyDescent="0.15">
      <c r="A24" s="28" t="s">
        <v>228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69"/>
      <c r="P24" s="69"/>
      <c r="Q24" s="69"/>
      <c r="R24" s="105"/>
      <c r="S24" s="105"/>
      <c r="T24" s="105"/>
      <c r="U24" s="106"/>
    </row>
    <row r="25" spans="1:50" ht="17.25" customHeight="1" x14ac:dyDescent="0.15">
      <c r="A25" s="173"/>
    </row>
    <row r="26" spans="1:50" ht="27" customHeight="1" thickBot="1" x14ac:dyDescent="0.2">
      <c r="A26" s="90" t="s">
        <v>463</v>
      </c>
      <c r="T26" s="842"/>
      <c r="U26" s="842"/>
      <c r="V26" s="842"/>
    </row>
    <row r="27" spans="1:50" s="16" customFormat="1" ht="39" customHeight="1" thickTop="1" x14ac:dyDescent="0.15">
      <c r="A27" s="292" t="s">
        <v>23</v>
      </c>
      <c r="B27" s="596" t="s">
        <v>277</v>
      </c>
      <c r="C27" s="866"/>
      <c r="D27" s="866"/>
      <c r="E27" s="866" t="s">
        <v>278</v>
      </c>
      <c r="F27" s="866"/>
      <c r="G27" s="866"/>
      <c r="H27" s="866" t="s">
        <v>273</v>
      </c>
      <c r="I27" s="866"/>
      <c r="J27" s="866"/>
      <c r="K27" s="866" t="s">
        <v>279</v>
      </c>
      <c r="L27" s="866"/>
      <c r="M27" s="866"/>
      <c r="N27" s="866" t="s">
        <v>274</v>
      </c>
      <c r="O27" s="866"/>
      <c r="P27" s="866"/>
      <c r="Q27" s="866" t="s">
        <v>275</v>
      </c>
      <c r="R27" s="866"/>
      <c r="S27" s="866"/>
      <c r="T27" s="866" t="s">
        <v>276</v>
      </c>
      <c r="U27" s="866"/>
      <c r="V27" s="594"/>
      <c r="W27" s="510"/>
      <c r="X27" s="510"/>
      <c r="Y27" s="510"/>
      <c r="Z27" s="113"/>
      <c r="AA27" s="868"/>
      <c r="AB27" s="868"/>
      <c r="AC27" s="868"/>
      <c r="AD27" s="868"/>
      <c r="AE27" s="868"/>
      <c r="AF27" s="868"/>
      <c r="AG27" s="868"/>
      <c r="AH27" s="868"/>
      <c r="AI27" s="868"/>
      <c r="AJ27" s="868"/>
      <c r="AK27" s="868"/>
      <c r="AL27" s="868"/>
      <c r="AM27" s="868"/>
      <c r="AN27" s="868"/>
      <c r="AO27" s="868"/>
      <c r="AP27" s="868"/>
      <c r="AQ27" s="868"/>
      <c r="AR27" s="868"/>
      <c r="AS27" s="868"/>
      <c r="AT27" s="868"/>
      <c r="AU27" s="868"/>
      <c r="AV27" s="868"/>
      <c r="AW27" s="868"/>
      <c r="AX27" s="868"/>
    </row>
    <row r="28" spans="1:50" s="47" customFormat="1" ht="30" customHeight="1" x14ac:dyDescent="0.15">
      <c r="A28" s="283" t="s">
        <v>374</v>
      </c>
      <c r="B28" s="843">
        <v>1E-3</v>
      </c>
      <c r="C28" s="844"/>
      <c r="D28" s="844"/>
      <c r="E28" s="844">
        <v>1.0999999999999999E-2</v>
      </c>
      <c r="F28" s="844"/>
      <c r="G28" s="844"/>
      <c r="H28" s="844">
        <v>2E-3</v>
      </c>
      <c r="I28" s="844"/>
      <c r="J28" s="844"/>
      <c r="K28" s="844">
        <v>3.2000000000000001E-2</v>
      </c>
      <c r="L28" s="844"/>
      <c r="M28" s="844"/>
      <c r="N28" s="867">
        <v>0.2</v>
      </c>
      <c r="O28" s="867"/>
      <c r="P28" s="867"/>
      <c r="Q28" s="844">
        <v>1.2E-2</v>
      </c>
      <c r="R28" s="844"/>
      <c r="S28" s="844"/>
      <c r="T28" s="867">
        <v>10.199999999999999</v>
      </c>
      <c r="U28" s="867"/>
      <c r="V28" s="867"/>
      <c r="W28" s="849"/>
      <c r="X28" s="849"/>
      <c r="Y28" s="849"/>
      <c r="Z28" s="50"/>
      <c r="AA28" s="50"/>
    </row>
    <row r="29" spans="1:50" s="16" customFormat="1" ht="30" customHeight="1" x14ac:dyDescent="0.15">
      <c r="A29" s="283" t="s">
        <v>406</v>
      </c>
      <c r="B29" s="843">
        <v>1E-3</v>
      </c>
      <c r="C29" s="844"/>
      <c r="D29" s="844"/>
      <c r="E29" s="844">
        <v>1.0999999999999999E-2</v>
      </c>
      <c r="F29" s="844"/>
      <c r="G29" s="844"/>
      <c r="H29" s="844">
        <v>2E-3</v>
      </c>
      <c r="I29" s="844"/>
      <c r="J29" s="844"/>
      <c r="K29" s="844">
        <v>3.2000000000000001E-2</v>
      </c>
      <c r="L29" s="844"/>
      <c r="M29" s="844"/>
      <c r="N29" s="867">
        <v>0.2</v>
      </c>
      <c r="O29" s="867"/>
      <c r="P29" s="867"/>
      <c r="Q29" s="844">
        <v>1.0999999999999999E-2</v>
      </c>
      <c r="R29" s="844"/>
      <c r="S29" s="844"/>
      <c r="T29" s="867">
        <v>9.1</v>
      </c>
      <c r="U29" s="867"/>
      <c r="V29" s="867"/>
      <c r="W29" s="849"/>
      <c r="X29" s="849"/>
      <c r="Y29" s="849"/>
      <c r="Z29" s="49"/>
      <c r="AA29" s="49"/>
    </row>
    <row r="30" spans="1:50" s="47" customFormat="1" ht="30" customHeight="1" thickBot="1" x14ac:dyDescent="0.2">
      <c r="A30" s="279" t="s">
        <v>418</v>
      </c>
      <c r="B30" s="846">
        <v>1E-3</v>
      </c>
      <c r="C30" s="847"/>
      <c r="D30" s="847"/>
      <c r="E30" s="847">
        <v>1.2E-2</v>
      </c>
      <c r="F30" s="847"/>
      <c r="G30" s="847"/>
      <c r="H30" s="847">
        <v>2E-3</v>
      </c>
      <c r="I30" s="847"/>
      <c r="J30" s="847"/>
      <c r="K30" s="847">
        <v>0.03</v>
      </c>
      <c r="L30" s="847"/>
      <c r="M30" s="847"/>
      <c r="N30" s="869">
        <v>0.2</v>
      </c>
      <c r="O30" s="869"/>
      <c r="P30" s="869"/>
      <c r="Q30" s="847">
        <v>1.4E-2</v>
      </c>
      <c r="R30" s="847"/>
      <c r="S30" s="847"/>
      <c r="T30" s="869">
        <v>9.4</v>
      </c>
      <c r="U30" s="869"/>
      <c r="V30" s="869"/>
      <c r="W30" s="845"/>
      <c r="X30" s="845"/>
      <c r="Y30" s="845"/>
      <c r="Z30" s="50"/>
      <c r="AA30" s="50"/>
    </row>
    <row r="31" spans="1:50" ht="18" customHeight="1" thickTop="1" x14ac:dyDescent="0.15">
      <c r="A31" s="28" t="s">
        <v>187</v>
      </c>
    </row>
    <row r="32" spans="1:50" ht="18" customHeight="1" x14ac:dyDescent="0.15">
      <c r="A32" s="438" t="s">
        <v>371</v>
      </c>
      <c r="B32" s="438"/>
      <c r="C32" s="438"/>
      <c r="D32" s="438"/>
      <c r="E32" s="438"/>
      <c r="F32" s="438"/>
      <c r="G32" s="438"/>
      <c r="H32" s="438"/>
      <c r="I32" s="438"/>
      <c r="J32" s="438"/>
      <c r="K32" s="438"/>
      <c r="L32" s="438"/>
      <c r="M32" s="438"/>
      <c r="N32" s="438"/>
      <c r="O32" s="438"/>
      <c r="P32" s="438"/>
      <c r="Q32" s="438"/>
      <c r="R32" s="438"/>
      <c r="S32" s="438"/>
      <c r="T32" s="438"/>
      <c r="U32" s="438"/>
      <c r="V32" s="438"/>
      <c r="W32" s="438"/>
      <c r="X32" s="438"/>
      <c r="Y32" s="438"/>
    </row>
    <row r="33" spans="1:25" ht="18" customHeight="1" x14ac:dyDescent="0.15">
      <c r="A33" s="438" t="s">
        <v>369</v>
      </c>
      <c r="B33" s="438"/>
      <c r="C33" s="438"/>
      <c r="D33" s="438"/>
      <c r="E33" s="438"/>
      <c r="F33" s="438"/>
      <c r="G33" s="438"/>
      <c r="H33" s="438"/>
      <c r="I33" s="438"/>
      <c r="J33" s="438"/>
      <c r="K33" s="438"/>
      <c r="L33" s="438"/>
      <c r="M33" s="438"/>
      <c r="N33" s="438"/>
      <c r="O33" s="438"/>
      <c r="P33" s="438"/>
      <c r="Q33" s="438"/>
      <c r="R33" s="438"/>
      <c r="S33" s="438"/>
      <c r="T33" s="438"/>
      <c r="U33" s="438"/>
      <c r="V33" s="438"/>
      <c r="W33" s="438"/>
      <c r="X33" s="438"/>
      <c r="Y33" s="438"/>
    </row>
    <row r="34" spans="1:25" ht="18" customHeight="1" x14ac:dyDescent="0.15">
      <c r="A34" s="438" t="s">
        <v>370</v>
      </c>
      <c r="B34" s="438"/>
      <c r="C34" s="438"/>
      <c r="D34" s="438"/>
      <c r="E34" s="438"/>
      <c r="F34" s="438"/>
      <c r="G34" s="438"/>
      <c r="H34" s="438"/>
      <c r="I34" s="438"/>
      <c r="J34" s="438"/>
      <c r="K34" s="438"/>
      <c r="L34" s="438"/>
      <c r="M34" s="438"/>
      <c r="N34" s="438"/>
      <c r="O34" s="438"/>
      <c r="P34" s="438"/>
      <c r="Q34" s="438"/>
      <c r="R34" s="438"/>
      <c r="S34" s="438"/>
      <c r="T34" s="438"/>
      <c r="U34" s="438"/>
      <c r="V34" s="438"/>
      <c r="W34" s="438"/>
      <c r="X34" s="438"/>
      <c r="Y34" s="438"/>
    </row>
  </sheetData>
  <mergeCells count="130">
    <mergeCell ref="X20:Y20"/>
    <mergeCell ref="X21:Y21"/>
    <mergeCell ref="X22:Y22"/>
    <mergeCell ref="X23:Y23"/>
    <mergeCell ref="T5:Y5"/>
    <mergeCell ref="T20:U20"/>
    <mergeCell ref="V20:W20"/>
    <mergeCell ref="T21:U21"/>
    <mergeCell ref="V21:W21"/>
    <mergeCell ref="T22:U22"/>
    <mergeCell ref="V22:W22"/>
    <mergeCell ref="AA27:AX27"/>
    <mergeCell ref="Q30:S30"/>
    <mergeCell ref="T30:V30"/>
    <mergeCell ref="K29:M29"/>
    <mergeCell ref="N29:P29"/>
    <mergeCell ref="Q29:S29"/>
    <mergeCell ref="T28:V28"/>
    <mergeCell ref="T29:V29"/>
    <mergeCell ref="K30:M30"/>
    <mergeCell ref="N30:P30"/>
    <mergeCell ref="N27:P27"/>
    <mergeCell ref="H27:J27"/>
    <mergeCell ref="B27:D27"/>
    <mergeCell ref="B23:C23"/>
    <mergeCell ref="B28:D28"/>
    <mergeCell ref="A32:Y32"/>
    <mergeCell ref="A33:Y33"/>
    <mergeCell ref="A34:Y34"/>
    <mergeCell ref="E30:G30"/>
    <mergeCell ref="H30:J30"/>
    <mergeCell ref="E27:G27"/>
    <mergeCell ref="H28:J28"/>
    <mergeCell ref="H29:J29"/>
    <mergeCell ref="E28:G28"/>
    <mergeCell ref="E29:G29"/>
    <mergeCell ref="N28:P28"/>
    <mergeCell ref="T23:U23"/>
    <mergeCell ref="V23:W23"/>
    <mergeCell ref="W27:Y27"/>
    <mergeCell ref="K28:M28"/>
    <mergeCell ref="Q28:S28"/>
    <mergeCell ref="K27:M27"/>
    <mergeCell ref="W28:Y28"/>
    <mergeCell ref="Q27:S27"/>
    <mergeCell ref="T27:V27"/>
    <mergeCell ref="A11:A12"/>
    <mergeCell ref="K20:M20"/>
    <mergeCell ref="H20:J20"/>
    <mergeCell ref="B14:E14"/>
    <mergeCell ref="B15:E15"/>
    <mergeCell ref="N15:P15"/>
    <mergeCell ref="D20:E20"/>
    <mergeCell ref="Q20:S20"/>
    <mergeCell ref="B2:E2"/>
    <mergeCell ref="B3:E3"/>
    <mergeCell ref="B4:E4"/>
    <mergeCell ref="B5:E5"/>
    <mergeCell ref="Q4:S4"/>
    <mergeCell ref="J3:M3"/>
    <mergeCell ref="F2:I2"/>
    <mergeCell ref="F3:I3"/>
    <mergeCell ref="J2:M2"/>
    <mergeCell ref="N2:P2"/>
    <mergeCell ref="Q3:S3"/>
    <mergeCell ref="Q2:S2"/>
    <mergeCell ref="N3:P3"/>
    <mergeCell ref="B20:C20"/>
    <mergeCell ref="J4:M4"/>
    <mergeCell ref="Q15:S15"/>
    <mergeCell ref="T2:Y2"/>
    <mergeCell ref="T3:Y3"/>
    <mergeCell ref="Q5:S5"/>
    <mergeCell ref="N11:P11"/>
    <mergeCell ref="N12:P12"/>
    <mergeCell ref="B13:E13"/>
    <mergeCell ref="F5:I5"/>
    <mergeCell ref="B11:E12"/>
    <mergeCell ref="Q13:S13"/>
    <mergeCell ref="N5:P5"/>
    <mergeCell ref="J5:M5"/>
    <mergeCell ref="N13:P13"/>
    <mergeCell ref="T4:Y4"/>
    <mergeCell ref="X12:Y12"/>
    <mergeCell ref="N4:P4"/>
    <mergeCell ref="B21:C21"/>
    <mergeCell ref="D22:E22"/>
    <mergeCell ref="F22:G22"/>
    <mergeCell ref="B29:D29"/>
    <mergeCell ref="W30:Y30"/>
    <mergeCell ref="B30:D30"/>
    <mergeCell ref="F4:I4"/>
    <mergeCell ref="Q11:V11"/>
    <mergeCell ref="N14:P14"/>
    <mergeCell ref="B22:C22"/>
    <mergeCell ref="Q12:S12"/>
    <mergeCell ref="W29:Y29"/>
    <mergeCell ref="F20:G20"/>
    <mergeCell ref="T12:V12"/>
    <mergeCell ref="N21:P21"/>
    <mergeCell ref="F15:I15"/>
    <mergeCell ref="F11:I12"/>
    <mergeCell ref="F13:I13"/>
    <mergeCell ref="T14:V14"/>
    <mergeCell ref="N20:P20"/>
    <mergeCell ref="J14:M14"/>
    <mergeCell ref="J15:M15"/>
    <mergeCell ref="D21:E21"/>
    <mergeCell ref="T15:V15"/>
    <mergeCell ref="D23:E23"/>
    <mergeCell ref="F23:G23"/>
    <mergeCell ref="H23:J23"/>
    <mergeCell ref="N23:P23"/>
    <mergeCell ref="K23:M23"/>
    <mergeCell ref="F14:I14"/>
    <mergeCell ref="T10:V10"/>
    <mergeCell ref="T26:V26"/>
    <mergeCell ref="N22:P22"/>
    <mergeCell ref="T13:V13"/>
    <mergeCell ref="F21:G21"/>
    <mergeCell ref="H22:J22"/>
    <mergeCell ref="Q22:S22"/>
    <mergeCell ref="K22:M22"/>
    <mergeCell ref="Q21:S21"/>
    <mergeCell ref="J13:M13"/>
    <mergeCell ref="J11:M12"/>
    <mergeCell ref="H21:J21"/>
    <mergeCell ref="K21:M21"/>
    <mergeCell ref="Q14:S14"/>
    <mergeCell ref="Q23:S23"/>
  </mergeCells>
  <phoneticPr fontId="2"/>
  <printOptions horizontalCentered="1"/>
  <pageMargins left="0.23622047244094491" right="0.23622047244094491" top="0.74803149606299213" bottom="0.55118110236220474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S46"/>
  <sheetViews>
    <sheetView zoomScaleNormal="100" workbookViewId="0">
      <selection activeCell="B45" sqref="B45:D45"/>
    </sheetView>
  </sheetViews>
  <sheetFormatPr defaultRowHeight="13.5" x14ac:dyDescent="0.15"/>
  <cols>
    <col min="1" max="1" width="9.875" style="14" customWidth="1"/>
    <col min="2" max="2" width="4.125" style="14" customWidth="1"/>
    <col min="3" max="6" width="3.75" style="14" customWidth="1"/>
    <col min="7" max="7" width="4.125" style="14" customWidth="1"/>
    <col min="8" max="19" width="5" style="14" customWidth="1"/>
    <col min="20" max="16384" width="9" style="14"/>
  </cols>
  <sheetData>
    <row r="1" spans="1:19" s="15" customFormat="1" ht="27" customHeight="1" thickBot="1" x14ac:dyDescent="0.2">
      <c r="A1" s="20" t="s">
        <v>464</v>
      </c>
    </row>
    <row r="2" spans="1:19" ht="16.5" customHeight="1" thickTop="1" x14ac:dyDescent="0.15">
      <c r="A2" s="912" t="s">
        <v>134</v>
      </c>
      <c r="B2" s="912"/>
      <c r="C2" s="912"/>
      <c r="D2" s="912"/>
      <c r="E2" s="912"/>
      <c r="F2" s="912"/>
      <c r="G2" s="947"/>
      <c r="H2" s="911" t="s">
        <v>188</v>
      </c>
      <c r="I2" s="912"/>
      <c r="J2" s="912"/>
      <c r="K2" s="912"/>
      <c r="L2" s="912"/>
      <c r="M2" s="912"/>
      <c r="N2" s="912"/>
      <c r="O2" s="912"/>
      <c r="P2" s="912"/>
      <c r="Q2" s="912"/>
      <c r="R2" s="912"/>
      <c r="S2" s="912"/>
    </row>
    <row r="3" spans="1:19" ht="16.5" customHeight="1" x14ac:dyDescent="0.15">
      <c r="A3" s="314" t="s">
        <v>365</v>
      </c>
      <c r="B3" s="690" t="s">
        <v>366</v>
      </c>
      <c r="C3" s="691"/>
      <c r="D3" s="692"/>
      <c r="E3" s="691" t="s">
        <v>367</v>
      </c>
      <c r="F3" s="691"/>
      <c r="G3" s="692"/>
      <c r="H3" s="907">
        <v>44692</v>
      </c>
      <c r="I3" s="908"/>
      <c r="J3" s="907">
        <v>44755</v>
      </c>
      <c r="K3" s="908"/>
      <c r="L3" s="907">
        <v>44811</v>
      </c>
      <c r="M3" s="908"/>
      <c r="N3" s="907">
        <v>44874</v>
      </c>
      <c r="O3" s="908"/>
      <c r="P3" s="907">
        <v>44937</v>
      </c>
      <c r="Q3" s="908"/>
      <c r="R3" s="907">
        <v>44986</v>
      </c>
      <c r="S3" s="908"/>
    </row>
    <row r="4" spans="1:19" ht="16.5" customHeight="1" x14ac:dyDescent="0.15">
      <c r="A4" s="948" t="s">
        <v>189</v>
      </c>
      <c r="B4" s="924" t="s">
        <v>190</v>
      </c>
      <c r="C4" s="925"/>
      <c r="D4" s="926"/>
      <c r="E4" s="885" t="s">
        <v>68</v>
      </c>
      <c r="F4" s="886"/>
      <c r="G4" s="887"/>
      <c r="H4" s="919">
        <v>7.9</v>
      </c>
      <c r="I4" s="920"/>
      <c r="J4" s="875">
        <v>7.9</v>
      </c>
      <c r="K4" s="875"/>
      <c r="L4" s="875">
        <v>8.1999999999999993</v>
      </c>
      <c r="M4" s="875"/>
      <c r="N4" s="875">
        <v>8.3000000000000007</v>
      </c>
      <c r="O4" s="875"/>
      <c r="P4" s="875">
        <v>7.6</v>
      </c>
      <c r="Q4" s="875"/>
      <c r="R4" s="875">
        <v>7.8</v>
      </c>
      <c r="S4" s="875"/>
    </row>
    <row r="5" spans="1:19" ht="16.5" customHeight="1" x14ac:dyDescent="0.15">
      <c r="A5" s="940"/>
      <c r="B5" s="927"/>
      <c r="C5" s="928"/>
      <c r="D5" s="929"/>
      <c r="E5" s="888" t="s">
        <v>191</v>
      </c>
      <c r="F5" s="889"/>
      <c r="G5" s="890"/>
      <c r="H5" s="909">
        <v>4.0999999999999996</v>
      </c>
      <c r="I5" s="910"/>
      <c r="J5" s="878">
        <v>4.5</v>
      </c>
      <c r="K5" s="878"/>
      <c r="L5" s="878">
        <v>2</v>
      </c>
      <c r="M5" s="878"/>
      <c r="N5" s="878">
        <v>6.3</v>
      </c>
      <c r="O5" s="878"/>
      <c r="P5" s="945">
        <v>12</v>
      </c>
      <c r="Q5" s="945"/>
      <c r="R5" s="899">
        <v>3.4</v>
      </c>
      <c r="S5" s="899"/>
    </row>
    <row r="6" spans="1:19" ht="16.5" customHeight="1" x14ac:dyDescent="0.15">
      <c r="A6" s="940"/>
      <c r="B6" s="927"/>
      <c r="C6" s="928"/>
      <c r="D6" s="929"/>
      <c r="E6" s="888" t="s">
        <v>192</v>
      </c>
      <c r="F6" s="889"/>
      <c r="G6" s="890"/>
      <c r="H6" s="909">
        <v>4.5999999999999996</v>
      </c>
      <c r="I6" s="910"/>
      <c r="J6" s="899">
        <v>3.8</v>
      </c>
      <c r="K6" s="899"/>
      <c r="L6" s="878">
        <v>2.9</v>
      </c>
      <c r="M6" s="878"/>
      <c r="N6" s="878">
        <v>4.0999999999999996</v>
      </c>
      <c r="O6" s="878"/>
      <c r="P6" s="899">
        <v>2.6</v>
      </c>
      <c r="Q6" s="899"/>
      <c r="R6" s="899">
        <v>3.7</v>
      </c>
      <c r="S6" s="899"/>
    </row>
    <row r="7" spans="1:19" ht="16.5" customHeight="1" x14ac:dyDescent="0.15">
      <c r="A7" s="940"/>
      <c r="B7" s="933"/>
      <c r="C7" s="934"/>
      <c r="D7" s="935"/>
      <c r="E7" s="888" t="s">
        <v>193</v>
      </c>
      <c r="F7" s="889"/>
      <c r="G7" s="890"/>
      <c r="H7" s="917">
        <v>8</v>
      </c>
      <c r="I7" s="918"/>
      <c r="J7" s="902">
        <v>5</v>
      </c>
      <c r="K7" s="902"/>
      <c r="L7" s="902">
        <v>3</v>
      </c>
      <c r="M7" s="902"/>
      <c r="N7" s="902">
        <v>5</v>
      </c>
      <c r="O7" s="902"/>
      <c r="P7" s="915">
        <v>11</v>
      </c>
      <c r="Q7" s="915"/>
      <c r="R7" s="915">
        <v>4</v>
      </c>
      <c r="S7" s="915"/>
    </row>
    <row r="8" spans="1:19" ht="16.5" customHeight="1" x14ac:dyDescent="0.15">
      <c r="A8" s="940"/>
      <c r="B8" s="924" t="s">
        <v>194</v>
      </c>
      <c r="C8" s="925"/>
      <c r="D8" s="926"/>
      <c r="E8" s="885" t="s">
        <v>68</v>
      </c>
      <c r="F8" s="886"/>
      <c r="G8" s="887"/>
      <c r="H8" s="882">
        <v>7.9</v>
      </c>
      <c r="I8" s="875"/>
      <c r="J8" s="875">
        <v>7.8</v>
      </c>
      <c r="K8" s="875"/>
      <c r="L8" s="875">
        <v>8</v>
      </c>
      <c r="M8" s="875"/>
      <c r="N8" s="875">
        <v>8.3000000000000007</v>
      </c>
      <c r="O8" s="875"/>
      <c r="P8" s="875" t="s">
        <v>181</v>
      </c>
      <c r="Q8" s="875"/>
      <c r="R8" s="875">
        <v>7.8</v>
      </c>
      <c r="S8" s="875"/>
    </row>
    <row r="9" spans="1:19" ht="16.5" customHeight="1" x14ac:dyDescent="0.15">
      <c r="A9" s="940"/>
      <c r="B9" s="927"/>
      <c r="C9" s="928"/>
      <c r="D9" s="929"/>
      <c r="E9" s="888" t="s">
        <v>191</v>
      </c>
      <c r="F9" s="889"/>
      <c r="G9" s="890"/>
      <c r="H9" s="900">
        <v>2.4</v>
      </c>
      <c r="I9" s="878"/>
      <c r="J9" s="878">
        <v>2.7</v>
      </c>
      <c r="K9" s="878"/>
      <c r="L9" s="878">
        <v>1.6</v>
      </c>
      <c r="M9" s="878"/>
      <c r="N9" s="878">
        <v>2.2000000000000002</v>
      </c>
      <c r="O9" s="878"/>
      <c r="P9" s="899" t="s">
        <v>181</v>
      </c>
      <c r="Q9" s="899"/>
      <c r="R9" s="899">
        <v>2.7</v>
      </c>
      <c r="S9" s="899"/>
    </row>
    <row r="10" spans="1:19" ht="16.5" customHeight="1" x14ac:dyDescent="0.15">
      <c r="A10" s="940"/>
      <c r="B10" s="927"/>
      <c r="C10" s="928"/>
      <c r="D10" s="929"/>
      <c r="E10" s="888" t="s">
        <v>192</v>
      </c>
      <c r="F10" s="889"/>
      <c r="G10" s="890"/>
      <c r="H10" s="900">
        <v>3.4</v>
      </c>
      <c r="I10" s="878"/>
      <c r="J10" s="899">
        <v>3.5</v>
      </c>
      <c r="K10" s="899"/>
      <c r="L10" s="878">
        <v>2.5</v>
      </c>
      <c r="M10" s="878"/>
      <c r="N10" s="878">
        <v>1.7</v>
      </c>
      <c r="O10" s="878"/>
      <c r="P10" s="899" t="s">
        <v>181</v>
      </c>
      <c r="Q10" s="899"/>
      <c r="R10" s="899">
        <v>3.8</v>
      </c>
      <c r="S10" s="899"/>
    </row>
    <row r="11" spans="1:19" ht="16.5" customHeight="1" x14ac:dyDescent="0.15">
      <c r="A11" s="940"/>
      <c r="B11" s="933"/>
      <c r="C11" s="934"/>
      <c r="D11" s="935"/>
      <c r="E11" s="888" t="s">
        <v>193</v>
      </c>
      <c r="F11" s="889"/>
      <c r="G11" s="890"/>
      <c r="H11" s="913">
        <v>14</v>
      </c>
      <c r="I11" s="902"/>
      <c r="J11" s="902">
        <v>9</v>
      </c>
      <c r="K11" s="902"/>
      <c r="L11" s="902">
        <v>8</v>
      </c>
      <c r="M11" s="902"/>
      <c r="N11" s="902">
        <v>5</v>
      </c>
      <c r="O11" s="902"/>
      <c r="P11" s="915" t="s">
        <v>181</v>
      </c>
      <c r="Q11" s="915"/>
      <c r="R11" s="915">
        <v>27</v>
      </c>
      <c r="S11" s="915"/>
    </row>
    <row r="12" spans="1:19" ht="16.5" customHeight="1" x14ac:dyDescent="0.15">
      <c r="A12" s="940"/>
      <c r="B12" s="924" t="s">
        <v>195</v>
      </c>
      <c r="C12" s="925"/>
      <c r="D12" s="926"/>
      <c r="E12" s="885" t="s">
        <v>68</v>
      </c>
      <c r="F12" s="886"/>
      <c r="G12" s="887"/>
      <c r="H12" s="882">
        <v>7.7</v>
      </c>
      <c r="I12" s="875"/>
      <c r="J12" s="875">
        <v>7.8</v>
      </c>
      <c r="K12" s="875"/>
      <c r="L12" s="875">
        <v>7.9</v>
      </c>
      <c r="M12" s="875"/>
      <c r="N12" s="875">
        <v>8.1</v>
      </c>
      <c r="O12" s="875"/>
      <c r="P12" s="875">
        <v>7.7</v>
      </c>
      <c r="Q12" s="875"/>
      <c r="R12" s="875">
        <v>7.8</v>
      </c>
      <c r="S12" s="875"/>
    </row>
    <row r="13" spans="1:19" ht="16.5" customHeight="1" x14ac:dyDescent="0.15">
      <c r="A13" s="940"/>
      <c r="B13" s="927"/>
      <c r="C13" s="928"/>
      <c r="D13" s="929"/>
      <c r="E13" s="888" t="s">
        <v>191</v>
      </c>
      <c r="F13" s="889"/>
      <c r="G13" s="890"/>
      <c r="H13" s="900">
        <v>2.9</v>
      </c>
      <c r="I13" s="878"/>
      <c r="J13" s="878">
        <v>3.1</v>
      </c>
      <c r="K13" s="878"/>
      <c r="L13" s="878">
        <v>1.6</v>
      </c>
      <c r="M13" s="878"/>
      <c r="N13" s="878">
        <v>2.7</v>
      </c>
      <c r="O13" s="878"/>
      <c r="P13" s="899">
        <v>2.2999999999999998</v>
      </c>
      <c r="Q13" s="899"/>
      <c r="R13" s="899">
        <v>2.8</v>
      </c>
      <c r="S13" s="899"/>
    </row>
    <row r="14" spans="1:19" ht="16.5" customHeight="1" x14ac:dyDescent="0.15">
      <c r="A14" s="940"/>
      <c r="B14" s="927"/>
      <c r="C14" s="928"/>
      <c r="D14" s="929"/>
      <c r="E14" s="888" t="s">
        <v>192</v>
      </c>
      <c r="F14" s="889"/>
      <c r="G14" s="890"/>
      <c r="H14" s="900">
        <v>4.5</v>
      </c>
      <c r="I14" s="878"/>
      <c r="J14" s="899">
        <v>6</v>
      </c>
      <c r="K14" s="899"/>
      <c r="L14" s="878">
        <v>3.2</v>
      </c>
      <c r="M14" s="878"/>
      <c r="N14" s="878">
        <v>2.7</v>
      </c>
      <c r="O14" s="878"/>
      <c r="P14" s="899">
        <v>2.5</v>
      </c>
      <c r="Q14" s="899"/>
      <c r="R14" s="899">
        <v>3</v>
      </c>
      <c r="S14" s="899"/>
    </row>
    <row r="15" spans="1:19" ht="16.5" customHeight="1" x14ac:dyDescent="0.15">
      <c r="A15" s="949"/>
      <c r="B15" s="930"/>
      <c r="C15" s="931"/>
      <c r="D15" s="932"/>
      <c r="E15" s="953" t="s">
        <v>193</v>
      </c>
      <c r="F15" s="954"/>
      <c r="G15" s="955"/>
      <c r="H15" s="921">
        <v>43</v>
      </c>
      <c r="I15" s="922"/>
      <c r="J15" s="922">
        <v>54</v>
      </c>
      <c r="K15" s="922"/>
      <c r="L15" s="922">
        <v>19</v>
      </c>
      <c r="M15" s="922"/>
      <c r="N15" s="922">
        <v>20</v>
      </c>
      <c r="O15" s="922"/>
      <c r="P15" s="946">
        <v>8</v>
      </c>
      <c r="Q15" s="946"/>
      <c r="R15" s="946">
        <v>16</v>
      </c>
      <c r="S15" s="946"/>
    </row>
    <row r="16" spans="1:19" ht="16.5" customHeight="1" x14ac:dyDescent="0.15">
      <c r="A16" s="939" t="s">
        <v>196</v>
      </c>
      <c r="B16" s="936" t="s">
        <v>197</v>
      </c>
      <c r="C16" s="937"/>
      <c r="D16" s="938"/>
      <c r="E16" s="950" t="s">
        <v>68</v>
      </c>
      <c r="F16" s="951"/>
      <c r="G16" s="952"/>
      <c r="H16" s="923">
        <v>8</v>
      </c>
      <c r="I16" s="901"/>
      <c r="J16" s="901">
        <v>7.8</v>
      </c>
      <c r="K16" s="901"/>
      <c r="L16" s="901">
        <v>7.9</v>
      </c>
      <c r="M16" s="901"/>
      <c r="N16" s="901">
        <v>8.1999999999999993</v>
      </c>
      <c r="O16" s="901"/>
      <c r="P16" s="901">
        <v>7.9</v>
      </c>
      <c r="Q16" s="901"/>
      <c r="R16" s="901">
        <v>7.9</v>
      </c>
      <c r="S16" s="901"/>
    </row>
    <row r="17" spans="1:19" ht="16.5" customHeight="1" x14ac:dyDescent="0.15">
      <c r="A17" s="940"/>
      <c r="B17" s="927"/>
      <c r="C17" s="928"/>
      <c r="D17" s="929"/>
      <c r="E17" s="888" t="s">
        <v>191</v>
      </c>
      <c r="F17" s="889"/>
      <c r="G17" s="890"/>
      <c r="H17" s="900">
        <v>2.6</v>
      </c>
      <c r="I17" s="878"/>
      <c r="J17" s="878">
        <v>3.4</v>
      </c>
      <c r="K17" s="878"/>
      <c r="L17" s="878">
        <v>1.5</v>
      </c>
      <c r="M17" s="878"/>
      <c r="N17" s="878">
        <v>1.6</v>
      </c>
      <c r="O17" s="878"/>
      <c r="P17" s="899">
        <v>2.8</v>
      </c>
      <c r="Q17" s="899"/>
      <c r="R17" s="899">
        <v>3.2</v>
      </c>
      <c r="S17" s="899"/>
    </row>
    <row r="18" spans="1:19" ht="16.5" customHeight="1" x14ac:dyDescent="0.15">
      <c r="A18" s="940"/>
      <c r="B18" s="927"/>
      <c r="C18" s="928"/>
      <c r="D18" s="929"/>
      <c r="E18" s="888" t="s">
        <v>192</v>
      </c>
      <c r="F18" s="889"/>
      <c r="G18" s="890"/>
      <c r="H18" s="900">
        <v>2.5</v>
      </c>
      <c r="I18" s="878"/>
      <c r="J18" s="899">
        <v>3.9</v>
      </c>
      <c r="K18" s="899"/>
      <c r="L18" s="878">
        <v>2.7</v>
      </c>
      <c r="M18" s="878"/>
      <c r="N18" s="878">
        <v>2</v>
      </c>
      <c r="O18" s="878"/>
      <c r="P18" s="899">
        <v>2.2999999999999998</v>
      </c>
      <c r="Q18" s="899"/>
      <c r="R18" s="899">
        <v>4.5</v>
      </c>
      <c r="S18" s="899"/>
    </row>
    <row r="19" spans="1:19" ht="16.5" customHeight="1" x14ac:dyDescent="0.15">
      <c r="A19" s="940"/>
      <c r="B19" s="933"/>
      <c r="C19" s="934"/>
      <c r="D19" s="935"/>
      <c r="E19" s="888" t="s">
        <v>193</v>
      </c>
      <c r="F19" s="889"/>
      <c r="G19" s="890"/>
      <c r="H19" s="913">
        <v>1</v>
      </c>
      <c r="I19" s="902"/>
      <c r="J19" s="902">
        <v>1</v>
      </c>
      <c r="K19" s="902"/>
      <c r="L19" s="902">
        <v>9</v>
      </c>
      <c r="M19" s="902"/>
      <c r="N19" s="902">
        <v>2</v>
      </c>
      <c r="O19" s="902"/>
      <c r="P19" s="915">
        <v>1</v>
      </c>
      <c r="Q19" s="915"/>
      <c r="R19" s="902">
        <v>3</v>
      </c>
      <c r="S19" s="902"/>
    </row>
    <row r="20" spans="1:19" ht="16.5" customHeight="1" x14ac:dyDescent="0.15">
      <c r="A20" s="940"/>
      <c r="B20" s="924" t="s">
        <v>198</v>
      </c>
      <c r="C20" s="925"/>
      <c r="D20" s="926"/>
      <c r="E20" s="885" t="s">
        <v>68</v>
      </c>
      <c r="F20" s="886"/>
      <c r="G20" s="887"/>
      <c r="H20" s="882">
        <v>7.9</v>
      </c>
      <c r="I20" s="875"/>
      <c r="J20" s="875">
        <v>7.6</v>
      </c>
      <c r="K20" s="875"/>
      <c r="L20" s="875">
        <v>7.6</v>
      </c>
      <c r="M20" s="875"/>
      <c r="N20" s="875">
        <v>8.1</v>
      </c>
      <c r="O20" s="875"/>
      <c r="P20" s="875">
        <v>7.9</v>
      </c>
      <c r="Q20" s="875"/>
      <c r="R20" s="875">
        <v>7.8</v>
      </c>
      <c r="S20" s="875"/>
    </row>
    <row r="21" spans="1:19" ht="16.5" customHeight="1" x14ac:dyDescent="0.15">
      <c r="A21" s="940"/>
      <c r="B21" s="927"/>
      <c r="C21" s="928"/>
      <c r="D21" s="929"/>
      <c r="E21" s="888" t="s">
        <v>191</v>
      </c>
      <c r="F21" s="889"/>
      <c r="G21" s="890"/>
      <c r="H21" s="900">
        <v>4.3</v>
      </c>
      <c r="I21" s="878"/>
      <c r="J21" s="916">
        <v>15</v>
      </c>
      <c r="K21" s="916"/>
      <c r="L21" s="878">
        <v>4</v>
      </c>
      <c r="M21" s="878"/>
      <c r="N21" s="878">
        <v>8.8000000000000007</v>
      </c>
      <c r="O21" s="878"/>
      <c r="P21" s="916">
        <v>28</v>
      </c>
      <c r="Q21" s="916"/>
      <c r="R21" s="916">
        <v>12</v>
      </c>
      <c r="S21" s="916"/>
    </row>
    <row r="22" spans="1:19" ht="16.5" customHeight="1" x14ac:dyDescent="0.15">
      <c r="A22" s="940"/>
      <c r="B22" s="927"/>
      <c r="C22" s="928"/>
      <c r="D22" s="929"/>
      <c r="E22" s="888" t="s">
        <v>192</v>
      </c>
      <c r="F22" s="889"/>
      <c r="G22" s="890"/>
      <c r="H22" s="900">
        <v>9.1999999999999993</v>
      </c>
      <c r="I22" s="878"/>
      <c r="J22" s="899">
        <v>8.4</v>
      </c>
      <c r="K22" s="899"/>
      <c r="L22" s="878">
        <v>5</v>
      </c>
      <c r="M22" s="878"/>
      <c r="N22" s="878">
        <v>8.6999999999999993</v>
      </c>
      <c r="O22" s="878"/>
      <c r="P22" s="916">
        <v>15</v>
      </c>
      <c r="Q22" s="916"/>
      <c r="R22" s="916">
        <v>13</v>
      </c>
      <c r="S22" s="916"/>
    </row>
    <row r="23" spans="1:19" ht="16.5" customHeight="1" x14ac:dyDescent="0.15">
      <c r="A23" s="940"/>
      <c r="B23" s="933"/>
      <c r="C23" s="934"/>
      <c r="D23" s="935"/>
      <c r="E23" s="888" t="s">
        <v>193</v>
      </c>
      <c r="F23" s="889"/>
      <c r="G23" s="890"/>
      <c r="H23" s="913">
        <v>66</v>
      </c>
      <c r="I23" s="902"/>
      <c r="J23" s="902">
        <v>18</v>
      </c>
      <c r="K23" s="902"/>
      <c r="L23" s="902">
        <v>16</v>
      </c>
      <c r="M23" s="902"/>
      <c r="N23" s="902">
        <v>11</v>
      </c>
      <c r="O23" s="902"/>
      <c r="P23" s="915">
        <v>50</v>
      </c>
      <c r="Q23" s="915"/>
      <c r="R23" s="915">
        <v>18</v>
      </c>
      <c r="S23" s="915"/>
    </row>
    <row r="24" spans="1:19" ht="16.5" customHeight="1" x14ac:dyDescent="0.15">
      <c r="A24" s="940"/>
      <c r="B24" s="924" t="s">
        <v>199</v>
      </c>
      <c r="C24" s="925"/>
      <c r="D24" s="926"/>
      <c r="E24" s="885" t="s">
        <v>68</v>
      </c>
      <c r="F24" s="886"/>
      <c r="G24" s="887"/>
      <c r="H24" s="882">
        <v>7.6</v>
      </c>
      <c r="I24" s="875"/>
      <c r="J24" s="875">
        <v>7.7</v>
      </c>
      <c r="K24" s="875"/>
      <c r="L24" s="875">
        <v>7.8</v>
      </c>
      <c r="M24" s="875"/>
      <c r="N24" s="875">
        <v>7.9</v>
      </c>
      <c r="O24" s="875"/>
      <c r="P24" s="875">
        <v>7.7</v>
      </c>
      <c r="Q24" s="875"/>
      <c r="R24" s="875">
        <v>7.5</v>
      </c>
      <c r="S24" s="875"/>
    </row>
    <row r="25" spans="1:19" ht="16.5" customHeight="1" x14ac:dyDescent="0.15">
      <c r="A25" s="940"/>
      <c r="B25" s="927"/>
      <c r="C25" s="928"/>
      <c r="D25" s="929"/>
      <c r="E25" s="888" t="s">
        <v>191</v>
      </c>
      <c r="F25" s="889"/>
      <c r="G25" s="890"/>
      <c r="H25" s="900">
        <v>4.2</v>
      </c>
      <c r="I25" s="878"/>
      <c r="J25" s="878">
        <v>4.2</v>
      </c>
      <c r="K25" s="878"/>
      <c r="L25" s="878">
        <v>2.2999999999999998</v>
      </c>
      <c r="M25" s="878"/>
      <c r="N25" s="878">
        <v>9.1999999999999993</v>
      </c>
      <c r="O25" s="878"/>
      <c r="P25" s="945">
        <v>28</v>
      </c>
      <c r="Q25" s="945"/>
      <c r="R25" s="945">
        <v>14</v>
      </c>
      <c r="S25" s="945"/>
    </row>
    <row r="26" spans="1:19" ht="16.5" customHeight="1" x14ac:dyDescent="0.15">
      <c r="A26" s="940"/>
      <c r="B26" s="927"/>
      <c r="C26" s="928"/>
      <c r="D26" s="929"/>
      <c r="E26" s="888" t="s">
        <v>192</v>
      </c>
      <c r="F26" s="889"/>
      <c r="G26" s="890"/>
      <c r="H26" s="900">
        <v>3.1</v>
      </c>
      <c r="I26" s="878"/>
      <c r="J26" s="899">
        <v>6.6</v>
      </c>
      <c r="K26" s="899"/>
      <c r="L26" s="878">
        <v>3.5</v>
      </c>
      <c r="M26" s="878"/>
      <c r="N26" s="878">
        <v>6.5</v>
      </c>
      <c r="O26" s="878"/>
      <c r="P26" s="945">
        <v>12</v>
      </c>
      <c r="Q26" s="945"/>
      <c r="R26" s="899">
        <v>9.1</v>
      </c>
      <c r="S26" s="899"/>
    </row>
    <row r="27" spans="1:19" ht="16.5" customHeight="1" x14ac:dyDescent="0.15">
      <c r="A27" s="940"/>
      <c r="B27" s="933"/>
      <c r="C27" s="934"/>
      <c r="D27" s="935"/>
      <c r="E27" s="888" t="s">
        <v>193</v>
      </c>
      <c r="F27" s="889"/>
      <c r="G27" s="890"/>
      <c r="H27" s="913">
        <v>36</v>
      </c>
      <c r="I27" s="902"/>
      <c r="J27" s="902">
        <v>29</v>
      </c>
      <c r="K27" s="902"/>
      <c r="L27" s="902">
        <v>15</v>
      </c>
      <c r="M27" s="902"/>
      <c r="N27" s="902">
        <v>3</v>
      </c>
      <c r="O27" s="902"/>
      <c r="P27" s="915">
        <v>25</v>
      </c>
      <c r="Q27" s="915"/>
      <c r="R27" s="915">
        <v>17</v>
      </c>
      <c r="S27" s="915"/>
    </row>
    <row r="28" spans="1:19" ht="16.5" customHeight="1" x14ac:dyDescent="0.15">
      <c r="A28" s="940"/>
      <c r="B28" s="924" t="s">
        <v>200</v>
      </c>
      <c r="C28" s="925"/>
      <c r="D28" s="926"/>
      <c r="E28" s="885" t="s">
        <v>68</v>
      </c>
      <c r="F28" s="886"/>
      <c r="G28" s="887"/>
      <c r="H28" s="882">
        <v>7.9</v>
      </c>
      <c r="I28" s="875"/>
      <c r="J28" s="875">
        <v>8</v>
      </c>
      <c r="K28" s="875"/>
      <c r="L28" s="875">
        <v>8</v>
      </c>
      <c r="M28" s="875"/>
      <c r="N28" s="875">
        <v>8.4</v>
      </c>
      <c r="O28" s="875"/>
      <c r="P28" s="875">
        <v>7.6</v>
      </c>
      <c r="Q28" s="875"/>
      <c r="R28" s="875">
        <v>7.7</v>
      </c>
      <c r="S28" s="875"/>
    </row>
    <row r="29" spans="1:19" ht="16.5" customHeight="1" x14ac:dyDescent="0.15">
      <c r="A29" s="940"/>
      <c r="B29" s="927"/>
      <c r="C29" s="928"/>
      <c r="D29" s="929"/>
      <c r="E29" s="888" t="s">
        <v>191</v>
      </c>
      <c r="F29" s="889"/>
      <c r="G29" s="890"/>
      <c r="H29" s="900">
        <v>3.8</v>
      </c>
      <c r="I29" s="878"/>
      <c r="J29" s="878">
        <v>3.9</v>
      </c>
      <c r="K29" s="878"/>
      <c r="L29" s="878">
        <v>1.9</v>
      </c>
      <c r="M29" s="878"/>
      <c r="N29" s="878">
        <v>5.0999999999999996</v>
      </c>
      <c r="O29" s="878"/>
      <c r="P29" s="878">
        <v>6.8</v>
      </c>
      <c r="Q29" s="878"/>
      <c r="R29" s="878">
        <v>9.1</v>
      </c>
      <c r="S29" s="878"/>
    </row>
    <row r="30" spans="1:19" ht="16.5" customHeight="1" x14ac:dyDescent="0.15">
      <c r="A30" s="940"/>
      <c r="B30" s="927"/>
      <c r="C30" s="928"/>
      <c r="D30" s="929"/>
      <c r="E30" s="888" t="s">
        <v>192</v>
      </c>
      <c r="F30" s="889"/>
      <c r="G30" s="890"/>
      <c r="H30" s="900">
        <v>5.0999999999999996</v>
      </c>
      <c r="I30" s="878"/>
      <c r="J30" s="899">
        <v>6.2</v>
      </c>
      <c r="K30" s="899"/>
      <c r="L30" s="878">
        <v>3.6</v>
      </c>
      <c r="M30" s="878"/>
      <c r="N30" s="878">
        <v>3.5</v>
      </c>
      <c r="O30" s="878"/>
      <c r="P30" s="878">
        <v>4.8</v>
      </c>
      <c r="Q30" s="878"/>
      <c r="R30" s="878">
        <v>7.9</v>
      </c>
      <c r="S30" s="878"/>
    </row>
    <row r="31" spans="1:19" ht="16.5" customHeight="1" x14ac:dyDescent="0.15">
      <c r="A31" s="940"/>
      <c r="B31" s="933"/>
      <c r="C31" s="934"/>
      <c r="D31" s="935"/>
      <c r="E31" s="888" t="s">
        <v>193</v>
      </c>
      <c r="F31" s="889"/>
      <c r="G31" s="890"/>
      <c r="H31" s="913">
        <v>22</v>
      </c>
      <c r="I31" s="902"/>
      <c r="J31" s="902">
        <v>24</v>
      </c>
      <c r="K31" s="902"/>
      <c r="L31" s="902">
        <v>11</v>
      </c>
      <c r="M31" s="902"/>
      <c r="N31" s="902">
        <v>2</v>
      </c>
      <c r="O31" s="902"/>
      <c r="P31" s="915">
        <v>5</v>
      </c>
      <c r="Q31" s="915"/>
      <c r="R31" s="915">
        <v>11</v>
      </c>
      <c r="S31" s="915"/>
    </row>
    <row r="32" spans="1:19" ht="16.5" customHeight="1" x14ac:dyDescent="0.15">
      <c r="A32" s="940"/>
      <c r="B32" s="924" t="s">
        <v>201</v>
      </c>
      <c r="C32" s="925"/>
      <c r="D32" s="926"/>
      <c r="E32" s="885" t="s">
        <v>68</v>
      </c>
      <c r="F32" s="886"/>
      <c r="G32" s="887"/>
      <c r="H32" s="882">
        <v>7.8</v>
      </c>
      <c r="I32" s="875"/>
      <c r="J32" s="875">
        <v>7.8</v>
      </c>
      <c r="K32" s="875"/>
      <c r="L32" s="875">
        <v>7.9</v>
      </c>
      <c r="M32" s="875"/>
      <c r="N32" s="875">
        <v>8</v>
      </c>
      <c r="O32" s="875"/>
      <c r="P32" s="875">
        <v>7.6</v>
      </c>
      <c r="Q32" s="875"/>
      <c r="R32" s="875">
        <v>7.8</v>
      </c>
      <c r="S32" s="875"/>
    </row>
    <row r="33" spans="1:19" ht="16.5" customHeight="1" x14ac:dyDescent="0.15">
      <c r="A33" s="940"/>
      <c r="B33" s="927"/>
      <c r="C33" s="928"/>
      <c r="D33" s="929"/>
      <c r="E33" s="888" t="s">
        <v>191</v>
      </c>
      <c r="F33" s="889"/>
      <c r="G33" s="890"/>
      <c r="H33" s="900">
        <v>4</v>
      </c>
      <c r="I33" s="878"/>
      <c r="J33" s="878">
        <v>4.3</v>
      </c>
      <c r="K33" s="878"/>
      <c r="L33" s="878">
        <v>2.1</v>
      </c>
      <c r="M33" s="878"/>
      <c r="N33" s="878">
        <v>2.4</v>
      </c>
      <c r="O33" s="878"/>
      <c r="P33" s="899">
        <v>1.7</v>
      </c>
      <c r="Q33" s="899"/>
      <c r="R33" s="899">
        <v>5.8</v>
      </c>
      <c r="S33" s="899"/>
    </row>
    <row r="34" spans="1:19" ht="16.5" customHeight="1" x14ac:dyDescent="0.15">
      <c r="A34" s="940"/>
      <c r="B34" s="927"/>
      <c r="C34" s="928"/>
      <c r="D34" s="929"/>
      <c r="E34" s="888" t="s">
        <v>192</v>
      </c>
      <c r="F34" s="889"/>
      <c r="G34" s="890"/>
      <c r="H34" s="900">
        <v>5.2</v>
      </c>
      <c r="I34" s="878"/>
      <c r="J34" s="899">
        <v>6.7</v>
      </c>
      <c r="K34" s="899"/>
      <c r="L34" s="878">
        <v>3.3</v>
      </c>
      <c r="M34" s="878"/>
      <c r="N34" s="878">
        <v>3.1</v>
      </c>
      <c r="O34" s="878"/>
      <c r="P34" s="899">
        <v>2.2999999999999998</v>
      </c>
      <c r="Q34" s="899"/>
      <c r="R34" s="899">
        <v>6</v>
      </c>
      <c r="S34" s="899"/>
    </row>
    <row r="35" spans="1:19" ht="16.5" customHeight="1" thickBot="1" x14ac:dyDescent="0.2">
      <c r="A35" s="941"/>
      <c r="B35" s="942"/>
      <c r="C35" s="943"/>
      <c r="D35" s="944"/>
      <c r="E35" s="960" t="s">
        <v>193</v>
      </c>
      <c r="F35" s="961"/>
      <c r="G35" s="962"/>
      <c r="H35" s="880">
        <v>28</v>
      </c>
      <c r="I35" s="881"/>
      <c r="J35" s="881">
        <v>26</v>
      </c>
      <c r="K35" s="881"/>
      <c r="L35" s="881">
        <v>15</v>
      </c>
      <c r="M35" s="881"/>
      <c r="N35" s="881">
        <v>5</v>
      </c>
      <c r="O35" s="881"/>
      <c r="P35" s="914">
        <v>1</v>
      </c>
      <c r="Q35" s="914"/>
      <c r="R35" s="914">
        <v>18</v>
      </c>
      <c r="S35" s="914"/>
    </row>
    <row r="36" spans="1:19" ht="18" customHeight="1" thickTop="1" x14ac:dyDescent="0.15">
      <c r="A36" s="71" t="s">
        <v>202</v>
      </c>
    </row>
    <row r="37" spans="1:19" ht="18" customHeight="1" x14ac:dyDescent="0.15">
      <c r="A37" s="316" t="s">
        <v>467</v>
      </c>
      <c r="B37" s="21"/>
      <c r="C37" s="21"/>
      <c r="D37" s="21"/>
      <c r="E37" s="21"/>
      <c r="F37" s="173"/>
      <c r="G37" s="21"/>
      <c r="H37" s="21"/>
      <c r="I37" s="173"/>
      <c r="J37" s="173"/>
      <c r="K37" s="173"/>
    </row>
    <row r="38" spans="1:19" ht="18" customHeight="1" x14ac:dyDescent="0.15">
      <c r="A38" s="879" t="s">
        <v>476</v>
      </c>
      <c r="B38" s="879"/>
      <c r="C38" s="879"/>
      <c r="D38" s="879"/>
      <c r="E38" s="879"/>
      <c r="F38" s="879"/>
      <c r="G38" s="879"/>
      <c r="H38" s="879"/>
    </row>
    <row r="39" spans="1:19" ht="8.25" customHeight="1" x14ac:dyDescent="0.15">
      <c r="B39" s="246"/>
      <c r="F39" s="17"/>
      <c r="G39" s="17"/>
    </row>
    <row r="40" spans="1:19" s="15" customFormat="1" ht="27" customHeight="1" thickBot="1" x14ac:dyDescent="0.2">
      <c r="A40" s="107" t="s">
        <v>465</v>
      </c>
      <c r="B40" s="108"/>
      <c r="C40" s="109"/>
      <c r="D40" s="109"/>
      <c r="E40" s="110"/>
      <c r="F40" s="110"/>
      <c r="G40" s="109"/>
      <c r="Q40" s="16"/>
    </row>
    <row r="41" spans="1:19" s="111" customFormat="1" ht="18.75" customHeight="1" thickTop="1" x14ac:dyDescent="0.15">
      <c r="A41" s="116" t="s">
        <v>23</v>
      </c>
      <c r="B41" s="963" t="s">
        <v>209</v>
      </c>
      <c r="C41" s="963"/>
      <c r="D41" s="963"/>
      <c r="E41" s="876" t="s">
        <v>210</v>
      </c>
      <c r="F41" s="876"/>
      <c r="G41" s="876"/>
      <c r="H41" s="903" t="s">
        <v>205</v>
      </c>
      <c r="I41" s="904"/>
      <c r="J41" s="906" t="s">
        <v>206</v>
      </c>
      <c r="K41" s="906"/>
      <c r="L41" s="905" t="s">
        <v>207</v>
      </c>
      <c r="M41" s="905"/>
      <c r="N41" s="876" t="s">
        <v>208</v>
      </c>
      <c r="O41" s="877"/>
    </row>
    <row r="42" spans="1:19" s="47" customFormat="1" ht="21" customHeight="1" x14ac:dyDescent="0.15">
      <c r="A42" s="363" t="s">
        <v>378</v>
      </c>
      <c r="B42" s="883"/>
      <c r="C42" s="884"/>
      <c r="D42" s="884"/>
      <c r="E42" s="894" t="s">
        <v>382</v>
      </c>
      <c r="F42" s="894"/>
      <c r="G42" s="894"/>
      <c r="H42" s="894"/>
      <c r="I42" s="894"/>
      <c r="J42" s="894"/>
      <c r="K42" s="894"/>
      <c r="L42" s="894"/>
      <c r="M42" s="894"/>
      <c r="N42" s="895"/>
      <c r="O42" s="895"/>
    </row>
    <row r="43" spans="1:19" s="47" customFormat="1" ht="18.75" customHeight="1" x14ac:dyDescent="0.15">
      <c r="A43" s="873" t="s">
        <v>408</v>
      </c>
      <c r="B43" s="964">
        <v>44857</v>
      </c>
      <c r="C43" s="965"/>
      <c r="D43" s="965"/>
      <c r="E43" s="893" t="s">
        <v>412</v>
      </c>
      <c r="F43" s="893"/>
      <c r="G43" s="893"/>
      <c r="H43" s="898">
        <v>500</v>
      </c>
      <c r="I43" s="898"/>
      <c r="J43" s="892">
        <v>0.42</v>
      </c>
      <c r="K43" s="892"/>
      <c r="L43" s="892">
        <v>0.28000000000000003</v>
      </c>
      <c r="M43" s="892"/>
      <c r="N43" s="896">
        <v>0.7</v>
      </c>
      <c r="O43" s="896"/>
    </row>
    <row r="44" spans="1:19" s="47" customFormat="1" ht="18.75" customHeight="1" x14ac:dyDescent="0.15">
      <c r="A44" s="874"/>
      <c r="B44" s="883"/>
      <c r="C44" s="884"/>
      <c r="D44" s="884"/>
      <c r="E44" s="894" t="s">
        <v>413</v>
      </c>
      <c r="F44" s="894"/>
      <c r="G44" s="894"/>
      <c r="H44" s="894"/>
      <c r="I44" s="894"/>
      <c r="J44" s="894"/>
      <c r="K44" s="894"/>
      <c r="L44" s="894"/>
      <c r="M44" s="894"/>
      <c r="N44" s="895"/>
      <c r="O44" s="895"/>
    </row>
    <row r="45" spans="1:19" s="47" customFormat="1" ht="21" customHeight="1" thickBot="1" x14ac:dyDescent="0.2">
      <c r="A45" s="277" t="s">
        <v>430</v>
      </c>
      <c r="B45" s="956">
        <v>45082</v>
      </c>
      <c r="C45" s="957"/>
      <c r="D45" s="957"/>
      <c r="E45" s="958" t="s">
        <v>468</v>
      </c>
      <c r="F45" s="958"/>
      <c r="G45" s="958"/>
      <c r="H45" s="959">
        <v>1460</v>
      </c>
      <c r="I45" s="959"/>
      <c r="J45" s="897">
        <v>1.54</v>
      </c>
      <c r="K45" s="897"/>
      <c r="L45" s="897">
        <v>0.56000000000000005</v>
      </c>
      <c r="M45" s="897"/>
      <c r="N45" s="891">
        <v>2.1</v>
      </c>
      <c r="O45" s="891"/>
    </row>
    <row r="46" spans="1:19" ht="18" customHeight="1" thickTop="1" x14ac:dyDescent="0.15">
      <c r="A46" s="41" t="s">
        <v>202</v>
      </c>
    </row>
  </sheetData>
  <mergeCells count="270">
    <mergeCell ref="B45:D45"/>
    <mergeCell ref="E45:G45"/>
    <mergeCell ref="H45:I45"/>
    <mergeCell ref="E22:G22"/>
    <mergeCell ref="E26:G26"/>
    <mergeCell ref="E27:G27"/>
    <mergeCell ref="E23:G23"/>
    <mergeCell ref="E25:G25"/>
    <mergeCell ref="E31:G31"/>
    <mergeCell ref="E35:G35"/>
    <mergeCell ref="B41:D41"/>
    <mergeCell ref="B44:D44"/>
    <mergeCell ref="B43:D43"/>
    <mergeCell ref="A2:G2"/>
    <mergeCell ref="B3:D3"/>
    <mergeCell ref="E3:G3"/>
    <mergeCell ref="E44:M44"/>
    <mergeCell ref="J20:K20"/>
    <mergeCell ref="E24:G24"/>
    <mergeCell ref="L3:M3"/>
    <mergeCell ref="B4:D7"/>
    <mergeCell ref="E6:G6"/>
    <mergeCell ref="A4:A15"/>
    <mergeCell ref="E21:G21"/>
    <mergeCell ref="E18:G18"/>
    <mergeCell ref="E19:G19"/>
    <mergeCell ref="E16:G16"/>
    <mergeCell ref="E17:G17"/>
    <mergeCell ref="E20:G20"/>
    <mergeCell ref="E10:G10"/>
    <mergeCell ref="E11:G11"/>
    <mergeCell ref="E7:G7"/>
    <mergeCell ref="E14:G14"/>
    <mergeCell ref="E15:G15"/>
    <mergeCell ref="E8:G8"/>
    <mergeCell ref="E9:G9"/>
    <mergeCell ref="E12:G12"/>
    <mergeCell ref="P35:Q35"/>
    <mergeCell ref="R30:S30"/>
    <mergeCell ref="R31:S31"/>
    <mergeCell ref="N34:O34"/>
    <mergeCell ref="N35:O35"/>
    <mergeCell ref="P34:Q34"/>
    <mergeCell ref="R33:S33"/>
    <mergeCell ref="N32:O32"/>
    <mergeCell ref="N33:O33"/>
    <mergeCell ref="P32:Q32"/>
    <mergeCell ref="P31:Q31"/>
    <mergeCell ref="P33:Q33"/>
    <mergeCell ref="H17:I17"/>
    <mergeCell ref="L22:M22"/>
    <mergeCell ref="L24:M24"/>
    <mergeCell ref="J22:K22"/>
    <mergeCell ref="L31:M31"/>
    <mergeCell ref="J19:K19"/>
    <mergeCell ref="H19:I19"/>
    <mergeCell ref="H18:I18"/>
    <mergeCell ref="J18:K18"/>
    <mergeCell ref="H25:I25"/>
    <mergeCell ref="H28:I28"/>
    <mergeCell ref="H21:I21"/>
    <mergeCell ref="J21:K21"/>
    <mergeCell ref="L21:M21"/>
    <mergeCell ref="P26:Q26"/>
    <mergeCell ref="R15:S15"/>
    <mergeCell ref="P17:Q17"/>
    <mergeCell ref="P18:Q18"/>
    <mergeCell ref="P19:Q19"/>
    <mergeCell ref="P20:Q20"/>
    <mergeCell ref="P16:Q16"/>
    <mergeCell ref="P14:Q14"/>
    <mergeCell ref="R22:S22"/>
    <mergeCell ref="P22:Q22"/>
    <mergeCell ref="P24:Q24"/>
    <mergeCell ref="R23:S23"/>
    <mergeCell ref="P23:Q23"/>
    <mergeCell ref="R24:S24"/>
    <mergeCell ref="R26:S26"/>
    <mergeCell ref="P25:Q25"/>
    <mergeCell ref="R25:S25"/>
    <mergeCell ref="J4:K4"/>
    <mergeCell ref="L4:M4"/>
    <mergeCell ref="L7:M7"/>
    <mergeCell ref="N11:O11"/>
    <mergeCell ref="N12:O12"/>
    <mergeCell ref="N15:O15"/>
    <mergeCell ref="N9:O9"/>
    <mergeCell ref="R13:S13"/>
    <mergeCell ref="N10:O10"/>
    <mergeCell ref="R4:S4"/>
    <mergeCell ref="R5:S5"/>
    <mergeCell ref="R6:S6"/>
    <mergeCell ref="R7:S7"/>
    <mergeCell ref="L6:M6"/>
    <mergeCell ref="P15:Q15"/>
    <mergeCell ref="P10:Q10"/>
    <mergeCell ref="R10:S10"/>
    <mergeCell ref="L9:M9"/>
    <mergeCell ref="L10:M10"/>
    <mergeCell ref="J10:K10"/>
    <mergeCell ref="J12:K12"/>
    <mergeCell ref="P12:Q12"/>
    <mergeCell ref="R11:S11"/>
    <mergeCell ref="R12:S12"/>
    <mergeCell ref="R3:S3"/>
    <mergeCell ref="P4:Q4"/>
    <mergeCell ref="P5:Q5"/>
    <mergeCell ref="P6:Q6"/>
    <mergeCell ref="P7:Q7"/>
    <mergeCell ref="N7:O7"/>
    <mergeCell ref="P3:Q3"/>
    <mergeCell ref="P8:Q8"/>
    <mergeCell ref="P9:Q9"/>
    <mergeCell ref="B12:D15"/>
    <mergeCell ref="E13:G13"/>
    <mergeCell ref="E4:G4"/>
    <mergeCell ref="E5:G5"/>
    <mergeCell ref="B20:D23"/>
    <mergeCell ref="B28:D31"/>
    <mergeCell ref="B16:D19"/>
    <mergeCell ref="A16:A35"/>
    <mergeCell ref="B24:D27"/>
    <mergeCell ref="B8:D11"/>
    <mergeCell ref="B32:D35"/>
    <mergeCell ref="H7:I7"/>
    <mergeCell ref="J6:K6"/>
    <mergeCell ref="J7:K7"/>
    <mergeCell ref="H4:I4"/>
    <mergeCell ref="H5:I5"/>
    <mergeCell ref="L11:M11"/>
    <mergeCell ref="L20:M20"/>
    <mergeCell ref="L14:M14"/>
    <mergeCell ref="L18:M18"/>
    <mergeCell ref="L17:M17"/>
    <mergeCell ref="L19:M19"/>
    <mergeCell ref="L13:M13"/>
    <mergeCell ref="H13:I13"/>
    <mergeCell ref="J13:K13"/>
    <mergeCell ref="J11:K11"/>
    <mergeCell ref="L12:M12"/>
    <mergeCell ref="H11:I11"/>
    <mergeCell ref="H12:I12"/>
    <mergeCell ref="L16:M16"/>
    <mergeCell ref="H15:I15"/>
    <mergeCell ref="L15:M15"/>
    <mergeCell ref="J15:K15"/>
    <mergeCell ref="H16:I16"/>
    <mergeCell ref="H10:I10"/>
    <mergeCell ref="P13:Q13"/>
    <mergeCell ref="P11:Q11"/>
    <mergeCell ref="J9:K9"/>
    <mergeCell ref="R19:S19"/>
    <mergeCell ref="R20:S20"/>
    <mergeCell ref="R21:S21"/>
    <mergeCell ref="N21:O21"/>
    <mergeCell ref="R14:S14"/>
    <mergeCell ref="R16:S16"/>
    <mergeCell ref="P21:Q21"/>
    <mergeCell ref="R17:S17"/>
    <mergeCell ref="R18:S18"/>
    <mergeCell ref="N17:O17"/>
    <mergeCell ref="N18:O18"/>
    <mergeCell ref="R28:S28"/>
    <mergeCell ref="P28:Q28"/>
    <mergeCell ref="R34:S34"/>
    <mergeCell ref="R35:S35"/>
    <mergeCell ref="L34:M34"/>
    <mergeCell ref="H27:I27"/>
    <mergeCell ref="J27:K27"/>
    <mergeCell ref="H29:I29"/>
    <mergeCell ref="J29:K29"/>
    <mergeCell ref="L29:M29"/>
    <mergeCell ref="L28:M28"/>
    <mergeCell ref="L27:M27"/>
    <mergeCell ref="R32:S32"/>
    <mergeCell ref="H34:I34"/>
    <mergeCell ref="H30:I30"/>
    <mergeCell ref="L35:M35"/>
    <mergeCell ref="H31:I31"/>
    <mergeCell ref="J31:K31"/>
    <mergeCell ref="J34:K34"/>
    <mergeCell ref="P29:Q29"/>
    <mergeCell ref="R27:S27"/>
    <mergeCell ref="P27:Q27"/>
    <mergeCell ref="N27:O27"/>
    <mergeCell ref="P30:Q30"/>
    <mergeCell ref="H3:I3"/>
    <mergeCell ref="H6:I6"/>
    <mergeCell ref="J26:K26"/>
    <mergeCell ref="H24:I24"/>
    <mergeCell ref="J24:K24"/>
    <mergeCell ref="J25:K25"/>
    <mergeCell ref="R29:S29"/>
    <mergeCell ref="L8:M8"/>
    <mergeCell ref="H2:S2"/>
    <mergeCell ref="N3:O3"/>
    <mergeCell ref="N4:O4"/>
    <mergeCell ref="R8:S8"/>
    <mergeCell ref="R9:S9"/>
    <mergeCell ref="N5:O5"/>
    <mergeCell ref="J3:K3"/>
    <mergeCell ref="J5:K5"/>
    <mergeCell ref="L5:M5"/>
    <mergeCell ref="N6:O6"/>
    <mergeCell ref="H20:I20"/>
    <mergeCell ref="H26:I26"/>
    <mergeCell ref="L26:M26"/>
    <mergeCell ref="H23:I23"/>
    <mergeCell ref="J23:K23"/>
    <mergeCell ref="H22:I22"/>
    <mergeCell ref="H14:I14"/>
    <mergeCell ref="J14:K14"/>
    <mergeCell ref="J16:K16"/>
    <mergeCell ref="J17:K17"/>
    <mergeCell ref="H9:I9"/>
    <mergeCell ref="N23:O23"/>
    <mergeCell ref="N31:O31"/>
    <mergeCell ref="H8:I8"/>
    <mergeCell ref="H41:I41"/>
    <mergeCell ref="J28:K28"/>
    <mergeCell ref="J35:K35"/>
    <mergeCell ref="H33:I33"/>
    <mergeCell ref="L41:M41"/>
    <mergeCell ref="J41:K41"/>
    <mergeCell ref="N14:O14"/>
    <mergeCell ref="N16:O16"/>
    <mergeCell ref="N13:O13"/>
    <mergeCell ref="N8:O8"/>
    <mergeCell ref="J8:K8"/>
    <mergeCell ref="N26:O26"/>
    <mergeCell ref="N19:O19"/>
    <mergeCell ref="N20:O20"/>
    <mergeCell ref="L23:M23"/>
    <mergeCell ref="L30:M30"/>
    <mergeCell ref="N22:O22"/>
    <mergeCell ref="N28:O28"/>
    <mergeCell ref="E41:G41"/>
    <mergeCell ref="N29:O29"/>
    <mergeCell ref="J30:K30"/>
    <mergeCell ref="N30:O30"/>
    <mergeCell ref="E28:G28"/>
    <mergeCell ref="E29:G29"/>
    <mergeCell ref="E30:G30"/>
    <mergeCell ref="E34:G34"/>
    <mergeCell ref="N45:O45"/>
    <mergeCell ref="J43:K43"/>
    <mergeCell ref="L43:M43"/>
    <mergeCell ref="E43:G43"/>
    <mergeCell ref="E42:M42"/>
    <mergeCell ref="N42:O42"/>
    <mergeCell ref="N44:O44"/>
    <mergeCell ref="N43:O43"/>
    <mergeCell ref="J45:K45"/>
    <mergeCell ref="L45:M45"/>
    <mergeCell ref="H43:I43"/>
    <mergeCell ref="A43:A44"/>
    <mergeCell ref="N24:O24"/>
    <mergeCell ref="N41:O41"/>
    <mergeCell ref="L25:M25"/>
    <mergeCell ref="A38:H38"/>
    <mergeCell ref="H35:I35"/>
    <mergeCell ref="H32:I32"/>
    <mergeCell ref="J32:K32"/>
    <mergeCell ref="B42:D42"/>
    <mergeCell ref="J33:K33"/>
    <mergeCell ref="E32:G32"/>
    <mergeCell ref="E33:G33"/>
    <mergeCell ref="N25:O25"/>
    <mergeCell ref="L33:M33"/>
    <mergeCell ref="L32:M32"/>
  </mergeCells>
  <phoneticPr fontId="2"/>
  <printOptions horizontalCentered="1"/>
  <pageMargins left="0.55118110236220474" right="0.55118110236220474" top="0.6692913385826772" bottom="0.51181102362204722" header="0.39370078740157483" footer="0.47244094488188981"/>
  <pageSetup paperSize="9" fitToWidth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8:O49"/>
  <sheetViews>
    <sheetView zoomScale="70" zoomScaleNormal="70" workbookViewId="0">
      <selection activeCell="P29" sqref="P29"/>
    </sheetView>
  </sheetViews>
  <sheetFormatPr defaultRowHeight="13.5" x14ac:dyDescent="0.15"/>
  <cols>
    <col min="1" max="3" width="6.625" customWidth="1"/>
    <col min="4" max="11" width="10.125" customWidth="1"/>
  </cols>
  <sheetData>
    <row r="38" spans="1:15" x14ac:dyDescent="0.15">
      <c r="O38" s="263"/>
    </row>
    <row r="39" spans="1:15" ht="28.5" customHeight="1" x14ac:dyDescent="0.15"/>
    <row r="40" spans="1:15" ht="20.100000000000001" customHeight="1" x14ac:dyDescent="0.15">
      <c r="A40" s="973"/>
      <c r="B40" s="974"/>
      <c r="C40" s="264"/>
      <c r="D40" s="975" t="s">
        <v>335</v>
      </c>
      <c r="E40" s="976"/>
      <c r="F40" s="975" t="s">
        <v>336</v>
      </c>
      <c r="G40" s="976"/>
      <c r="H40" s="975" t="s">
        <v>337</v>
      </c>
      <c r="I40" s="976"/>
      <c r="J40" s="975" t="s">
        <v>338</v>
      </c>
      <c r="K40" s="976"/>
    </row>
    <row r="41" spans="1:15" ht="20.100000000000001" customHeight="1" x14ac:dyDescent="0.15">
      <c r="A41" s="966" t="s">
        <v>397</v>
      </c>
      <c r="B41" s="967"/>
      <c r="C41" s="968"/>
      <c r="D41" s="969">
        <v>8.6</v>
      </c>
      <c r="E41" s="970"/>
      <c r="F41" s="969">
        <v>8.8000000000000007</v>
      </c>
      <c r="G41" s="970"/>
      <c r="H41" s="971">
        <v>7.2</v>
      </c>
      <c r="I41" s="972"/>
      <c r="J41" s="971">
        <v>7.9</v>
      </c>
      <c r="K41" s="972"/>
    </row>
    <row r="42" spans="1:15" ht="20.100000000000001" customHeight="1" x14ac:dyDescent="0.15">
      <c r="A42" s="966" t="s">
        <v>398</v>
      </c>
      <c r="B42" s="967"/>
      <c r="C42" s="968"/>
      <c r="D42" s="969">
        <v>7.7</v>
      </c>
      <c r="E42" s="970"/>
      <c r="F42" s="969">
        <v>8.4</v>
      </c>
      <c r="G42" s="970"/>
      <c r="H42" s="971">
        <v>7</v>
      </c>
      <c r="I42" s="972"/>
      <c r="J42" s="971">
        <v>7.9</v>
      </c>
      <c r="K42" s="972"/>
    </row>
    <row r="43" spans="1:15" ht="20.100000000000001" customHeight="1" x14ac:dyDescent="0.15">
      <c r="A43" s="966" t="s">
        <v>399</v>
      </c>
      <c r="B43" s="967"/>
      <c r="C43" s="968"/>
      <c r="D43" s="969">
        <v>7.8</v>
      </c>
      <c r="E43" s="970"/>
      <c r="F43" s="969">
        <v>8.4</v>
      </c>
      <c r="G43" s="970"/>
      <c r="H43" s="971">
        <v>6.7</v>
      </c>
      <c r="I43" s="972"/>
      <c r="J43" s="971">
        <v>8.6</v>
      </c>
      <c r="K43" s="972"/>
    </row>
    <row r="44" spans="1:15" ht="20.100000000000001" customHeight="1" x14ac:dyDescent="0.15">
      <c r="A44" s="966" t="s">
        <v>400</v>
      </c>
      <c r="B44" s="967"/>
      <c r="C44" s="968"/>
      <c r="D44" s="969">
        <v>7.8</v>
      </c>
      <c r="E44" s="970"/>
      <c r="F44" s="969">
        <v>8.3000000000000007</v>
      </c>
      <c r="G44" s="970"/>
      <c r="H44" s="971">
        <v>6.6</v>
      </c>
      <c r="I44" s="972"/>
      <c r="J44" s="971">
        <v>6.8</v>
      </c>
      <c r="K44" s="972"/>
    </row>
    <row r="45" spans="1:15" ht="20.100000000000001" customHeight="1" x14ac:dyDescent="0.15">
      <c r="A45" s="966" t="s">
        <v>401</v>
      </c>
      <c r="B45" s="967"/>
      <c r="C45" s="968"/>
      <c r="D45" s="969">
        <v>7.3</v>
      </c>
      <c r="E45" s="970"/>
      <c r="F45" s="969">
        <v>7.9</v>
      </c>
      <c r="G45" s="970"/>
      <c r="H45" s="971">
        <v>6.5</v>
      </c>
      <c r="I45" s="972"/>
      <c r="J45" s="971">
        <v>7.7</v>
      </c>
      <c r="K45" s="972"/>
    </row>
    <row r="46" spans="1:15" ht="20.100000000000001" customHeight="1" x14ac:dyDescent="0.15">
      <c r="A46" s="966" t="s">
        <v>402</v>
      </c>
      <c r="B46" s="967"/>
      <c r="C46" s="968"/>
      <c r="D46" s="969">
        <v>7.4</v>
      </c>
      <c r="E46" s="970"/>
      <c r="F46" s="969">
        <v>7.8</v>
      </c>
      <c r="G46" s="970"/>
      <c r="H46" s="971">
        <v>6.2</v>
      </c>
      <c r="I46" s="972"/>
      <c r="J46" s="971">
        <v>6.8</v>
      </c>
      <c r="K46" s="972"/>
    </row>
    <row r="47" spans="1:15" ht="20.100000000000001" customHeight="1" x14ac:dyDescent="0.15">
      <c r="A47" s="966" t="s">
        <v>355</v>
      </c>
      <c r="B47" s="967"/>
      <c r="C47" s="968"/>
      <c r="D47" s="969">
        <v>6.6</v>
      </c>
      <c r="E47" s="970"/>
      <c r="F47" s="969">
        <v>7.4</v>
      </c>
      <c r="G47" s="970"/>
      <c r="H47" s="971">
        <v>6.1</v>
      </c>
      <c r="I47" s="972"/>
      <c r="J47" s="971">
        <v>7.3</v>
      </c>
      <c r="K47" s="972"/>
    </row>
    <row r="48" spans="1:15" ht="20.100000000000001" customHeight="1" x14ac:dyDescent="0.15">
      <c r="A48" s="966" t="s">
        <v>376</v>
      </c>
      <c r="B48" s="967"/>
      <c r="C48" s="968"/>
      <c r="D48" s="969">
        <v>6.3</v>
      </c>
      <c r="E48" s="970"/>
      <c r="F48" s="969">
        <v>7.4</v>
      </c>
      <c r="G48" s="970"/>
      <c r="H48" s="971">
        <v>5.9</v>
      </c>
      <c r="I48" s="972"/>
      <c r="J48" s="971">
        <v>6.4</v>
      </c>
      <c r="K48" s="972"/>
    </row>
    <row r="49" spans="1:11" ht="20.100000000000001" customHeight="1" x14ac:dyDescent="0.15">
      <c r="A49" s="966" t="s">
        <v>405</v>
      </c>
      <c r="B49" s="967"/>
      <c r="C49" s="968"/>
      <c r="D49" s="969">
        <v>6.3</v>
      </c>
      <c r="E49" s="970"/>
      <c r="F49" s="969">
        <v>6.9</v>
      </c>
      <c r="G49" s="970"/>
      <c r="H49" s="971">
        <v>5.2</v>
      </c>
      <c r="I49" s="972"/>
      <c r="J49" s="971">
        <v>6.2</v>
      </c>
      <c r="K49" s="972"/>
    </row>
  </sheetData>
  <mergeCells count="50">
    <mergeCell ref="A44:C44"/>
    <mergeCell ref="D44:E44"/>
    <mergeCell ref="F44:G44"/>
    <mergeCell ref="H44:I44"/>
    <mergeCell ref="J44:K44"/>
    <mergeCell ref="A42:C42"/>
    <mergeCell ref="D42:E42"/>
    <mergeCell ref="F42:G42"/>
    <mergeCell ref="H42:I42"/>
    <mergeCell ref="J42:K42"/>
    <mergeCell ref="A46:C46"/>
    <mergeCell ref="D46:E46"/>
    <mergeCell ref="F46:G46"/>
    <mergeCell ref="H46:I46"/>
    <mergeCell ref="J46:K46"/>
    <mergeCell ref="A40:B40"/>
    <mergeCell ref="D40:E40"/>
    <mergeCell ref="F40:G40"/>
    <mergeCell ref="H40:I40"/>
    <mergeCell ref="J40:K40"/>
    <mergeCell ref="A47:C47"/>
    <mergeCell ref="D47:E47"/>
    <mergeCell ref="F47:G47"/>
    <mergeCell ref="H47:I47"/>
    <mergeCell ref="J47:K47"/>
    <mergeCell ref="A49:C49"/>
    <mergeCell ref="D49:E49"/>
    <mergeCell ref="F49:G49"/>
    <mergeCell ref="H49:I49"/>
    <mergeCell ref="J49:K49"/>
    <mergeCell ref="A48:C48"/>
    <mergeCell ref="D48:E48"/>
    <mergeCell ref="F48:G48"/>
    <mergeCell ref="H48:I48"/>
    <mergeCell ref="J48:K48"/>
    <mergeCell ref="A45:C45"/>
    <mergeCell ref="D45:E45"/>
    <mergeCell ref="F45:G45"/>
    <mergeCell ref="H45:I45"/>
    <mergeCell ref="J45:K45"/>
    <mergeCell ref="A41:C41"/>
    <mergeCell ref="D41:E41"/>
    <mergeCell ref="F41:G41"/>
    <mergeCell ref="H41:I41"/>
    <mergeCell ref="J41:K41"/>
    <mergeCell ref="A43:C43"/>
    <mergeCell ref="D43:E43"/>
    <mergeCell ref="F43:G43"/>
    <mergeCell ref="H43:I43"/>
    <mergeCell ref="J43:K43"/>
  </mergeCells>
  <phoneticPr fontId="2"/>
  <pageMargins left="0.7" right="0.7" top="0.75" bottom="0.75" header="0.3" footer="0.3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I32"/>
  <sheetViews>
    <sheetView zoomScaleNormal="100" workbookViewId="0">
      <selection activeCell="AA9" sqref="AA9"/>
    </sheetView>
  </sheetViews>
  <sheetFormatPr defaultRowHeight="13.5" x14ac:dyDescent="0.15"/>
  <cols>
    <col min="1" max="1" width="8.875" style="14" customWidth="1"/>
    <col min="2" max="26" width="3.25" style="14" customWidth="1"/>
    <col min="27" max="16384" width="9" style="14"/>
  </cols>
  <sheetData>
    <row r="1" spans="1:35" ht="9" customHeight="1" x14ac:dyDescent="0.15"/>
    <row r="2" spans="1:35" ht="27" customHeight="1" thickBot="1" x14ac:dyDescent="0.2">
      <c r="A2" s="38" t="s">
        <v>433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40"/>
      <c r="Y2" s="40"/>
      <c r="Z2" s="40"/>
    </row>
    <row r="3" spans="1:35" ht="30" customHeight="1" thickTop="1" x14ac:dyDescent="0.15">
      <c r="A3" s="425" t="s">
        <v>23</v>
      </c>
      <c r="B3" s="417"/>
      <c r="C3" s="417" t="s">
        <v>9</v>
      </c>
      <c r="D3" s="417"/>
      <c r="E3" s="417"/>
      <c r="F3" s="417"/>
      <c r="G3" s="417"/>
      <c r="H3" s="417"/>
      <c r="I3" s="417"/>
      <c r="J3" s="417"/>
      <c r="K3" s="417" t="s">
        <v>10</v>
      </c>
      <c r="L3" s="417"/>
      <c r="M3" s="417"/>
      <c r="N3" s="417"/>
      <c r="O3" s="417"/>
      <c r="P3" s="417"/>
      <c r="Q3" s="417"/>
      <c r="R3" s="417"/>
      <c r="S3" s="417" t="s">
        <v>15</v>
      </c>
      <c r="T3" s="418"/>
      <c r="U3" s="418"/>
      <c r="V3" s="418"/>
      <c r="W3" s="418"/>
      <c r="X3" s="418"/>
      <c r="Y3" s="418"/>
      <c r="Z3" s="419"/>
    </row>
    <row r="4" spans="1:35" ht="30" customHeight="1" x14ac:dyDescent="0.15">
      <c r="A4" s="426" t="s">
        <v>374</v>
      </c>
      <c r="B4" s="427"/>
      <c r="C4" s="414">
        <v>35019</v>
      </c>
      <c r="D4" s="414"/>
      <c r="E4" s="414"/>
      <c r="F4" s="414"/>
      <c r="G4" s="414"/>
      <c r="H4" s="414"/>
      <c r="I4" s="414"/>
      <c r="J4" s="414"/>
      <c r="K4" s="414">
        <v>14793</v>
      </c>
      <c r="L4" s="414"/>
      <c r="M4" s="414"/>
      <c r="N4" s="414"/>
      <c r="O4" s="414"/>
      <c r="P4" s="414"/>
      <c r="Q4" s="414"/>
      <c r="R4" s="414"/>
      <c r="S4" s="413">
        <v>42.2</v>
      </c>
      <c r="T4" s="413"/>
      <c r="U4" s="413"/>
      <c r="V4" s="413"/>
      <c r="W4" s="413"/>
      <c r="X4" s="413"/>
      <c r="Y4" s="413"/>
      <c r="Z4" s="413"/>
    </row>
    <row r="5" spans="1:35" s="16" customFormat="1" ht="30" customHeight="1" x14ac:dyDescent="0.15">
      <c r="A5" s="426" t="s">
        <v>406</v>
      </c>
      <c r="B5" s="427"/>
      <c r="C5" s="424">
        <v>35515</v>
      </c>
      <c r="D5" s="414"/>
      <c r="E5" s="414"/>
      <c r="F5" s="414"/>
      <c r="G5" s="414"/>
      <c r="H5" s="414"/>
      <c r="I5" s="414"/>
      <c r="J5" s="414"/>
      <c r="K5" s="414">
        <v>14962</v>
      </c>
      <c r="L5" s="414"/>
      <c r="M5" s="414"/>
      <c r="N5" s="414"/>
      <c r="O5" s="414"/>
      <c r="P5" s="414"/>
      <c r="Q5" s="414"/>
      <c r="R5" s="414"/>
      <c r="S5" s="413">
        <v>42.1</v>
      </c>
      <c r="T5" s="413"/>
      <c r="U5" s="413"/>
      <c r="V5" s="413"/>
      <c r="W5" s="413"/>
      <c r="X5" s="413"/>
      <c r="Y5" s="413"/>
      <c r="Z5" s="413"/>
    </row>
    <row r="6" spans="1:35" ht="30" customHeight="1" thickBot="1" x14ac:dyDescent="0.2">
      <c r="A6" s="434" t="s">
        <v>418</v>
      </c>
      <c r="B6" s="435"/>
      <c r="C6" s="436">
        <v>37056</v>
      </c>
      <c r="D6" s="437"/>
      <c r="E6" s="437"/>
      <c r="F6" s="437"/>
      <c r="G6" s="437"/>
      <c r="H6" s="437"/>
      <c r="I6" s="437"/>
      <c r="J6" s="437"/>
      <c r="K6" s="437">
        <v>15529</v>
      </c>
      <c r="L6" s="437"/>
      <c r="M6" s="437"/>
      <c r="N6" s="437"/>
      <c r="O6" s="437"/>
      <c r="P6" s="437"/>
      <c r="Q6" s="437"/>
      <c r="R6" s="437"/>
      <c r="S6" s="422">
        <f>K6/C6*100</f>
        <v>41.906843696027636</v>
      </c>
      <c r="T6" s="422"/>
      <c r="U6" s="422"/>
      <c r="V6" s="422"/>
      <c r="W6" s="422"/>
      <c r="X6" s="422"/>
      <c r="Y6" s="422"/>
      <c r="Z6" s="422"/>
    </row>
    <row r="7" spans="1:35" ht="18" customHeight="1" thickTop="1" x14ac:dyDescent="0.15">
      <c r="A7" s="41" t="s">
        <v>344</v>
      </c>
      <c r="B7" s="282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8"/>
      <c r="T7" s="12"/>
      <c r="U7" s="12"/>
      <c r="V7" s="12"/>
      <c r="W7" s="12"/>
      <c r="X7" s="12"/>
      <c r="Y7" s="12"/>
      <c r="Z7" s="12"/>
    </row>
    <row r="8" spans="1:35" s="246" customFormat="1" ht="18" customHeight="1" x14ac:dyDescent="0.15">
      <c r="A8" s="438" t="s">
        <v>477</v>
      </c>
      <c r="B8" s="438"/>
      <c r="C8" s="438"/>
      <c r="D8" s="438"/>
      <c r="E8" s="438"/>
      <c r="F8" s="438"/>
      <c r="G8" s="438"/>
      <c r="H8" s="438"/>
      <c r="I8" s="438"/>
      <c r="J8" s="438"/>
      <c r="K8" s="438"/>
      <c r="L8" s="438"/>
      <c r="M8" s="438"/>
      <c r="N8" s="438"/>
      <c r="O8" s="438"/>
      <c r="P8" s="438"/>
      <c r="Q8" s="438"/>
      <c r="R8" s="438"/>
      <c r="S8" s="438"/>
      <c r="T8" s="438"/>
      <c r="U8" s="438"/>
      <c r="V8" s="438"/>
      <c r="W8" s="438"/>
      <c r="X8" s="438"/>
      <c r="Y8" s="438"/>
      <c r="Z8" s="438"/>
    </row>
    <row r="9" spans="1:35" s="246" customFormat="1" ht="18" customHeight="1" x14ac:dyDescent="0.15">
      <c r="A9" s="438"/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Q9" s="438"/>
      <c r="R9" s="438"/>
      <c r="S9" s="438"/>
      <c r="T9" s="438"/>
      <c r="U9" s="438"/>
      <c r="V9" s="438"/>
      <c r="W9" s="438"/>
      <c r="X9" s="438"/>
      <c r="Y9" s="438"/>
      <c r="Z9" s="438"/>
    </row>
    <row r="10" spans="1:35" s="15" customFormat="1" ht="27" customHeight="1" x14ac:dyDescent="0.15">
      <c r="A10" s="31"/>
      <c r="B10" s="282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8"/>
      <c r="T10" s="12"/>
      <c r="U10" s="12"/>
      <c r="V10" s="12"/>
      <c r="W10" s="12"/>
      <c r="X10" s="12"/>
      <c r="Y10" s="12"/>
      <c r="Z10" s="12"/>
      <c r="AD10" s="45"/>
      <c r="AE10" s="45"/>
      <c r="AF10" s="45"/>
      <c r="AG10" s="45"/>
      <c r="AH10" s="46"/>
      <c r="AI10" s="46"/>
    </row>
    <row r="11" spans="1:35" s="16" customFormat="1" ht="30" customHeight="1" thickBot="1" x14ac:dyDescent="0.2">
      <c r="A11" s="42" t="s">
        <v>434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4"/>
      <c r="Y11" s="44"/>
      <c r="Z11" s="44"/>
    </row>
    <row r="12" spans="1:35" s="47" customFormat="1" ht="30" customHeight="1" thickTop="1" x14ac:dyDescent="0.15">
      <c r="A12" s="411" t="s">
        <v>23</v>
      </c>
      <c r="B12" s="416"/>
      <c r="C12" s="410" t="s">
        <v>473</v>
      </c>
      <c r="D12" s="411"/>
      <c r="E12" s="411"/>
      <c r="F12" s="411"/>
      <c r="G12" s="411"/>
      <c r="H12" s="411"/>
      <c r="I12" s="411"/>
      <c r="J12" s="416"/>
      <c r="K12" s="410" t="s">
        <v>474</v>
      </c>
      <c r="L12" s="411"/>
      <c r="M12" s="411"/>
      <c r="N12" s="411"/>
      <c r="O12" s="411"/>
      <c r="P12" s="411"/>
      <c r="Q12" s="411"/>
      <c r="R12" s="416"/>
      <c r="S12" s="410" t="s">
        <v>475</v>
      </c>
      <c r="T12" s="411"/>
      <c r="U12" s="411"/>
      <c r="V12" s="411"/>
      <c r="W12" s="411"/>
      <c r="X12" s="411"/>
      <c r="Y12" s="411"/>
      <c r="Z12" s="411"/>
    </row>
    <row r="13" spans="1:35" s="18" customFormat="1" ht="30" customHeight="1" x14ac:dyDescent="0.15">
      <c r="A13" s="429" t="s">
        <v>374</v>
      </c>
      <c r="B13" s="430"/>
      <c r="C13" s="433">
        <v>34628</v>
      </c>
      <c r="D13" s="423"/>
      <c r="E13" s="423"/>
      <c r="F13" s="423"/>
      <c r="G13" s="423"/>
      <c r="H13" s="423"/>
      <c r="I13" s="423"/>
      <c r="J13" s="423"/>
      <c r="K13" s="423">
        <v>11316</v>
      </c>
      <c r="L13" s="423"/>
      <c r="M13" s="423"/>
      <c r="N13" s="423"/>
      <c r="O13" s="423"/>
      <c r="P13" s="423"/>
      <c r="Q13" s="423"/>
      <c r="R13" s="423"/>
      <c r="S13" s="415">
        <v>32.700000000000003</v>
      </c>
      <c r="T13" s="415"/>
      <c r="U13" s="415"/>
      <c r="V13" s="415"/>
      <c r="W13" s="415"/>
      <c r="X13" s="415"/>
      <c r="Y13" s="415"/>
      <c r="Z13" s="415"/>
    </row>
    <row r="14" spans="1:35" s="47" customFormat="1" ht="30" customHeight="1" x14ac:dyDescent="0.15">
      <c r="A14" s="429" t="s">
        <v>406</v>
      </c>
      <c r="B14" s="430"/>
      <c r="C14" s="433">
        <v>33842</v>
      </c>
      <c r="D14" s="423"/>
      <c r="E14" s="423"/>
      <c r="F14" s="423"/>
      <c r="G14" s="423"/>
      <c r="H14" s="423"/>
      <c r="I14" s="423"/>
      <c r="J14" s="423"/>
      <c r="K14" s="423">
        <v>11838</v>
      </c>
      <c r="L14" s="423"/>
      <c r="M14" s="423"/>
      <c r="N14" s="423"/>
      <c r="O14" s="423"/>
      <c r="P14" s="423"/>
      <c r="Q14" s="423"/>
      <c r="R14" s="423"/>
      <c r="S14" s="415">
        <v>35</v>
      </c>
      <c r="T14" s="415"/>
      <c r="U14" s="415"/>
      <c r="V14" s="415"/>
      <c r="W14" s="415"/>
      <c r="X14" s="415"/>
      <c r="Y14" s="415"/>
      <c r="Z14" s="415"/>
    </row>
    <row r="15" spans="1:35" ht="30" customHeight="1" thickBot="1" x14ac:dyDescent="0.2">
      <c r="A15" s="440" t="s">
        <v>418</v>
      </c>
      <c r="B15" s="441"/>
      <c r="C15" s="428">
        <v>31954</v>
      </c>
      <c r="D15" s="412"/>
      <c r="E15" s="412"/>
      <c r="F15" s="412"/>
      <c r="G15" s="412"/>
      <c r="H15" s="412"/>
      <c r="I15" s="412"/>
      <c r="J15" s="412"/>
      <c r="K15" s="412">
        <v>11436</v>
      </c>
      <c r="L15" s="412"/>
      <c r="M15" s="412"/>
      <c r="N15" s="412"/>
      <c r="O15" s="412"/>
      <c r="P15" s="412"/>
      <c r="Q15" s="412"/>
      <c r="R15" s="412"/>
      <c r="S15" s="442">
        <v>35.799999999999997</v>
      </c>
      <c r="T15" s="442"/>
      <c r="U15" s="442"/>
      <c r="V15" s="442"/>
      <c r="W15" s="442"/>
      <c r="X15" s="442"/>
      <c r="Y15" s="442"/>
      <c r="Z15" s="442"/>
    </row>
    <row r="16" spans="1:35" ht="18" customHeight="1" thickTop="1" x14ac:dyDescent="0.15">
      <c r="A16" s="41" t="s">
        <v>215</v>
      </c>
      <c r="B16" s="282"/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8"/>
      <c r="T16" s="12"/>
      <c r="U16" s="12"/>
      <c r="V16" s="12"/>
      <c r="W16" s="12"/>
      <c r="X16" s="12"/>
      <c r="Y16" s="12"/>
      <c r="Z16" s="12"/>
    </row>
    <row r="17" spans="1:35" s="246" customFormat="1" ht="18.75" customHeight="1" x14ac:dyDescent="0.15">
      <c r="A17" s="114" t="s">
        <v>358</v>
      </c>
      <c r="B17" s="282"/>
      <c r="C17" s="286"/>
      <c r="D17" s="286"/>
      <c r="E17" s="286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8"/>
      <c r="T17" s="12"/>
      <c r="U17" s="12"/>
      <c r="V17" s="12"/>
      <c r="W17" s="12"/>
      <c r="X17" s="12"/>
      <c r="Y17" s="12"/>
      <c r="Z17" s="12"/>
    </row>
    <row r="18" spans="1:35" s="15" customFormat="1" ht="27" customHeight="1" x14ac:dyDescent="0.15">
      <c r="A18" s="114"/>
      <c r="B18" s="282"/>
      <c r="C18" s="286"/>
      <c r="D18" s="286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8"/>
      <c r="T18" s="12"/>
      <c r="U18" s="12"/>
      <c r="V18" s="12"/>
      <c r="W18" s="12"/>
      <c r="X18" s="12"/>
      <c r="Y18" s="12"/>
      <c r="Z18" s="12"/>
    </row>
    <row r="19" spans="1:35" ht="30" customHeight="1" thickBot="1" x14ac:dyDescent="0.2">
      <c r="A19" s="42" t="s">
        <v>435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4"/>
      <c r="Y19" s="44"/>
      <c r="Z19" s="44"/>
      <c r="AA19" s="17"/>
      <c r="AB19" s="17"/>
      <c r="AC19" s="17"/>
      <c r="AD19" s="17"/>
      <c r="AE19" s="17"/>
      <c r="AF19" s="17"/>
      <c r="AG19" s="17"/>
      <c r="AH19" s="17"/>
      <c r="AI19" s="17"/>
    </row>
    <row r="20" spans="1:35" ht="30" customHeight="1" thickTop="1" x14ac:dyDescent="0.15">
      <c r="A20" s="425" t="s">
        <v>23</v>
      </c>
      <c r="B20" s="417"/>
      <c r="C20" s="417" t="s">
        <v>383</v>
      </c>
      <c r="D20" s="417"/>
      <c r="E20" s="417"/>
      <c r="F20" s="417"/>
      <c r="G20" s="417"/>
      <c r="H20" s="417"/>
      <c r="I20" s="417" t="s">
        <v>384</v>
      </c>
      <c r="J20" s="417"/>
      <c r="K20" s="417"/>
      <c r="L20" s="417"/>
      <c r="M20" s="417"/>
      <c r="N20" s="417"/>
      <c r="O20" s="417" t="s">
        <v>385</v>
      </c>
      <c r="P20" s="417"/>
      <c r="Q20" s="417"/>
      <c r="R20" s="417"/>
      <c r="S20" s="417"/>
      <c r="T20" s="417"/>
      <c r="U20" s="420" t="s">
        <v>386</v>
      </c>
      <c r="V20" s="421"/>
      <c r="W20" s="421"/>
      <c r="X20" s="421"/>
      <c r="Y20" s="421"/>
      <c r="Z20" s="421"/>
      <c r="AA20" s="17"/>
      <c r="AB20" s="17"/>
      <c r="AC20" s="17"/>
      <c r="AD20" s="17"/>
      <c r="AE20" s="17"/>
      <c r="AF20" s="17"/>
      <c r="AG20" s="17"/>
      <c r="AH20" s="17"/>
      <c r="AI20" s="17"/>
    </row>
    <row r="21" spans="1:35" s="47" customFormat="1" ht="30" customHeight="1" x14ac:dyDescent="0.15">
      <c r="A21" s="431"/>
      <c r="B21" s="432"/>
      <c r="C21" s="405" t="s">
        <v>6</v>
      </c>
      <c r="D21" s="405"/>
      <c r="E21" s="405" t="s">
        <v>7</v>
      </c>
      <c r="F21" s="405"/>
      <c r="G21" s="403" t="s">
        <v>8</v>
      </c>
      <c r="H21" s="403"/>
      <c r="I21" s="405" t="s">
        <v>6</v>
      </c>
      <c r="J21" s="405"/>
      <c r="K21" s="405" t="s">
        <v>7</v>
      </c>
      <c r="L21" s="405"/>
      <c r="M21" s="403" t="s">
        <v>8</v>
      </c>
      <c r="N21" s="403"/>
      <c r="O21" s="405" t="s">
        <v>6</v>
      </c>
      <c r="P21" s="405"/>
      <c r="Q21" s="405" t="s">
        <v>7</v>
      </c>
      <c r="R21" s="405"/>
      <c r="S21" s="403" t="s">
        <v>8</v>
      </c>
      <c r="T21" s="403"/>
      <c r="U21" s="405" t="s">
        <v>6</v>
      </c>
      <c r="V21" s="405"/>
      <c r="W21" s="405" t="s">
        <v>7</v>
      </c>
      <c r="X21" s="405"/>
      <c r="Y21" s="403" t="s">
        <v>8</v>
      </c>
      <c r="Z21" s="404"/>
      <c r="AA21" s="48"/>
      <c r="AB21" s="48"/>
      <c r="AC21" s="48"/>
      <c r="AD21" s="48"/>
      <c r="AE21" s="48"/>
      <c r="AF21" s="48"/>
      <c r="AG21" s="48"/>
      <c r="AH21" s="48"/>
      <c r="AI21" s="48"/>
    </row>
    <row r="22" spans="1:35" s="18" customFormat="1" ht="30" customHeight="1" x14ac:dyDescent="0.15">
      <c r="A22" s="426" t="s">
        <v>374</v>
      </c>
      <c r="B22" s="427"/>
      <c r="C22" s="407">
        <v>1580</v>
      </c>
      <c r="D22" s="407"/>
      <c r="E22" s="407">
        <v>1554</v>
      </c>
      <c r="F22" s="407"/>
      <c r="G22" s="444">
        <v>98.4</v>
      </c>
      <c r="H22" s="444"/>
      <c r="I22" s="407">
        <v>1636</v>
      </c>
      <c r="J22" s="407"/>
      <c r="K22" s="407">
        <v>1605</v>
      </c>
      <c r="L22" s="407"/>
      <c r="M22" s="409">
        <v>98.1</v>
      </c>
      <c r="N22" s="409"/>
      <c r="O22" s="407">
        <v>1830</v>
      </c>
      <c r="P22" s="407"/>
      <c r="Q22" s="407">
        <v>1776</v>
      </c>
      <c r="R22" s="407"/>
      <c r="S22" s="409">
        <v>97</v>
      </c>
      <c r="T22" s="409"/>
      <c r="U22" s="407">
        <v>1919</v>
      </c>
      <c r="V22" s="407"/>
      <c r="W22" s="407">
        <v>1782</v>
      </c>
      <c r="X22" s="407"/>
      <c r="Y22" s="409">
        <v>92.9</v>
      </c>
      <c r="Z22" s="409"/>
      <c r="AA22" s="39"/>
      <c r="AB22" s="39"/>
      <c r="AC22" s="39"/>
      <c r="AD22" s="39"/>
      <c r="AE22" s="39"/>
      <c r="AF22" s="39"/>
      <c r="AG22" s="39"/>
      <c r="AH22" s="39"/>
      <c r="AI22" s="39"/>
    </row>
    <row r="23" spans="1:35" s="47" customFormat="1" ht="30" customHeight="1" x14ac:dyDescent="0.15">
      <c r="A23" s="426" t="s">
        <v>406</v>
      </c>
      <c r="B23" s="427"/>
      <c r="C23" s="439">
        <v>1534</v>
      </c>
      <c r="D23" s="407"/>
      <c r="E23" s="407">
        <v>1483</v>
      </c>
      <c r="F23" s="407"/>
      <c r="G23" s="444">
        <v>96.7</v>
      </c>
      <c r="H23" s="444"/>
      <c r="I23" s="407">
        <v>1573</v>
      </c>
      <c r="J23" s="407"/>
      <c r="K23" s="407">
        <v>1542</v>
      </c>
      <c r="L23" s="407"/>
      <c r="M23" s="409">
        <v>98</v>
      </c>
      <c r="N23" s="409"/>
      <c r="O23" s="407">
        <v>1760</v>
      </c>
      <c r="P23" s="407"/>
      <c r="Q23" s="407">
        <v>1676</v>
      </c>
      <c r="R23" s="407"/>
      <c r="S23" s="409">
        <v>95.2</v>
      </c>
      <c r="T23" s="409"/>
      <c r="U23" s="407">
        <v>1941</v>
      </c>
      <c r="V23" s="407"/>
      <c r="W23" s="407">
        <v>1819</v>
      </c>
      <c r="X23" s="407"/>
      <c r="Y23" s="409">
        <v>93.7</v>
      </c>
      <c r="Z23" s="409"/>
      <c r="AA23" s="48"/>
      <c r="AB23" s="244"/>
      <c r="AC23" s="48"/>
      <c r="AD23" s="48"/>
      <c r="AE23" s="48"/>
      <c r="AF23" s="48"/>
      <c r="AG23" s="48"/>
      <c r="AH23" s="48"/>
      <c r="AI23" s="48"/>
    </row>
    <row r="24" spans="1:35" ht="30" customHeight="1" thickBot="1" x14ac:dyDescent="0.2">
      <c r="A24" s="434" t="s">
        <v>418</v>
      </c>
      <c r="B24" s="435"/>
      <c r="C24" s="445">
        <v>1539</v>
      </c>
      <c r="D24" s="408"/>
      <c r="E24" s="408">
        <v>1512</v>
      </c>
      <c r="F24" s="408"/>
      <c r="G24" s="443">
        <v>98.2</v>
      </c>
      <c r="H24" s="443"/>
      <c r="I24" s="408">
        <v>1610</v>
      </c>
      <c r="J24" s="408"/>
      <c r="K24" s="408">
        <v>1573</v>
      </c>
      <c r="L24" s="408"/>
      <c r="M24" s="406">
        <v>97.7</v>
      </c>
      <c r="N24" s="406"/>
      <c r="O24" s="408">
        <v>1581</v>
      </c>
      <c r="P24" s="408"/>
      <c r="Q24" s="408">
        <v>1545</v>
      </c>
      <c r="R24" s="408"/>
      <c r="S24" s="406">
        <v>97.7</v>
      </c>
      <c r="T24" s="406"/>
      <c r="U24" s="408">
        <v>2011</v>
      </c>
      <c r="V24" s="408"/>
      <c r="W24" s="408">
        <v>1878</v>
      </c>
      <c r="X24" s="408"/>
      <c r="Y24" s="406">
        <v>93.4</v>
      </c>
      <c r="Z24" s="406"/>
    </row>
    <row r="25" spans="1:35" ht="18" customHeight="1" thickTop="1" x14ac:dyDescent="0.15">
      <c r="A25" s="41" t="s">
        <v>471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40"/>
      <c r="Y25" s="40"/>
      <c r="Z25" s="40"/>
    </row>
    <row r="26" spans="1:35" ht="41.25" customHeight="1" x14ac:dyDescent="0.15"/>
    <row r="32" spans="1:35" ht="14.25" customHeight="1" x14ac:dyDescent="0.15"/>
  </sheetData>
  <mergeCells count="89">
    <mergeCell ref="C22:D22"/>
    <mergeCell ref="K22:L22"/>
    <mergeCell ref="C24:D24"/>
    <mergeCell ref="O24:P24"/>
    <mergeCell ref="Q24:R24"/>
    <mergeCell ref="G23:H23"/>
    <mergeCell ref="E23:F23"/>
    <mergeCell ref="A24:B24"/>
    <mergeCell ref="K24:L24"/>
    <mergeCell ref="E22:F22"/>
    <mergeCell ref="E24:F24"/>
    <mergeCell ref="Y24:Z24"/>
    <mergeCell ref="W24:X24"/>
    <mergeCell ref="G24:H24"/>
    <mergeCell ref="M24:N24"/>
    <mergeCell ref="Q22:R22"/>
    <mergeCell ref="I24:J24"/>
    <mergeCell ref="Y23:Z23"/>
    <mergeCell ref="U23:V23"/>
    <mergeCell ref="S22:T22"/>
    <mergeCell ref="M22:N22"/>
    <mergeCell ref="I23:J23"/>
    <mergeCell ref="G22:H22"/>
    <mergeCell ref="A6:B6"/>
    <mergeCell ref="M21:N21"/>
    <mergeCell ref="C6:J6"/>
    <mergeCell ref="K6:R6"/>
    <mergeCell ref="M23:N23"/>
    <mergeCell ref="A8:Z9"/>
    <mergeCell ref="C23:D23"/>
    <mergeCell ref="A15:B15"/>
    <mergeCell ref="G21:H21"/>
    <mergeCell ref="A23:B23"/>
    <mergeCell ref="O20:T20"/>
    <mergeCell ref="I22:J22"/>
    <mergeCell ref="O22:P22"/>
    <mergeCell ref="Y22:Z22"/>
    <mergeCell ref="K23:L23"/>
    <mergeCell ref="S15:Z15"/>
    <mergeCell ref="A3:B3"/>
    <mergeCell ref="C3:J3"/>
    <mergeCell ref="K3:R3"/>
    <mergeCell ref="A22:B22"/>
    <mergeCell ref="A4:B4"/>
    <mergeCell ref="C15:J15"/>
    <mergeCell ref="A12:B12"/>
    <mergeCell ref="A13:B13"/>
    <mergeCell ref="A14:B14"/>
    <mergeCell ref="A20:B21"/>
    <mergeCell ref="I21:J21"/>
    <mergeCell ref="C13:J13"/>
    <mergeCell ref="C14:J14"/>
    <mergeCell ref="A5:B5"/>
    <mergeCell ref="E21:F21"/>
    <mergeCell ref="K14:R14"/>
    <mergeCell ref="S3:Z3"/>
    <mergeCell ref="I20:N20"/>
    <mergeCell ref="C12:J12"/>
    <mergeCell ref="O21:P21"/>
    <mergeCell ref="K5:R5"/>
    <mergeCell ref="K21:L21"/>
    <mergeCell ref="C4:J4"/>
    <mergeCell ref="U20:Z20"/>
    <mergeCell ref="S6:Z6"/>
    <mergeCell ref="S4:Z4"/>
    <mergeCell ref="W21:X21"/>
    <mergeCell ref="K13:R13"/>
    <mergeCell ref="Q21:R21"/>
    <mergeCell ref="C5:J5"/>
    <mergeCell ref="C21:D21"/>
    <mergeCell ref="C20:H20"/>
    <mergeCell ref="S12:Z12"/>
    <mergeCell ref="K15:R15"/>
    <mergeCell ref="S5:Z5"/>
    <mergeCell ref="K4:R4"/>
    <mergeCell ref="S14:Z14"/>
    <mergeCell ref="S13:Z13"/>
    <mergeCell ref="K12:R12"/>
    <mergeCell ref="Y21:Z21"/>
    <mergeCell ref="U21:V21"/>
    <mergeCell ref="S21:T21"/>
    <mergeCell ref="S24:T24"/>
    <mergeCell ref="O23:P23"/>
    <mergeCell ref="Q23:R23"/>
    <mergeCell ref="U22:V22"/>
    <mergeCell ref="W22:X22"/>
    <mergeCell ref="W23:X23"/>
    <mergeCell ref="U24:V24"/>
    <mergeCell ref="S23:T23"/>
  </mergeCells>
  <phoneticPr fontId="2"/>
  <printOptions horizontalCentered="1"/>
  <pageMargins left="0.55118110236220474" right="0.55118110236220474" top="0.86614173228346458" bottom="0.51181102362204722" header="0.39370078740157483" footer="0.47244094488188981"/>
  <pageSetup paperSize="9" orientation="portrait" r:id="rId1"/>
  <headerFooter alignWithMargins="0">
    <oddHeader>&amp;L&amp;16Ｎ　保健・衛生・環境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7"/>
  <sheetViews>
    <sheetView zoomScaleNormal="100" zoomScaleSheetLayoutView="66" workbookViewId="0">
      <selection sqref="A1:XFD1048576"/>
    </sheetView>
  </sheetViews>
  <sheetFormatPr defaultRowHeight="13.5" x14ac:dyDescent="0.15"/>
  <cols>
    <col min="1" max="1" width="3.125" style="14" customWidth="1"/>
    <col min="2" max="2" width="7" style="14" customWidth="1"/>
    <col min="3" max="29" width="3.125" style="14" customWidth="1"/>
    <col min="30" max="30" width="2.375" style="14" customWidth="1"/>
    <col min="31" max="40" width="3.125" style="14" customWidth="1"/>
    <col min="41" max="16384" width="9" style="14"/>
  </cols>
  <sheetData>
    <row r="1" spans="1:30" s="47" customFormat="1" ht="27" customHeight="1" thickBot="1" x14ac:dyDescent="0.2">
      <c r="A1" s="42" t="s">
        <v>436</v>
      </c>
      <c r="B1" s="42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30" ht="24" customHeight="1" thickTop="1" x14ac:dyDescent="0.15">
      <c r="A2" s="488" t="s">
        <v>113</v>
      </c>
      <c r="B2" s="488"/>
      <c r="C2" s="488"/>
      <c r="D2" s="488"/>
      <c r="E2" s="488"/>
      <c r="F2" s="488"/>
      <c r="G2" s="488"/>
      <c r="H2" s="489"/>
      <c r="I2" s="421" t="s">
        <v>374</v>
      </c>
      <c r="J2" s="421"/>
      <c r="K2" s="421"/>
      <c r="L2" s="421"/>
      <c r="M2" s="421"/>
      <c r="N2" s="421"/>
      <c r="O2" s="421"/>
      <c r="P2" s="421" t="s">
        <v>406</v>
      </c>
      <c r="Q2" s="421"/>
      <c r="R2" s="421"/>
      <c r="S2" s="421"/>
      <c r="T2" s="421"/>
      <c r="U2" s="421"/>
      <c r="V2" s="421"/>
      <c r="W2" s="499" t="s">
        <v>418</v>
      </c>
      <c r="X2" s="499"/>
      <c r="Y2" s="499"/>
      <c r="Z2" s="499"/>
      <c r="AA2" s="499"/>
      <c r="AB2" s="499"/>
      <c r="AC2" s="499"/>
      <c r="AD2" s="171"/>
    </row>
    <row r="3" spans="1:30" ht="15" customHeight="1" x14ac:dyDescent="0.15">
      <c r="A3" s="496" t="s">
        <v>173</v>
      </c>
      <c r="B3" s="496"/>
      <c r="C3" s="490"/>
      <c r="D3" s="455" t="s">
        <v>174</v>
      </c>
      <c r="E3" s="456"/>
      <c r="F3" s="456"/>
      <c r="G3" s="456"/>
      <c r="H3" s="457"/>
      <c r="I3" s="478">
        <v>6969</v>
      </c>
      <c r="J3" s="478"/>
      <c r="K3" s="478"/>
      <c r="L3" s="478"/>
      <c r="M3" s="478"/>
      <c r="N3" s="478"/>
      <c r="O3" s="478"/>
      <c r="P3" s="478">
        <v>7524</v>
      </c>
      <c r="Q3" s="478"/>
      <c r="R3" s="478"/>
      <c r="S3" s="478"/>
      <c r="T3" s="478"/>
      <c r="U3" s="478"/>
      <c r="V3" s="478"/>
      <c r="W3" s="500">
        <v>7582</v>
      </c>
      <c r="X3" s="500"/>
      <c r="Y3" s="500"/>
      <c r="Z3" s="500"/>
      <c r="AA3" s="500"/>
      <c r="AB3" s="500"/>
      <c r="AC3" s="500"/>
      <c r="AD3" s="170"/>
    </row>
    <row r="4" spans="1:30" ht="15" customHeight="1" x14ac:dyDescent="0.15">
      <c r="A4" s="426"/>
      <c r="B4" s="426"/>
      <c r="C4" s="427"/>
      <c r="D4" s="455" t="s">
        <v>175</v>
      </c>
      <c r="E4" s="456"/>
      <c r="F4" s="456"/>
      <c r="G4" s="456"/>
      <c r="H4" s="457"/>
      <c r="I4" s="479">
        <v>6444</v>
      </c>
      <c r="J4" s="479"/>
      <c r="K4" s="479"/>
      <c r="L4" s="479"/>
      <c r="M4" s="479"/>
      <c r="N4" s="479"/>
      <c r="O4" s="479"/>
      <c r="P4" s="479">
        <v>7080</v>
      </c>
      <c r="Q4" s="479"/>
      <c r="R4" s="479"/>
      <c r="S4" s="479"/>
      <c r="T4" s="479"/>
      <c r="U4" s="479"/>
      <c r="V4" s="479"/>
      <c r="W4" s="502">
        <v>7123</v>
      </c>
      <c r="X4" s="502"/>
      <c r="Y4" s="502"/>
      <c r="Z4" s="502"/>
      <c r="AA4" s="502"/>
      <c r="AB4" s="502"/>
      <c r="AC4" s="502"/>
      <c r="AD4" s="170"/>
    </row>
    <row r="5" spans="1:30" ht="15" customHeight="1" x14ac:dyDescent="0.15">
      <c r="A5" s="497"/>
      <c r="B5" s="497"/>
      <c r="C5" s="498"/>
      <c r="D5" s="455" t="s">
        <v>176</v>
      </c>
      <c r="E5" s="456"/>
      <c r="F5" s="456"/>
      <c r="G5" s="456"/>
      <c r="H5" s="457"/>
      <c r="I5" s="463">
        <v>525</v>
      </c>
      <c r="J5" s="463"/>
      <c r="K5" s="463"/>
      <c r="L5" s="463"/>
      <c r="M5" s="463"/>
      <c r="N5" s="463"/>
      <c r="O5" s="463"/>
      <c r="P5" s="463">
        <v>444</v>
      </c>
      <c r="Q5" s="463"/>
      <c r="R5" s="463"/>
      <c r="S5" s="463"/>
      <c r="T5" s="463"/>
      <c r="U5" s="463"/>
      <c r="V5" s="463"/>
      <c r="W5" s="501">
        <v>459</v>
      </c>
      <c r="X5" s="501"/>
      <c r="Y5" s="501"/>
      <c r="Z5" s="501"/>
      <c r="AA5" s="501"/>
      <c r="AB5" s="501"/>
      <c r="AC5" s="501"/>
      <c r="AD5" s="170"/>
    </row>
    <row r="6" spans="1:30" ht="15" customHeight="1" x14ac:dyDescent="0.15">
      <c r="A6" s="490" t="s">
        <v>177</v>
      </c>
      <c r="B6" s="490"/>
      <c r="C6" s="491"/>
      <c r="D6" s="455" t="s">
        <v>174</v>
      </c>
      <c r="E6" s="456"/>
      <c r="F6" s="456"/>
      <c r="G6" s="456"/>
      <c r="H6" s="457"/>
      <c r="I6" s="478">
        <v>4100</v>
      </c>
      <c r="J6" s="478"/>
      <c r="K6" s="478"/>
      <c r="L6" s="478"/>
      <c r="M6" s="478"/>
      <c r="N6" s="478"/>
      <c r="O6" s="478"/>
      <c r="P6" s="478">
        <v>4356</v>
      </c>
      <c r="Q6" s="478"/>
      <c r="R6" s="478"/>
      <c r="S6" s="478"/>
      <c r="T6" s="478"/>
      <c r="U6" s="478"/>
      <c r="V6" s="478"/>
      <c r="W6" s="500">
        <v>4637</v>
      </c>
      <c r="X6" s="500"/>
      <c r="Y6" s="500"/>
      <c r="Z6" s="500"/>
      <c r="AA6" s="500"/>
      <c r="AB6" s="500"/>
      <c r="AC6" s="500"/>
      <c r="AD6" s="170"/>
    </row>
    <row r="7" spans="1:30" ht="15" customHeight="1" x14ac:dyDescent="0.15">
      <c r="A7" s="492"/>
      <c r="B7" s="492"/>
      <c r="C7" s="493"/>
      <c r="D7" s="455" t="s">
        <v>175</v>
      </c>
      <c r="E7" s="456"/>
      <c r="F7" s="456"/>
      <c r="G7" s="456"/>
      <c r="H7" s="457"/>
      <c r="I7" s="462">
        <v>4012</v>
      </c>
      <c r="J7" s="462"/>
      <c r="K7" s="462"/>
      <c r="L7" s="462"/>
      <c r="M7" s="462"/>
      <c r="N7" s="462"/>
      <c r="O7" s="462"/>
      <c r="P7" s="462">
        <v>4268</v>
      </c>
      <c r="Q7" s="462"/>
      <c r="R7" s="462"/>
      <c r="S7" s="462"/>
      <c r="T7" s="462"/>
      <c r="U7" s="462"/>
      <c r="V7" s="462"/>
      <c r="W7" s="504">
        <v>4533</v>
      </c>
      <c r="X7" s="504"/>
      <c r="Y7" s="504"/>
      <c r="Z7" s="504"/>
      <c r="AA7" s="504"/>
      <c r="AB7" s="504"/>
      <c r="AC7" s="504"/>
      <c r="AD7" s="170"/>
    </row>
    <row r="8" spans="1:30" ht="15" customHeight="1" x14ac:dyDescent="0.15">
      <c r="A8" s="494"/>
      <c r="B8" s="494"/>
      <c r="C8" s="495"/>
      <c r="D8" s="455" t="s">
        <v>176</v>
      </c>
      <c r="E8" s="456"/>
      <c r="F8" s="456"/>
      <c r="G8" s="456"/>
      <c r="H8" s="457"/>
      <c r="I8" s="463">
        <v>88</v>
      </c>
      <c r="J8" s="463"/>
      <c r="K8" s="463"/>
      <c r="L8" s="463"/>
      <c r="M8" s="463"/>
      <c r="N8" s="463"/>
      <c r="O8" s="463"/>
      <c r="P8" s="463">
        <v>88</v>
      </c>
      <c r="Q8" s="463"/>
      <c r="R8" s="463"/>
      <c r="S8" s="463"/>
      <c r="T8" s="463"/>
      <c r="U8" s="463"/>
      <c r="V8" s="463"/>
      <c r="W8" s="501">
        <v>104</v>
      </c>
      <c r="X8" s="501"/>
      <c r="Y8" s="501"/>
      <c r="Z8" s="501"/>
      <c r="AA8" s="501"/>
      <c r="AB8" s="501"/>
      <c r="AC8" s="501"/>
      <c r="AD8" s="170"/>
    </row>
    <row r="9" spans="1:30" ht="15" customHeight="1" x14ac:dyDescent="0.15">
      <c r="A9" s="427" t="s">
        <v>178</v>
      </c>
      <c r="B9" s="427"/>
      <c r="C9" s="493"/>
      <c r="D9" s="455" t="s">
        <v>174</v>
      </c>
      <c r="E9" s="456"/>
      <c r="F9" s="456"/>
      <c r="G9" s="456"/>
      <c r="H9" s="457"/>
      <c r="I9" s="478">
        <v>3116</v>
      </c>
      <c r="J9" s="478"/>
      <c r="K9" s="478"/>
      <c r="L9" s="478"/>
      <c r="M9" s="478"/>
      <c r="N9" s="478"/>
      <c r="O9" s="478"/>
      <c r="P9" s="478">
        <v>3563</v>
      </c>
      <c r="Q9" s="478"/>
      <c r="R9" s="478"/>
      <c r="S9" s="478"/>
      <c r="T9" s="478"/>
      <c r="U9" s="478"/>
      <c r="V9" s="478"/>
      <c r="W9" s="500">
        <v>3856</v>
      </c>
      <c r="X9" s="500"/>
      <c r="Y9" s="500"/>
      <c r="Z9" s="500"/>
      <c r="AA9" s="500"/>
      <c r="AB9" s="500"/>
      <c r="AC9" s="500"/>
      <c r="AD9" s="170"/>
    </row>
    <row r="10" spans="1:30" ht="15" customHeight="1" x14ac:dyDescent="0.15">
      <c r="A10" s="492"/>
      <c r="B10" s="492"/>
      <c r="C10" s="493"/>
      <c r="D10" s="455" t="s">
        <v>175</v>
      </c>
      <c r="E10" s="456"/>
      <c r="F10" s="456"/>
      <c r="G10" s="456"/>
      <c r="H10" s="457"/>
      <c r="I10" s="462">
        <v>2872</v>
      </c>
      <c r="J10" s="462"/>
      <c r="K10" s="462"/>
      <c r="L10" s="462"/>
      <c r="M10" s="462"/>
      <c r="N10" s="462"/>
      <c r="O10" s="462"/>
      <c r="P10" s="462">
        <v>3267</v>
      </c>
      <c r="Q10" s="462"/>
      <c r="R10" s="462"/>
      <c r="S10" s="462"/>
      <c r="T10" s="462"/>
      <c r="U10" s="462"/>
      <c r="V10" s="462"/>
      <c r="W10" s="504">
        <v>3510</v>
      </c>
      <c r="X10" s="504"/>
      <c r="Y10" s="504"/>
      <c r="Z10" s="504"/>
      <c r="AA10" s="504"/>
      <c r="AB10" s="504"/>
      <c r="AC10" s="504"/>
      <c r="AD10" s="170"/>
    </row>
    <row r="11" spans="1:30" ht="15" customHeight="1" x14ac:dyDescent="0.15">
      <c r="A11" s="492"/>
      <c r="B11" s="492"/>
      <c r="C11" s="493"/>
      <c r="D11" s="455" t="s">
        <v>176</v>
      </c>
      <c r="E11" s="456"/>
      <c r="F11" s="456"/>
      <c r="G11" s="456"/>
      <c r="H11" s="457"/>
      <c r="I11" s="463">
        <v>244</v>
      </c>
      <c r="J11" s="463"/>
      <c r="K11" s="463"/>
      <c r="L11" s="463"/>
      <c r="M11" s="463"/>
      <c r="N11" s="463"/>
      <c r="O11" s="463"/>
      <c r="P11" s="463">
        <v>296</v>
      </c>
      <c r="Q11" s="463"/>
      <c r="R11" s="463"/>
      <c r="S11" s="463"/>
      <c r="T11" s="463"/>
      <c r="U11" s="463"/>
      <c r="V11" s="463"/>
      <c r="W11" s="501">
        <v>346</v>
      </c>
      <c r="X11" s="501"/>
      <c r="Y11" s="501"/>
      <c r="Z11" s="501"/>
      <c r="AA11" s="501"/>
      <c r="AB11" s="501"/>
      <c r="AC11" s="501"/>
      <c r="AD11" s="170"/>
    </row>
    <row r="12" spans="1:30" ht="15" customHeight="1" x14ac:dyDescent="0.15">
      <c r="A12" s="490" t="s">
        <v>179</v>
      </c>
      <c r="B12" s="490"/>
      <c r="C12" s="491"/>
      <c r="D12" s="455" t="s">
        <v>174</v>
      </c>
      <c r="E12" s="456"/>
      <c r="F12" s="456"/>
      <c r="G12" s="456"/>
      <c r="H12" s="457"/>
      <c r="I12" s="478">
        <v>26712</v>
      </c>
      <c r="J12" s="478"/>
      <c r="K12" s="478"/>
      <c r="L12" s="478"/>
      <c r="M12" s="478"/>
      <c r="N12" s="478"/>
      <c r="O12" s="478"/>
      <c r="P12" s="478">
        <v>27859</v>
      </c>
      <c r="Q12" s="478"/>
      <c r="R12" s="478"/>
      <c r="S12" s="478"/>
      <c r="T12" s="478"/>
      <c r="U12" s="478"/>
      <c r="V12" s="478"/>
      <c r="W12" s="500">
        <v>27869</v>
      </c>
      <c r="X12" s="500"/>
      <c r="Y12" s="500"/>
      <c r="Z12" s="500"/>
      <c r="AA12" s="500"/>
      <c r="AB12" s="500"/>
      <c r="AC12" s="500"/>
      <c r="AD12" s="170"/>
    </row>
    <row r="13" spans="1:30" ht="15" customHeight="1" x14ac:dyDescent="0.15">
      <c r="A13" s="492"/>
      <c r="B13" s="492"/>
      <c r="C13" s="493"/>
      <c r="D13" s="455" t="s">
        <v>175</v>
      </c>
      <c r="E13" s="456"/>
      <c r="F13" s="456"/>
      <c r="G13" s="456"/>
      <c r="H13" s="457"/>
      <c r="I13" s="462">
        <v>25923</v>
      </c>
      <c r="J13" s="462"/>
      <c r="K13" s="462"/>
      <c r="L13" s="462"/>
      <c r="M13" s="462"/>
      <c r="N13" s="462"/>
      <c r="O13" s="462"/>
      <c r="P13" s="462">
        <v>27214</v>
      </c>
      <c r="Q13" s="462"/>
      <c r="R13" s="462"/>
      <c r="S13" s="462"/>
      <c r="T13" s="462"/>
      <c r="U13" s="462"/>
      <c r="V13" s="462"/>
      <c r="W13" s="504">
        <v>27250</v>
      </c>
      <c r="X13" s="504"/>
      <c r="Y13" s="504"/>
      <c r="Z13" s="504"/>
      <c r="AA13" s="504"/>
      <c r="AB13" s="504"/>
      <c r="AC13" s="504"/>
      <c r="AD13" s="170"/>
    </row>
    <row r="14" spans="1:30" ht="15" customHeight="1" x14ac:dyDescent="0.15">
      <c r="A14" s="494"/>
      <c r="B14" s="494"/>
      <c r="C14" s="495"/>
      <c r="D14" s="455" t="s">
        <v>176</v>
      </c>
      <c r="E14" s="456"/>
      <c r="F14" s="456"/>
      <c r="G14" s="456"/>
      <c r="H14" s="457"/>
      <c r="I14" s="463">
        <v>789</v>
      </c>
      <c r="J14" s="463"/>
      <c r="K14" s="463"/>
      <c r="L14" s="463"/>
      <c r="M14" s="463"/>
      <c r="N14" s="463"/>
      <c r="O14" s="463"/>
      <c r="P14" s="463">
        <v>645</v>
      </c>
      <c r="Q14" s="463"/>
      <c r="R14" s="463"/>
      <c r="S14" s="463"/>
      <c r="T14" s="463"/>
      <c r="U14" s="463"/>
      <c r="V14" s="463"/>
      <c r="W14" s="501">
        <v>619</v>
      </c>
      <c r="X14" s="501"/>
      <c r="Y14" s="501"/>
      <c r="Z14" s="501"/>
      <c r="AA14" s="501"/>
      <c r="AB14" s="501"/>
      <c r="AC14" s="501"/>
      <c r="AD14" s="170"/>
    </row>
    <row r="15" spans="1:30" ht="15" customHeight="1" x14ac:dyDescent="0.15">
      <c r="A15" s="427" t="s">
        <v>180</v>
      </c>
      <c r="B15" s="427"/>
      <c r="C15" s="493"/>
      <c r="D15" s="455" t="s">
        <v>174</v>
      </c>
      <c r="E15" s="456"/>
      <c r="F15" s="456"/>
      <c r="G15" s="456"/>
      <c r="H15" s="457"/>
      <c r="I15" s="478">
        <v>23472</v>
      </c>
      <c r="J15" s="478"/>
      <c r="K15" s="478"/>
      <c r="L15" s="478"/>
      <c r="M15" s="478"/>
      <c r="N15" s="478"/>
      <c r="O15" s="478"/>
      <c r="P15" s="478">
        <v>24294</v>
      </c>
      <c r="Q15" s="478"/>
      <c r="R15" s="478"/>
      <c r="S15" s="478"/>
      <c r="T15" s="478"/>
      <c r="U15" s="478"/>
      <c r="V15" s="478"/>
      <c r="W15" s="500">
        <v>24327</v>
      </c>
      <c r="X15" s="500"/>
      <c r="Y15" s="500"/>
      <c r="Z15" s="500"/>
      <c r="AA15" s="500"/>
      <c r="AB15" s="500"/>
      <c r="AC15" s="500"/>
      <c r="AD15" s="170"/>
    </row>
    <row r="16" spans="1:30" ht="15" customHeight="1" x14ac:dyDescent="0.15">
      <c r="A16" s="492"/>
      <c r="B16" s="492"/>
      <c r="C16" s="493"/>
      <c r="D16" s="455" t="s">
        <v>175</v>
      </c>
      <c r="E16" s="456"/>
      <c r="F16" s="456"/>
      <c r="G16" s="456"/>
      <c r="H16" s="457"/>
      <c r="I16" s="462">
        <v>21324</v>
      </c>
      <c r="J16" s="462"/>
      <c r="K16" s="462"/>
      <c r="L16" s="462"/>
      <c r="M16" s="462"/>
      <c r="N16" s="462"/>
      <c r="O16" s="462"/>
      <c r="P16" s="462">
        <v>22126</v>
      </c>
      <c r="Q16" s="462"/>
      <c r="R16" s="462"/>
      <c r="S16" s="462"/>
      <c r="T16" s="462"/>
      <c r="U16" s="462"/>
      <c r="V16" s="462"/>
      <c r="W16" s="504">
        <v>22332</v>
      </c>
      <c r="X16" s="504"/>
      <c r="Y16" s="504"/>
      <c r="Z16" s="504"/>
      <c r="AA16" s="504"/>
      <c r="AB16" s="504"/>
      <c r="AC16" s="504"/>
      <c r="AD16" s="170"/>
    </row>
    <row r="17" spans="1:30" ht="15" customHeight="1" thickBot="1" x14ac:dyDescent="0.2">
      <c r="A17" s="527"/>
      <c r="B17" s="527"/>
      <c r="C17" s="528"/>
      <c r="D17" s="484" t="s">
        <v>176</v>
      </c>
      <c r="E17" s="485"/>
      <c r="F17" s="485"/>
      <c r="G17" s="485"/>
      <c r="H17" s="486"/>
      <c r="I17" s="487">
        <v>2148</v>
      </c>
      <c r="J17" s="487"/>
      <c r="K17" s="487"/>
      <c r="L17" s="487"/>
      <c r="M17" s="487"/>
      <c r="N17" s="487"/>
      <c r="O17" s="487"/>
      <c r="P17" s="487">
        <v>2168</v>
      </c>
      <c r="Q17" s="487"/>
      <c r="R17" s="487"/>
      <c r="S17" s="487"/>
      <c r="T17" s="487"/>
      <c r="U17" s="487"/>
      <c r="V17" s="487"/>
      <c r="W17" s="519">
        <v>1995</v>
      </c>
      <c r="X17" s="519"/>
      <c r="Y17" s="519"/>
      <c r="Z17" s="519"/>
      <c r="AA17" s="519"/>
      <c r="AB17" s="519"/>
      <c r="AC17" s="519"/>
      <c r="AD17" s="170"/>
    </row>
    <row r="18" spans="1:30" ht="18" customHeight="1" thickTop="1" x14ac:dyDescent="0.15">
      <c r="A18" s="19" t="s">
        <v>344</v>
      </c>
      <c r="B18" s="19"/>
    </row>
    <row r="20" spans="1:30" ht="23.25" customHeight="1" x14ac:dyDescent="0.15">
      <c r="A20" s="38" t="s">
        <v>437</v>
      </c>
      <c r="B20" s="38"/>
      <c r="C20" s="190"/>
      <c r="D20" s="190"/>
      <c r="E20" s="190"/>
      <c r="F20" s="190"/>
      <c r="G20" s="190"/>
      <c r="H20" s="190"/>
      <c r="I20" s="190"/>
      <c r="J20" s="190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</row>
    <row r="21" spans="1:30" ht="15.75" customHeight="1" thickBot="1" x14ac:dyDescent="0.2">
      <c r="A21" s="38"/>
      <c r="B21" s="38"/>
      <c r="C21" s="190"/>
      <c r="D21" s="190"/>
      <c r="E21" s="190"/>
      <c r="F21" s="190"/>
      <c r="G21" s="190"/>
      <c r="H21" s="190"/>
      <c r="I21" s="190"/>
      <c r="J21" s="190"/>
      <c r="K21" s="518" t="s">
        <v>419</v>
      </c>
      <c r="L21" s="518"/>
      <c r="M21" s="518"/>
      <c r="N21" s="518"/>
      <c r="O21" s="518"/>
      <c r="P21" s="518"/>
      <c r="Q21" s="518"/>
      <c r="R21" s="518"/>
      <c r="S21" s="518"/>
      <c r="T21" s="518"/>
      <c r="U21" s="518"/>
      <c r="V21" s="518"/>
      <c r="W21" s="518"/>
      <c r="X21" s="518"/>
      <c r="Y21" s="518"/>
      <c r="Z21" s="518"/>
      <c r="AA21" s="518"/>
      <c r="AB21" s="518"/>
      <c r="AC21" s="518"/>
    </row>
    <row r="22" spans="1:30" ht="32.1" customHeight="1" thickTop="1" x14ac:dyDescent="0.15">
      <c r="A22" s="520" t="s">
        <v>23</v>
      </c>
      <c r="B22" s="520"/>
      <c r="C22" s="520"/>
      <c r="D22" s="520"/>
      <c r="E22" s="520"/>
      <c r="F22" s="520"/>
      <c r="G22" s="520"/>
      <c r="H22" s="520"/>
      <c r="I22" s="520"/>
      <c r="J22" s="520"/>
      <c r="K22" s="521"/>
      <c r="L22" s="522" t="s">
        <v>310</v>
      </c>
      <c r="M22" s="523"/>
      <c r="N22" s="523"/>
      <c r="O22" s="523"/>
      <c r="P22" s="523"/>
      <c r="Q22" s="523"/>
      <c r="R22" s="523"/>
      <c r="S22" s="523"/>
      <c r="T22" s="524"/>
      <c r="U22" s="525" t="s">
        <v>340</v>
      </c>
      <c r="V22" s="526"/>
      <c r="W22" s="526"/>
      <c r="X22" s="526"/>
      <c r="Y22" s="526"/>
      <c r="Z22" s="526"/>
      <c r="AA22" s="526"/>
      <c r="AB22" s="526"/>
      <c r="AC22" s="526"/>
    </row>
    <row r="23" spans="1:30" ht="38.1" customHeight="1" x14ac:dyDescent="0.15">
      <c r="A23" s="474" t="s">
        <v>327</v>
      </c>
      <c r="B23" s="474"/>
      <c r="C23" s="475"/>
      <c r="D23" s="475"/>
      <c r="E23" s="475"/>
      <c r="F23" s="475"/>
      <c r="G23" s="475"/>
      <c r="H23" s="475"/>
      <c r="I23" s="475"/>
      <c r="J23" s="475"/>
      <c r="K23" s="475"/>
      <c r="L23" s="476">
        <v>125</v>
      </c>
      <c r="M23" s="477"/>
      <c r="N23" s="477"/>
      <c r="O23" s="477"/>
      <c r="P23" s="477"/>
      <c r="Q23" s="477"/>
      <c r="R23" s="477"/>
      <c r="S23" s="477"/>
      <c r="T23" s="477"/>
      <c r="U23" s="503">
        <v>4858</v>
      </c>
      <c r="V23" s="503"/>
      <c r="W23" s="503"/>
      <c r="X23" s="503"/>
      <c r="Y23" s="503"/>
      <c r="Z23" s="503"/>
      <c r="AA23" s="503"/>
      <c r="AB23" s="503"/>
      <c r="AC23" s="503"/>
    </row>
    <row r="24" spans="1:30" ht="38.1" customHeight="1" x14ac:dyDescent="0.15">
      <c r="A24" s="474" t="s">
        <v>332</v>
      </c>
      <c r="B24" s="474"/>
      <c r="C24" s="475"/>
      <c r="D24" s="475"/>
      <c r="E24" s="475"/>
      <c r="F24" s="475"/>
      <c r="G24" s="475"/>
      <c r="H24" s="475"/>
      <c r="I24" s="475"/>
      <c r="J24" s="475"/>
      <c r="K24" s="475"/>
      <c r="L24" s="476">
        <v>10</v>
      </c>
      <c r="M24" s="477"/>
      <c r="N24" s="477"/>
      <c r="O24" s="477"/>
      <c r="P24" s="477"/>
      <c r="Q24" s="477"/>
      <c r="R24" s="477"/>
      <c r="S24" s="477"/>
      <c r="T24" s="477"/>
      <c r="U24" s="503">
        <v>2490</v>
      </c>
      <c r="V24" s="503"/>
      <c r="W24" s="503"/>
      <c r="X24" s="503"/>
      <c r="Y24" s="503"/>
      <c r="Z24" s="503"/>
      <c r="AA24" s="503"/>
      <c r="AB24" s="503"/>
      <c r="AC24" s="503"/>
    </row>
    <row r="25" spans="1:30" ht="38.1" customHeight="1" x14ac:dyDescent="0.15">
      <c r="A25" s="474" t="s">
        <v>328</v>
      </c>
      <c r="B25" s="474"/>
      <c r="C25" s="475"/>
      <c r="D25" s="475"/>
      <c r="E25" s="475"/>
      <c r="F25" s="475"/>
      <c r="G25" s="475"/>
      <c r="H25" s="475"/>
      <c r="I25" s="475"/>
      <c r="J25" s="475"/>
      <c r="K25" s="475"/>
      <c r="L25" s="476">
        <v>9</v>
      </c>
      <c r="M25" s="477"/>
      <c r="N25" s="477"/>
      <c r="O25" s="477"/>
      <c r="P25" s="477"/>
      <c r="Q25" s="477"/>
      <c r="R25" s="477"/>
      <c r="S25" s="477"/>
      <c r="T25" s="477"/>
      <c r="U25" s="503">
        <v>609</v>
      </c>
      <c r="V25" s="503"/>
      <c r="W25" s="503"/>
      <c r="X25" s="503"/>
      <c r="Y25" s="503"/>
      <c r="Z25" s="503"/>
      <c r="AA25" s="503"/>
      <c r="AB25" s="503"/>
      <c r="AC25" s="503"/>
    </row>
    <row r="26" spans="1:30" ht="38.1" customHeight="1" x14ac:dyDescent="0.15">
      <c r="A26" s="474" t="s">
        <v>469</v>
      </c>
      <c r="B26" s="474"/>
      <c r="C26" s="475"/>
      <c r="D26" s="475"/>
      <c r="E26" s="475"/>
      <c r="F26" s="475"/>
      <c r="G26" s="475"/>
      <c r="H26" s="475"/>
      <c r="I26" s="475"/>
      <c r="J26" s="475"/>
      <c r="K26" s="475"/>
      <c r="L26" s="513">
        <v>2</v>
      </c>
      <c r="M26" s="514"/>
      <c r="N26" s="514"/>
      <c r="O26" s="514"/>
      <c r="P26" s="514"/>
      <c r="Q26" s="514"/>
      <c r="R26" s="514"/>
      <c r="S26" s="514"/>
      <c r="T26" s="514"/>
      <c r="U26" s="503">
        <v>26904</v>
      </c>
      <c r="V26" s="503"/>
      <c r="W26" s="503"/>
      <c r="X26" s="503"/>
      <c r="Y26" s="503"/>
      <c r="Z26" s="503"/>
      <c r="AA26" s="503"/>
      <c r="AB26" s="503"/>
      <c r="AC26" s="503"/>
    </row>
    <row r="27" spans="1:30" ht="38.1" customHeight="1" thickBot="1" x14ac:dyDescent="0.2">
      <c r="A27" s="511" t="s">
        <v>309</v>
      </c>
      <c r="B27" s="511"/>
      <c r="C27" s="512"/>
      <c r="D27" s="512"/>
      <c r="E27" s="512"/>
      <c r="F27" s="512"/>
      <c r="G27" s="512"/>
      <c r="H27" s="512"/>
      <c r="I27" s="512"/>
      <c r="J27" s="512"/>
      <c r="K27" s="512"/>
      <c r="L27" s="515">
        <v>146</v>
      </c>
      <c r="M27" s="516"/>
      <c r="N27" s="516"/>
      <c r="O27" s="516"/>
      <c r="P27" s="516"/>
      <c r="Q27" s="516"/>
      <c r="R27" s="516"/>
      <c r="S27" s="516"/>
      <c r="T27" s="516"/>
      <c r="U27" s="517">
        <v>34861</v>
      </c>
      <c r="V27" s="517"/>
      <c r="W27" s="517"/>
      <c r="X27" s="517"/>
      <c r="Y27" s="517"/>
      <c r="Z27" s="517"/>
      <c r="AA27" s="517"/>
      <c r="AB27" s="517"/>
      <c r="AC27" s="517"/>
    </row>
    <row r="28" spans="1:30" ht="13.5" customHeight="1" thickTop="1" x14ac:dyDescent="0.15">
      <c r="A28" s="19" t="s">
        <v>372</v>
      </c>
      <c r="B28" s="175"/>
      <c r="C28" s="175"/>
      <c r="D28" s="175"/>
      <c r="E28" s="175"/>
      <c r="F28" s="175"/>
      <c r="G28" s="175"/>
      <c r="H28" s="175"/>
      <c r="I28" s="176"/>
      <c r="J28" s="176"/>
      <c r="K28" s="176"/>
      <c r="L28" s="176"/>
      <c r="M28" s="177"/>
      <c r="N28" s="177"/>
      <c r="O28" s="177"/>
    </row>
    <row r="29" spans="1:30" x14ac:dyDescent="0.15">
      <c r="A29" s="178" t="s">
        <v>375</v>
      </c>
      <c r="B29" s="178"/>
      <c r="C29" s="179"/>
      <c r="D29" s="179"/>
      <c r="E29" s="180"/>
      <c r="F29" s="180"/>
      <c r="G29" s="180"/>
      <c r="H29" s="181"/>
      <c r="I29" s="182"/>
      <c r="J29" s="182"/>
    </row>
    <row r="30" spans="1:30" x14ac:dyDescent="0.15">
      <c r="A30" s="178"/>
      <c r="B30" s="178"/>
      <c r="C30" s="179"/>
      <c r="D30" s="179"/>
      <c r="E30" s="180"/>
      <c r="F30" s="180"/>
      <c r="G30" s="180"/>
      <c r="H30" s="181"/>
      <c r="I30" s="182"/>
      <c r="J30" s="182"/>
    </row>
    <row r="31" spans="1:30" x14ac:dyDescent="0.15">
      <c r="A31" s="178"/>
      <c r="B31" s="178"/>
      <c r="C31" s="179"/>
      <c r="D31" s="179"/>
      <c r="E31" s="180"/>
      <c r="F31" s="180"/>
      <c r="G31" s="180"/>
      <c r="H31" s="181"/>
      <c r="I31" s="182"/>
      <c r="J31" s="182"/>
    </row>
    <row r="32" spans="1:30" ht="27" customHeight="1" thickBot="1" x14ac:dyDescent="0.2">
      <c r="A32" s="38" t="s">
        <v>438</v>
      </c>
      <c r="B32" s="38"/>
      <c r="C32" s="183"/>
      <c r="D32" s="183"/>
      <c r="E32" s="184"/>
      <c r="F32" s="184"/>
      <c r="G32" s="184"/>
      <c r="H32" s="185"/>
    </row>
    <row r="33" spans="1:43" ht="21.95" customHeight="1" thickTop="1" x14ac:dyDescent="0.15">
      <c r="A33" s="480" t="s">
        <v>23</v>
      </c>
      <c r="B33" s="480"/>
      <c r="C33" s="480"/>
      <c r="D33" s="480"/>
      <c r="E33" s="480"/>
      <c r="F33" s="481"/>
      <c r="G33" s="458" t="s">
        <v>329</v>
      </c>
      <c r="H33" s="459"/>
      <c r="I33" s="459"/>
      <c r="J33" s="459"/>
      <c r="K33" s="507" t="s">
        <v>333</v>
      </c>
      <c r="L33" s="507"/>
      <c r="M33" s="507"/>
      <c r="N33" s="507"/>
      <c r="O33" s="507" t="s">
        <v>339</v>
      </c>
      <c r="P33" s="507"/>
      <c r="Q33" s="507"/>
      <c r="R33" s="507"/>
      <c r="S33" s="507" t="s">
        <v>330</v>
      </c>
      <c r="T33" s="507"/>
      <c r="U33" s="507"/>
      <c r="V33" s="507"/>
      <c r="W33" s="507" t="s">
        <v>334</v>
      </c>
      <c r="X33" s="507"/>
      <c r="Y33" s="507"/>
      <c r="Z33" s="507"/>
      <c r="AA33" s="505" t="s">
        <v>14</v>
      </c>
      <c r="AB33" s="505"/>
      <c r="AC33" s="505"/>
      <c r="AD33" s="505"/>
      <c r="AE33" s="509"/>
      <c r="AF33" s="510"/>
      <c r="AG33" s="429"/>
      <c r="AH33" s="510"/>
      <c r="AI33" s="429"/>
      <c r="AJ33" s="429"/>
      <c r="AK33" s="510"/>
      <c r="AL33" s="510"/>
      <c r="AM33" s="510"/>
      <c r="AN33" s="429"/>
      <c r="AO33" s="429"/>
      <c r="AP33" s="429"/>
      <c r="AQ33" s="40"/>
    </row>
    <row r="34" spans="1:43" ht="21.95" customHeight="1" x14ac:dyDescent="0.15">
      <c r="A34" s="482"/>
      <c r="B34" s="482"/>
      <c r="C34" s="482"/>
      <c r="D34" s="482"/>
      <c r="E34" s="482"/>
      <c r="F34" s="483"/>
      <c r="G34" s="460"/>
      <c r="H34" s="461"/>
      <c r="I34" s="461"/>
      <c r="J34" s="461"/>
      <c r="K34" s="508"/>
      <c r="L34" s="508"/>
      <c r="M34" s="508"/>
      <c r="N34" s="508"/>
      <c r="O34" s="508"/>
      <c r="P34" s="508"/>
      <c r="Q34" s="508"/>
      <c r="R34" s="508"/>
      <c r="S34" s="508"/>
      <c r="T34" s="508"/>
      <c r="U34" s="508"/>
      <c r="V34" s="508"/>
      <c r="W34" s="508"/>
      <c r="X34" s="508"/>
      <c r="Y34" s="508"/>
      <c r="Z34" s="508"/>
      <c r="AA34" s="506"/>
      <c r="AB34" s="506"/>
      <c r="AC34" s="506"/>
      <c r="AD34" s="506"/>
      <c r="AE34" s="509"/>
      <c r="AF34" s="429"/>
      <c r="AG34" s="429"/>
      <c r="AH34" s="429"/>
      <c r="AI34" s="429"/>
      <c r="AJ34" s="429"/>
      <c r="AK34" s="510"/>
      <c r="AL34" s="510"/>
      <c r="AM34" s="510"/>
      <c r="AN34" s="429"/>
      <c r="AO34" s="429"/>
      <c r="AP34" s="429"/>
      <c r="AQ34" s="40"/>
    </row>
    <row r="35" spans="1:43" ht="27.95" customHeight="1" x14ac:dyDescent="0.15">
      <c r="A35" s="469" t="s">
        <v>376</v>
      </c>
      <c r="B35" s="470"/>
      <c r="C35" s="471" t="s">
        <v>331</v>
      </c>
      <c r="D35" s="472"/>
      <c r="E35" s="472"/>
      <c r="F35" s="473"/>
      <c r="G35" s="448">
        <v>8</v>
      </c>
      <c r="H35" s="446"/>
      <c r="I35" s="446"/>
      <c r="J35" s="446"/>
      <c r="K35" s="446">
        <v>5</v>
      </c>
      <c r="L35" s="446"/>
      <c r="M35" s="446"/>
      <c r="N35" s="446"/>
      <c r="O35" s="446">
        <v>0</v>
      </c>
      <c r="P35" s="446"/>
      <c r="Q35" s="446"/>
      <c r="R35" s="446"/>
      <c r="S35" s="446">
        <v>5</v>
      </c>
      <c r="T35" s="446"/>
      <c r="U35" s="446"/>
      <c r="V35" s="446"/>
      <c r="W35" s="446">
        <v>5</v>
      </c>
      <c r="X35" s="446"/>
      <c r="Y35" s="446"/>
      <c r="Z35" s="446"/>
      <c r="AA35" s="446">
        <v>23</v>
      </c>
      <c r="AB35" s="446"/>
      <c r="AC35" s="446"/>
      <c r="AD35" s="446"/>
      <c r="AE35" s="268"/>
      <c r="AF35" s="446"/>
      <c r="AG35" s="446"/>
      <c r="AH35" s="446"/>
      <c r="AI35" s="446"/>
      <c r="AJ35" s="446"/>
      <c r="AK35" s="446"/>
      <c r="AL35" s="446"/>
      <c r="AM35" s="446"/>
      <c r="AN35" s="446"/>
      <c r="AO35" s="446"/>
      <c r="AP35" s="446"/>
      <c r="AQ35" s="40"/>
    </row>
    <row r="36" spans="1:43" s="18" customFormat="1" ht="27.95" customHeight="1" x14ac:dyDescent="0.15">
      <c r="A36" s="464" t="s">
        <v>405</v>
      </c>
      <c r="B36" s="465"/>
      <c r="C36" s="466" t="s">
        <v>331</v>
      </c>
      <c r="D36" s="467"/>
      <c r="E36" s="467"/>
      <c r="F36" s="468"/>
      <c r="G36" s="448">
        <v>6</v>
      </c>
      <c r="H36" s="446"/>
      <c r="I36" s="446"/>
      <c r="J36" s="446"/>
      <c r="K36" s="446">
        <v>5</v>
      </c>
      <c r="L36" s="446"/>
      <c r="M36" s="446"/>
      <c r="N36" s="446"/>
      <c r="O36" s="446">
        <v>0</v>
      </c>
      <c r="P36" s="446"/>
      <c r="Q36" s="446"/>
      <c r="R36" s="446"/>
      <c r="S36" s="446">
        <v>7</v>
      </c>
      <c r="T36" s="446"/>
      <c r="U36" s="446"/>
      <c r="V36" s="446"/>
      <c r="W36" s="446">
        <v>20</v>
      </c>
      <c r="X36" s="446"/>
      <c r="Y36" s="446"/>
      <c r="Z36" s="446"/>
      <c r="AA36" s="446">
        <v>38</v>
      </c>
      <c r="AB36" s="446"/>
      <c r="AC36" s="446"/>
      <c r="AD36" s="446"/>
      <c r="AE36" s="250"/>
      <c r="AF36" s="446"/>
      <c r="AG36" s="446"/>
      <c r="AH36" s="446"/>
      <c r="AI36" s="446"/>
      <c r="AJ36" s="446"/>
      <c r="AK36" s="446"/>
      <c r="AL36" s="446"/>
      <c r="AM36" s="446"/>
      <c r="AN36" s="446"/>
      <c r="AO36" s="446"/>
      <c r="AP36" s="446"/>
    </row>
    <row r="37" spans="1:43" ht="27.95" customHeight="1" thickBot="1" x14ac:dyDescent="0.2">
      <c r="A37" s="450" t="s">
        <v>420</v>
      </c>
      <c r="B37" s="451"/>
      <c r="C37" s="452" t="s">
        <v>331</v>
      </c>
      <c r="D37" s="453"/>
      <c r="E37" s="453"/>
      <c r="F37" s="454"/>
      <c r="G37" s="449">
        <v>5</v>
      </c>
      <c r="H37" s="447"/>
      <c r="I37" s="447"/>
      <c r="J37" s="447"/>
      <c r="K37" s="447">
        <v>6</v>
      </c>
      <c r="L37" s="447"/>
      <c r="M37" s="447"/>
      <c r="N37" s="447"/>
      <c r="O37" s="447">
        <v>4</v>
      </c>
      <c r="P37" s="447"/>
      <c r="Q37" s="447"/>
      <c r="R37" s="447"/>
      <c r="S37" s="447">
        <v>4</v>
      </c>
      <c r="T37" s="447"/>
      <c r="U37" s="447"/>
      <c r="V37" s="447"/>
      <c r="W37" s="447">
        <v>10</v>
      </c>
      <c r="X37" s="447"/>
      <c r="Y37" s="447"/>
      <c r="Z37" s="447"/>
      <c r="AA37" s="447">
        <v>29</v>
      </c>
      <c r="AB37" s="447"/>
      <c r="AC37" s="447"/>
      <c r="AD37" s="447"/>
      <c r="AE37" s="268"/>
      <c r="AF37" s="446"/>
      <c r="AG37" s="446"/>
      <c r="AH37" s="446"/>
      <c r="AI37" s="446"/>
      <c r="AJ37" s="446"/>
      <c r="AK37" s="446"/>
      <c r="AL37" s="446"/>
      <c r="AM37" s="446"/>
      <c r="AN37" s="446"/>
      <c r="AO37" s="446"/>
      <c r="AP37" s="446"/>
      <c r="AQ37" s="40"/>
    </row>
    <row r="38" spans="1:43" ht="13.5" customHeight="1" thickTop="1" x14ac:dyDescent="0.15">
      <c r="A38" s="19" t="s">
        <v>373</v>
      </c>
      <c r="B38" s="313"/>
      <c r="C38" s="282"/>
      <c r="D38" s="282"/>
      <c r="E38" s="282"/>
      <c r="F38" s="282"/>
      <c r="G38" s="282"/>
      <c r="H38" s="282"/>
      <c r="I38" s="282"/>
      <c r="J38" s="282"/>
      <c r="K38" s="290"/>
      <c r="L38" s="290"/>
      <c r="M38" s="290"/>
      <c r="N38" s="290"/>
      <c r="O38" s="290"/>
      <c r="P38" s="290"/>
      <c r="Q38" s="290"/>
      <c r="R38" s="290"/>
      <c r="S38" s="290"/>
      <c r="T38" s="290"/>
      <c r="U38" s="290"/>
      <c r="V38" s="290"/>
      <c r="W38" s="290"/>
      <c r="X38" s="290"/>
      <c r="Y38" s="290"/>
      <c r="Z38" s="290"/>
      <c r="AA38" s="290"/>
      <c r="AB38" s="290"/>
      <c r="AC38" s="290"/>
      <c r="AD38" s="290"/>
      <c r="AE38" s="268"/>
      <c r="AF38" s="268"/>
      <c r="AG38" s="269"/>
      <c r="AH38" s="269"/>
      <c r="AI38" s="269"/>
      <c r="AJ38" s="269"/>
      <c r="AK38" s="269"/>
      <c r="AL38" s="269"/>
    </row>
    <row r="39" spans="1:43" x14ac:dyDescent="0.15">
      <c r="A39" s="187"/>
      <c r="B39" s="187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</row>
    <row r="40" spans="1:43" s="40" customFormat="1" x14ac:dyDescent="0.15">
      <c r="A40" s="188"/>
      <c r="B40" s="188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</row>
    <row r="41" spans="1:43" s="40" customFormat="1" x14ac:dyDescent="0.15">
      <c r="A41" s="169"/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</row>
    <row r="42" spans="1:43" s="40" customFormat="1" x14ac:dyDescent="0.15">
      <c r="A42" s="54"/>
      <c r="B42" s="54"/>
    </row>
    <row r="43" spans="1:43" s="40" customFormat="1" x14ac:dyDescent="0.15">
      <c r="A43" s="54"/>
      <c r="B43" s="54"/>
    </row>
    <row r="44" spans="1:43" s="40" customFormat="1" x14ac:dyDescent="0.15"/>
    <row r="45" spans="1:43" s="40" customFormat="1" x14ac:dyDescent="0.15"/>
    <row r="46" spans="1:43" x14ac:dyDescent="0.1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43" ht="15" customHeight="1" x14ac:dyDescent="0.1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</row>
  </sheetData>
  <mergeCells count="136">
    <mergeCell ref="D8:H8"/>
    <mergeCell ref="A15:C17"/>
    <mergeCell ref="W14:AC14"/>
    <mergeCell ref="W15:AC15"/>
    <mergeCell ref="A12:C14"/>
    <mergeCell ref="P3:V3"/>
    <mergeCell ref="P4:V4"/>
    <mergeCell ref="P5:V5"/>
    <mergeCell ref="P6:V6"/>
    <mergeCell ref="P7:V7"/>
    <mergeCell ref="A9:C11"/>
    <mergeCell ref="D9:H9"/>
    <mergeCell ref="P10:V10"/>
    <mergeCell ref="P11:V11"/>
    <mergeCell ref="I12:O12"/>
    <mergeCell ref="I13:O13"/>
    <mergeCell ref="I14:O14"/>
    <mergeCell ref="I15:O15"/>
    <mergeCell ref="W13:AC13"/>
    <mergeCell ref="K21:AC21"/>
    <mergeCell ref="P12:V12"/>
    <mergeCell ref="P13:V13"/>
    <mergeCell ref="W17:AC17"/>
    <mergeCell ref="L25:T25"/>
    <mergeCell ref="U24:AC24"/>
    <mergeCell ref="U25:AC25"/>
    <mergeCell ref="A22:K22"/>
    <mergeCell ref="A23:K23"/>
    <mergeCell ref="L22:T22"/>
    <mergeCell ref="U22:AC22"/>
    <mergeCell ref="L23:T23"/>
    <mergeCell ref="K33:N34"/>
    <mergeCell ref="O33:R34"/>
    <mergeCell ref="A26:K26"/>
    <mergeCell ref="A27:K27"/>
    <mergeCell ref="S33:V34"/>
    <mergeCell ref="L26:T26"/>
    <mergeCell ref="L27:T27"/>
    <mergeCell ref="U26:AC26"/>
    <mergeCell ref="U27:AC27"/>
    <mergeCell ref="AN33:AP34"/>
    <mergeCell ref="W2:AC2"/>
    <mergeCell ref="W3:AC3"/>
    <mergeCell ref="W5:AC5"/>
    <mergeCell ref="W4:AC4"/>
    <mergeCell ref="W6:AC6"/>
    <mergeCell ref="U23:AC23"/>
    <mergeCell ref="P14:V14"/>
    <mergeCell ref="P15:V15"/>
    <mergeCell ref="W16:AC16"/>
    <mergeCell ref="AA33:AD34"/>
    <mergeCell ref="W33:Z34"/>
    <mergeCell ref="W12:AC12"/>
    <mergeCell ref="P8:V8"/>
    <mergeCell ref="P9:V9"/>
    <mergeCell ref="W7:AC7"/>
    <mergeCell ref="W8:AC8"/>
    <mergeCell ref="W9:AC9"/>
    <mergeCell ref="W10:AC10"/>
    <mergeCell ref="W11:AC11"/>
    <mergeCell ref="AE33:AE34"/>
    <mergeCell ref="AF33:AG34"/>
    <mergeCell ref="AH33:AJ34"/>
    <mergeCell ref="AK33:AM34"/>
    <mergeCell ref="I2:O2"/>
    <mergeCell ref="P2:V2"/>
    <mergeCell ref="I3:O3"/>
    <mergeCell ref="I4:O4"/>
    <mergeCell ref="I5:O5"/>
    <mergeCell ref="A33:F34"/>
    <mergeCell ref="D16:H16"/>
    <mergeCell ref="D17:H17"/>
    <mergeCell ref="I16:O16"/>
    <mergeCell ref="I17:O17"/>
    <mergeCell ref="P16:V16"/>
    <mergeCell ref="P17:V17"/>
    <mergeCell ref="A2:H2"/>
    <mergeCell ref="D3:H3"/>
    <mergeCell ref="D4:H4"/>
    <mergeCell ref="D5:H5"/>
    <mergeCell ref="D6:H6"/>
    <mergeCell ref="D7:H7"/>
    <mergeCell ref="A6:C8"/>
    <mergeCell ref="A3:C5"/>
    <mergeCell ref="I6:O6"/>
    <mergeCell ref="I7:O7"/>
    <mergeCell ref="I8:O8"/>
    <mergeCell ref="I9:O9"/>
    <mergeCell ref="A37:B37"/>
    <mergeCell ref="C37:F37"/>
    <mergeCell ref="O37:R37"/>
    <mergeCell ref="S37:V37"/>
    <mergeCell ref="D10:H10"/>
    <mergeCell ref="D11:H11"/>
    <mergeCell ref="D12:H12"/>
    <mergeCell ref="D13:H13"/>
    <mergeCell ref="D14:H14"/>
    <mergeCell ref="D15:H15"/>
    <mergeCell ref="G33:J34"/>
    <mergeCell ref="I10:O10"/>
    <mergeCell ref="I11:O11"/>
    <mergeCell ref="A36:B36"/>
    <mergeCell ref="C36:F36"/>
    <mergeCell ref="O36:R36"/>
    <mergeCell ref="S36:V36"/>
    <mergeCell ref="A35:B35"/>
    <mergeCell ref="C35:F35"/>
    <mergeCell ref="O35:R35"/>
    <mergeCell ref="S35:V35"/>
    <mergeCell ref="A24:K24"/>
    <mergeCell ref="A25:K25"/>
    <mergeCell ref="L24:T24"/>
    <mergeCell ref="AF37:AG37"/>
    <mergeCell ref="AH37:AJ37"/>
    <mergeCell ref="AK37:AM37"/>
    <mergeCell ref="AN37:AP37"/>
    <mergeCell ref="W37:Z37"/>
    <mergeCell ref="AA37:AD37"/>
    <mergeCell ref="G35:J35"/>
    <mergeCell ref="G36:J36"/>
    <mergeCell ref="G37:J37"/>
    <mergeCell ref="K35:N35"/>
    <mergeCell ref="K36:N36"/>
    <mergeCell ref="K37:N37"/>
    <mergeCell ref="AF35:AG35"/>
    <mergeCell ref="AH35:AJ35"/>
    <mergeCell ref="AK35:AM35"/>
    <mergeCell ref="AN35:AP35"/>
    <mergeCell ref="W35:Z35"/>
    <mergeCell ref="AA35:AD35"/>
    <mergeCell ref="AF36:AG36"/>
    <mergeCell ref="AH36:AJ36"/>
    <mergeCell ref="AK36:AM36"/>
    <mergeCell ref="AN36:AP36"/>
    <mergeCell ref="W36:Z36"/>
    <mergeCell ref="AA36:AD36"/>
  </mergeCells>
  <phoneticPr fontId="2"/>
  <pageMargins left="0.55118110236220474" right="0.15748031496062992" top="0.86614173228346458" bottom="0.51181102362204722" header="0.39370078740157483" footer="0.47244094488188981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8"/>
  <sheetViews>
    <sheetView zoomScaleNormal="100" zoomScaleSheetLayoutView="100" workbookViewId="0"/>
  </sheetViews>
  <sheetFormatPr defaultRowHeight="13.5" x14ac:dyDescent="0.15"/>
  <cols>
    <col min="1" max="1" width="9.5" style="14" customWidth="1"/>
    <col min="2" max="2" width="5.25" style="14" customWidth="1"/>
    <col min="3" max="3" width="3.125" style="14" customWidth="1"/>
    <col min="4" max="4" width="5.625" style="14" customWidth="1"/>
    <col min="5" max="5" width="3.125" style="14" customWidth="1"/>
    <col min="6" max="8" width="4.625" style="14" customWidth="1"/>
    <col min="9" max="9" width="8" style="14" customWidth="1"/>
    <col min="10" max="19" width="4.625" style="14" customWidth="1"/>
    <col min="20" max="20" width="4.125" style="14" customWidth="1"/>
    <col min="21" max="16384" width="9" style="14"/>
  </cols>
  <sheetData>
    <row r="2" spans="1:20" ht="14.25" x14ac:dyDescent="0.15">
      <c r="A2" s="157" t="s">
        <v>439</v>
      </c>
      <c r="B2" s="157"/>
      <c r="C2" s="157"/>
      <c r="D2" s="157"/>
      <c r="E2" s="157"/>
      <c r="F2" s="157"/>
      <c r="G2" s="157"/>
      <c r="H2" s="157"/>
      <c r="I2" s="157"/>
    </row>
    <row r="3" spans="1:20" ht="14.25" thickBot="1" x14ac:dyDescent="0.2">
      <c r="A3" s="158"/>
      <c r="B3" s="158"/>
      <c r="C3" s="158"/>
      <c r="D3" s="158"/>
      <c r="E3" s="158"/>
      <c r="F3" s="158"/>
      <c r="G3" s="158"/>
      <c r="H3" s="158"/>
      <c r="I3" s="159"/>
    </row>
    <row r="4" spans="1:20" ht="14.25" thickTop="1" x14ac:dyDescent="0.15">
      <c r="A4" s="542" t="s">
        <v>23</v>
      </c>
      <c r="B4" s="542"/>
      <c r="C4" s="542"/>
      <c r="D4" s="542"/>
      <c r="E4" s="543"/>
      <c r="F4" s="551" t="s">
        <v>376</v>
      </c>
      <c r="G4" s="542"/>
      <c r="H4" s="542"/>
      <c r="I4" s="542"/>
      <c r="J4" s="551" t="s">
        <v>405</v>
      </c>
      <c r="K4" s="542"/>
      <c r="L4" s="542"/>
      <c r="M4" s="542"/>
      <c r="N4" s="543"/>
      <c r="O4" s="546" t="s">
        <v>420</v>
      </c>
      <c r="P4" s="547"/>
      <c r="Q4" s="547"/>
      <c r="R4" s="547"/>
      <c r="S4" s="547"/>
      <c r="T4" s="270"/>
    </row>
    <row r="5" spans="1:20" x14ac:dyDescent="0.15">
      <c r="A5" s="544"/>
      <c r="B5" s="544"/>
      <c r="C5" s="544"/>
      <c r="D5" s="544"/>
      <c r="E5" s="545"/>
      <c r="F5" s="552"/>
      <c r="G5" s="544"/>
      <c r="H5" s="544"/>
      <c r="I5" s="544"/>
      <c r="J5" s="552"/>
      <c r="K5" s="544"/>
      <c r="L5" s="544"/>
      <c r="M5" s="544"/>
      <c r="N5" s="545"/>
      <c r="O5" s="548"/>
      <c r="P5" s="549"/>
      <c r="Q5" s="549"/>
      <c r="R5" s="549"/>
      <c r="S5" s="549"/>
      <c r="T5" s="270"/>
    </row>
    <row r="6" spans="1:20" ht="20.100000000000001" customHeight="1" x14ac:dyDescent="0.15">
      <c r="A6" s="541" t="s">
        <v>299</v>
      </c>
      <c r="B6" s="541"/>
      <c r="C6" s="541"/>
      <c r="D6" s="541"/>
      <c r="E6" s="541"/>
      <c r="F6" s="539">
        <v>1876</v>
      </c>
      <c r="G6" s="540"/>
      <c r="H6" s="540"/>
      <c r="I6" s="540"/>
      <c r="J6" s="540">
        <v>1620</v>
      </c>
      <c r="K6" s="540"/>
      <c r="L6" s="540"/>
      <c r="M6" s="540"/>
      <c r="N6" s="540"/>
      <c r="O6" s="550">
        <v>1568</v>
      </c>
      <c r="P6" s="550"/>
      <c r="Q6" s="550"/>
      <c r="R6" s="550"/>
      <c r="S6" s="550"/>
      <c r="T6" s="163"/>
    </row>
    <row r="7" spans="1:20" ht="20.100000000000001" customHeight="1" x14ac:dyDescent="0.15">
      <c r="A7" s="529" t="s">
        <v>300</v>
      </c>
      <c r="B7" s="529"/>
      <c r="C7" s="529"/>
      <c r="D7" s="529"/>
      <c r="E7" s="529"/>
      <c r="F7" s="537">
        <v>0</v>
      </c>
      <c r="G7" s="530"/>
      <c r="H7" s="530"/>
      <c r="I7" s="530"/>
      <c r="J7" s="530">
        <v>3</v>
      </c>
      <c r="K7" s="530"/>
      <c r="L7" s="530"/>
      <c r="M7" s="530"/>
      <c r="N7" s="530"/>
      <c r="O7" s="538">
        <v>0</v>
      </c>
      <c r="P7" s="538"/>
      <c r="Q7" s="538"/>
      <c r="R7" s="538"/>
      <c r="S7" s="538"/>
      <c r="T7" s="163"/>
    </row>
    <row r="8" spans="1:20" ht="20.100000000000001" customHeight="1" x14ac:dyDescent="0.15">
      <c r="A8" s="529" t="s">
        <v>239</v>
      </c>
      <c r="B8" s="529"/>
      <c r="C8" s="529"/>
      <c r="D8" s="529"/>
      <c r="E8" s="529"/>
      <c r="F8" s="537">
        <v>6725</v>
      </c>
      <c r="G8" s="530"/>
      <c r="H8" s="530"/>
      <c r="I8" s="530"/>
      <c r="J8" s="530">
        <v>6047</v>
      </c>
      <c r="K8" s="530"/>
      <c r="L8" s="530"/>
      <c r="M8" s="530"/>
      <c r="N8" s="530"/>
      <c r="O8" s="538">
        <v>6040</v>
      </c>
      <c r="P8" s="538"/>
      <c r="Q8" s="538"/>
      <c r="R8" s="538"/>
      <c r="S8" s="538"/>
      <c r="T8" s="163"/>
    </row>
    <row r="9" spans="1:20" ht="20.100000000000001" customHeight="1" x14ac:dyDescent="0.15">
      <c r="A9" s="529" t="s">
        <v>240</v>
      </c>
      <c r="B9" s="529"/>
      <c r="C9" s="529"/>
      <c r="D9" s="529"/>
      <c r="E9" s="529"/>
      <c r="F9" s="537">
        <v>0</v>
      </c>
      <c r="G9" s="530"/>
      <c r="H9" s="530"/>
      <c r="I9" s="530"/>
      <c r="J9" s="530">
        <v>2</v>
      </c>
      <c r="K9" s="530"/>
      <c r="L9" s="530"/>
      <c r="M9" s="530"/>
      <c r="N9" s="530"/>
      <c r="O9" s="538">
        <v>0</v>
      </c>
      <c r="P9" s="538"/>
      <c r="Q9" s="538"/>
      <c r="R9" s="538"/>
      <c r="S9" s="538"/>
      <c r="T9" s="163"/>
    </row>
    <row r="10" spans="1:20" ht="20.100000000000001" customHeight="1" x14ac:dyDescent="0.15">
      <c r="A10" s="529" t="s">
        <v>301</v>
      </c>
      <c r="B10" s="529"/>
      <c r="C10" s="529"/>
      <c r="D10" s="529"/>
      <c r="E10" s="529"/>
      <c r="F10" s="537">
        <v>8784</v>
      </c>
      <c r="G10" s="530"/>
      <c r="H10" s="530"/>
      <c r="I10" s="530"/>
      <c r="J10" s="530">
        <v>4677</v>
      </c>
      <c r="K10" s="530"/>
      <c r="L10" s="530"/>
      <c r="M10" s="530"/>
      <c r="N10" s="530"/>
      <c r="O10" s="538">
        <v>8329</v>
      </c>
      <c r="P10" s="538"/>
      <c r="Q10" s="538"/>
      <c r="R10" s="538"/>
      <c r="S10" s="538"/>
      <c r="T10" s="163"/>
    </row>
    <row r="11" spans="1:20" ht="20.100000000000001" customHeight="1" x14ac:dyDescent="0.15">
      <c r="A11" s="529" t="s">
        <v>302</v>
      </c>
      <c r="B11" s="529"/>
      <c r="C11" s="529"/>
      <c r="D11" s="529"/>
      <c r="E11" s="529"/>
      <c r="F11" s="537">
        <v>0</v>
      </c>
      <c r="G11" s="530"/>
      <c r="H11" s="530"/>
      <c r="I11" s="530"/>
      <c r="J11" s="530">
        <v>0</v>
      </c>
      <c r="K11" s="530"/>
      <c r="L11" s="530"/>
      <c r="M11" s="530"/>
      <c r="N11" s="530"/>
      <c r="O11" s="538">
        <v>0</v>
      </c>
      <c r="P11" s="538"/>
      <c r="Q11" s="538"/>
      <c r="R11" s="538"/>
      <c r="S11" s="538"/>
      <c r="T11" s="163"/>
    </row>
    <row r="12" spans="1:20" ht="20.100000000000001" customHeight="1" x14ac:dyDescent="0.15">
      <c r="A12" s="529" t="s">
        <v>303</v>
      </c>
      <c r="B12" s="529"/>
      <c r="C12" s="529"/>
      <c r="D12" s="529"/>
      <c r="E12" s="529"/>
      <c r="F12" s="537">
        <v>0</v>
      </c>
      <c r="G12" s="530"/>
      <c r="H12" s="530"/>
      <c r="I12" s="530"/>
      <c r="J12" s="530">
        <v>0</v>
      </c>
      <c r="K12" s="530"/>
      <c r="L12" s="530"/>
      <c r="M12" s="530"/>
      <c r="N12" s="530"/>
      <c r="O12" s="538">
        <v>0</v>
      </c>
      <c r="P12" s="538"/>
      <c r="Q12" s="538"/>
      <c r="R12" s="538"/>
      <c r="S12" s="538"/>
      <c r="T12" s="163"/>
    </row>
    <row r="13" spans="1:20" ht="20.100000000000001" customHeight="1" x14ac:dyDescent="0.15">
      <c r="A13" s="529" t="s">
        <v>387</v>
      </c>
      <c r="B13" s="529"/>
      <c r="C13" s="529"/>
      <c r="D13" s="529"/>
      <c r="E13" s="536"/>
      <c r="F13" s="537">
        <v>1637</v>
      </c>
      <c r="G13" s="530"/>
      <c r="H13" s="530"/>
      <c r="I13" s="530"/>
      <c r="J13" s="530">
        <v>1469</v>
      </c>
      <c r="K13" s="530"/>
      <c r="L13" s="530"/>
      <c r="M13" s="530"/>
      <c r="N13" s="530"/>
      <c r="O13" s="538">
        <v>1554</v>
      </c>
      <c r="P13" s="538"/>
      <c r="Q13" s="538"/>
      <c r="R13" s="538"/>
      <c r="S13" s="538"/>
      <c r="T13" s="163"/>
    </row>
    <row r="14" spans="1:20" ht="20.100000000000001" customHeight="1" x14ac:dyDescent="0.15">
      <c r="A14" s="529" t="s">
        <v>391</v>
      </c>
      <c r="B14" s="529"/>
      <c r="C14" s="529"/>
      <c r="D14" s="529"/>
      <c r="E14" s="529"/>
      <c r="F14" s="537">
        <v>37728</v>
      </c>
      <c r="G14" s="530"/>
      <c r="H14" s="530"/>
      <c r="I14" s="530"/>
      <c r="J14" s="530">
        <v>30644</v>
      </c>
      <c r="K14" s="530"/>
      <c r="L14" s="530"/>
      <c r="M14" s="530"/>
      <c r="N14" s="530"/>
      <c r="O14" s="538">
        <v>32443</v>
      </c>
      <c r="P14" s="538"/>
      <c r="Q14" s="538"/>
      <c r="R14" s="538"/>
      <c r="S14" s="538"/>
      <c r="T14" s="163"/>
    </row>
    <row r="15" spans="1:20" ht="20.100000000000001" customHeight="1" x14ac:dyDescent="0.15">
      <c r="A15" s="529" t="s">
        <v>388</v>
      </c>
      <c r="B15" s="529"/>
      <c r="C15" s="529"/>
      <c r="D15" s="529"/>
      <c r="E15" s="529"/>
      <c r="F15" s="537">
        <v>2945</v>
      </c>
      <c r="G15" s="530"/>
      <c r="H15" s="530"/>
      <c r="I15" s="530"/>
      <c r="J15" s="530">
        <v>2439</v>
      </c>
      <c r="K15" s="530"/>
      <c r="L15" s="530"/>
      <c r="M15" s="530"/>
      <c r="N15" s="530"/>
      <c r="O15" s="538">
        <v>2180</v>
      </c>
      <c r="P15" s="538"/>
      <c r="Q15" s="538"/>
      <c r="R15" s="538"/>
      <c r="S15" s="538"/>
      <c r="T15" s="163"/>
    </row>
    <row r="16" spans="1:20" ht="20.100000000000001" customHeight="1" x14ac:dyDescent="0.15">
      <c r="A16" s="529" t="s">
        <v>325</v>
      </c>
      <c r="B16" s="529"/>
      <c r="C16" s="529"/>
      <c r="D16" s="529"/>
      <c r="E16" s="529"/>
      <c r="F16" s="537">
        <v>1661</v>
      </c>
      <c r="G16" s="530"/>
      <c r="H16" s="530"/>
      <c r="I16" s="530"/>
      <c r="J16" s="530">
        <v>1571</v>
      </c>
      <c r="K16" s="530"/>
      <c r="L16" s="530"/>
      <c r="M16" s="530"/>
      <c r="N16" s="530"/>
      <c r="O16" s="538">
        <v>1562</v>
      </c>
      <c r="P16" s="538"/>
      <c r="Q16" s="538"/>
      <c r="R16" s="538"/>
      <c r="S16" s="538"/>
      <c r="T16" s="163"/>
    </row>
    <row r="17" spans="1:20" ht="20.100000000000001" customHeight="1" x14ac:dyDescent="0.15">
      <c r="A17" s="529" t="s">
        <v>326</v>
      </c>
      <c r="B17" s="529"/>
      <c r="C17" s="529"/>
      <c r="D17" s="529"/>
      <c r="E17" s="529"/>
      <c r="F17" s="537">
        <v>1990</v>
      </c>
      <c r="G17" s="530"/>
      <c r="H17" s="530"/>
      <c r="I17" s="530"/>
      <c r="J17" s="530">
        <v>1955</v>
      </c>
      <c r="K17" s="530"/>
      <c r="L17" s="530"/>
      <c r="M17" s="530"/>
      <c r="N17" s="530"/>
      <c r="O17" s="538">
        <v>1857</v>
      </c>
      <c r="P17" s="538"/>
      <c r="Q17" s="538"/>
      <c r="R17" s="538"/>
      <c r="S17" s="538"/>
      <c r="T17" s="163"/>
    </row>
    <row r="18" spans="1:20" ht="20.100000000000001" customHeight="1" x14ac:dyDescent="0.15">
      <c r="A18" s="529" t="s">
        <v>304</v>
      </c>
      <c r="B18" s="529"/>
      <c r="C18" s="529"/>
      <c r="D18" s="529"/>
      <c r="E18" s="529"/>
      <c r="F18" s="537">
        <v>326</v>
      </c>
      <c r="G18" s="530"/>
      <c r="H18" s="530"/>
      <c r="I18" s="530"/>
      <c r="J18" s="530">
        <v>1031</v>
      </c>
      <c r="K18" s="530"/>
      <c r="L18" s="530"/>
      <c r="M18" s="530"/>
      <c r="N18" s="530"/>
      <c r="O18" s="538">
        <v>1654</v>
      </c>
      <c r="P18" s="538"/>
      <c r="Q18" s="538"/>
      <c r="R18" s="538"/>
      <c r="S18" s="538"/>
      <c r="T18" s="163"/>
    </row>
    <row r="19" spans="1:20" ht="20.100000000000001" customHeight="1" x14ac:dyDescent="0.15">
      <c r="A19" s="529" t="s">
        <v>305</v>
      </c>
      <c r="B19" s="529"/>
      <c r="C19" s="529"/>
      <c r="D19" s="529"/>
      <c r="E19" s="529"/>
      <c r="F19" s="537">
        <v>6561</v>
      </c>
      <c r="G19" s="530"/>
      <c r="H19" s="530"/>
      <c r="I19" s="530"/>
      <c r="J19" s="530">
        <v>6097</v>
      </c>
      <c r="K19" s="530"/>
      <c r="L19" s="530"/>
      <c r="M19" s="530"/>
      <c r="N19" s="530"/>
      <c r="O19" s="538">
        <v>6053</v>
      </c>
      <c r="P19" s="538"/>
      <c r="Q19" s="538"/>
      <c r="R19" s="538"/>
      <c r="S19" s="538"/>
      <c r="T19" s="163"/>
    </row>
    <row r="20" spans="1:20" ht="20.100000000000001" customHeight="1" x14ac:dyDescent="0.15">
      <c r="A20" s="529" t="s">
        <v>306</v>
      </c>
      <c r="B20" s="529"/>
      <c r="C20" s="529"/>
      <c r="D20" s="529"/>
      <c r="E20" s="529"/>
      <c r="F20" s="537">
        <v>6548</v>
      </c>
      <c r="G20" s="530"/>
      <c r="H20" s="530"/>
      <c r="I20" s="530"/>
      <c r="J20" s="530">
        <v>6086</v>
      </c>
      <c r="K20" s="530"/>
      <c r="L20" s="530"/>
      <c r="M20" s="530"/>
      <c r="N20" s="530"/>
      <c r="O20" s="538">
        <v>6060</v>
      </c>
      <c r="P20" s="538"/>
      <c r="Q20" s="538"/>
      <c r="R20" s="538"/>
      <c r="S20" s="538"/>
      <c r="T20" s="163"/>
    </row>
    <row r="21" spans="1:20" ht="19.5" customHeight="1" x14ac:dyDescent="0.15">
      <c r="A21" s="529" t="s">
        <v>271</v>
      </c>
      <c r="B21" s="529"/>
      <c r="C21" s="529"/>
      <c r="D21" s="529"/>
      <c r="E21" s="529"/>
      <c r="F21" s="537">
        <v>3466</v>
      </c>
      <c r="G21" s="530"/>
      <c r="H21" s="530"/>
      <c r="I21" s="530"/>
      <c r="J21" s="530">
        <v>3044</v>
      </c>
      <c r="K21" s="530"/>
      <c r="L21" s="530"/>
      <c r="M21" s="530"/>
      <c r="N21" s="530"/>
      <c r="O21" s="538">
        <v>2941</v>
      </c>
      <c r="P21" s="538"/>
      <c r="Q21" s="538"/>
      <c r="R21" s="538"/>
      <c r="S21" s="538"/>
      <c r="T21" s="163"/>
    </row>
    <row r="22" spans="1:20" ht="19.5" customHeight="1" x14ac:dyDescent="0.15">
      <c r="A22" s="529" t="s">
        <v>324</v>
      </c>
      <c r="B22" s="529"/>
      <c r="C22" s="529"/>
      <c r="D22" s="529"/>
      <c r="E22" s="536"/>
      <c r="F22" s="537">
        <v>4753</v>
      </c>
      <c r="G22" s="530"/>
      <c r="H22" s="530"/>
      <c r="I22" s="530"/>
      <c r="J22" s="530">
        <v>4508</v>
      </c>
      <c r="K22" s="530"/>
      <c r="L22" s="530"/>
      <c r="M22" s="530"/>
      <c r="N22" s="530"/>
      <c r="O22" s="538">
        <v>4483</v>
      </c>
      <c r="P22" s="538"/>
      <c r="Q22" s="538"/>
      <c r="R22" s="538"/>
      <c r="S22" s="538"/>
    </row>
    <row r="23" spans="1:20" ht="19.5" customHeight="1" x14ac:dyDescent="0.15">
      <c r="A23" s="529" t="s">
        <v>389</v>
      </c>
      <c r="B23" s="529"/>
      <c r="C23" s="529"/>
      <c r="D23" s="529"/>
      <c r="E23" s="536"/>
      <c r="F23" s="537">
        <v>697</v>
      </c>
      <c r="G23" s="530"/>
      <c r="H23" s="530"/>
      <c r="I23" s="530"/>
      <c r="J23" s="530">
        <v>1651</v>
      </c>
      <c r="K23" s="530"/>
      <c r="L23" s="530"/>
      <c r="M23" s="530"/>
      <c r="N23" s="530"/>
      <c r="O23" s="538">
        <v>1637</v>
      </c>
      <c r="P23" s="538"/>
      <c r="Q23" s="538"/>
      <c r="R23" s="538"/>
      <c r="S23" s="538"/>
    </row>
    <row r="24" spans="1:20" ht="19.5" customHeight="1" thickBot="1" x14ac:dyDescent="0.2">
      <c r="A24" s="531" t="s">
        <v>390</v>
      </c>
      <c r="B24" s="531"/>
      <c r="C24" s="531"/>
      <c r="D24" s="531"/>
      <c r="E24" s="532"/>
      <c r="F24" s="533">
        <v>722</v>
      </c>
      <c r="G24" s="534"/>
      <c r="H24" s="534"/>
      <c r="I24" s="534"/>
      <c r="J24" s="534">
        <v>1998</v>
      </c>
      <c r="K24" s="534"/>
      <c r="L24" s="534"/>
      <c r="M24" s="534"/>
      <c r="N24" s="534"/>
      <c r="O24" s="535">
        <v>1895</v>
      </c>
      <c r="P24" s="535"/>
      <c r="Q24" s="535"/>
      <c r="R24" s="535"/>
      <c r="S24" s="535"/>
    </row>
    <row r="25" spans="1:20" ht="14.25" thickTop="1" x14ac:dyDescent="0.15">
      <c r="A25" s="319" t="s">
        <v>344</v>
      </c>
      <c r="B25" s="158"/>
      <c r="C25" s="158"/>
      <c r="D25" s="158"/>
      <c r="E25" s="158"/>
      <c r="F25" s="158"/>
      <c r="G25" s="158"/>
      <c r="H25" s="158"/>
      <c r="I25" s="158"/>
    </row>
    <row r="26" spans="1:20" x14ac:dyDescent="0.1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</row>
    <row r="27" spans="1:20" x14ac:dyDescent="0.1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</row>
    <row r="28" spans="1:20" ht="15" customHeight="1" x14ac:dyDescent="0.1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</row>
  </sheetData>
  <mergeCells count="80">
    <mergeCell ref="J14:N14"/>
    <mergeCell ref="J15:N15"/>
    <mergeCell ref="O20:S20"/>
    <mergeCell ref="O21:S21"/>
    <mergeCell ref="O19:S19"/>
    <mergeCell ref="J16:N16"/>
    <mergeCell ref="J17:N17"/>
    <mergeCell ref="J18:N18"/>
    <mergeCell ref="J19:N19"/>
    <mergeCell ref="O14:S14"/>
    <mergeCell ref="O15:S15"/>
    <mergeCell ref="O16:S16"/>
    <mergeCell ref="O17:S17"/>
    <mergeCell ref="O18:S18"/>
    <mergeCell ref="J20:N20"/>
    <mergeCell ref="A4:E5"/>
    <mergeCell ref="A10:E10"/>
    <mergeCell ref="O4:S5"/>
    <mergeCell ref="O6:S6"/>
    <mergeCell ref="O7:S7"/>
    <mergeCell ref="O8:S8"/>
    <mergeCell ref="O9:S9"/>
    <mergeCell ref="F4:I5"/>
    <mergeCell ref="J9:N9"/>
    <mergeCell ref="J4:N5"/>
    <mergeCell ref="J6:N6"/>
    <mergeCell ref="J7:N7"/>
    <mergeCell ref="J8:N8"/>
    <mergeCell ref="A7:E7"/>
    <mergeCell ref="A8:E8"/>
    <mergeCell ref="A9:E9"/>
    <mergeCell ref="F14:I14"/>
    <mergeCell ref="F15:I15"/>
    <mergeCell ref="A11:E11"/>
    <mergeCell ref="A15:E15"/>
    <mergeCell ref="F6:I6"/>
    <mergeCell ref="F7:I7"/>
    <mergeCell ref="F8:I8"/>
    <mergeCell ref="F9:I9"/>
    <mergeCell ref="A6:E6"/>
    <mergeCell ref="A12:E12"/>
    <mergeCell ref="F10:I10"/>
    <mergeCell ref="F16:I16"/>
    <mergeCell ref="F12:I12"/>
    <mergeCell ref="J12:N12"/>
    <mergeCell ref="A21:E21"/>
    <mergeCell ref="A16:E16"/>
    <mergeCell ref="A13:E13"/>
    <mergeCell ref="A14:E14"/>
    <mergeCell ref="F17:I17"/>
    <mergeCell ref="A17:E17"/>
    <mergeCell ref="F21:I21"/>
    <mergeCell ref="F20:I20"/>
    <mergeCell ref="F18:I18"/>
    <mergeCell ref="F19:I19"/>
    <mergeCell ref="F13:I13"/>
    <mergeCell ref="A18:E18"/>
    <mergeCell ref="A19:E19"/>
    <mergeCell ref="J11:N11"/>
    <mergeCell ref="F11:I11"/>
    <mergeCell ref="O11:S11"/>
    <mergeCell ref="J13:N13"/>
    <mergeCell ref="O10:S10"/>
    <mergeCell ref="O12:S12"/>
    <mergeCell ref="O13:S13"/>
    <mergeCell ref="J10:N10"/>
    <mergeCell ref="O24:S24"/>
    <mergeCell ref="A22:E22"/>
    <mergeCell ref="F22:I22"/>
    <mergeCell ref="J22:N22"/>
    <mergeCell ref="O22:S22"/>
    <mergeCell ref="A23:E23"/>
    <mergeCell ref="F23:I23"/>
    <mergeCell ref="O23:S23"/>
    <mergeCell ref="J23:N23"/>
    <mergeCell ref="A20:E20"/>
    <mergeCell ref="J21:N21"/>
    <mergeCell ref="A24:E24"/>
    <mergeCell ref="F24:I24"/>
    <mergeCell ref="J24:N24"/>
  </mergeCells>
  <phoneticPr fontId="2"/>
  <pageMargins left="0.55118110236220474" right="0.15748031496062992" top="0.86614173228346458" bottom="0.51181102362204722" header="0.39370078740157483" footer="0.47244094488188981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6"/>
  <sheetViews>
    <sheetView topLeftCell="A16" zoomScaleNormal="100" workbookViewId="0">
      <selection activeCell="C25" sqref="C25:T26"/>
    </sheetView>
  </sheetViews>
  <sheetFormatPr defaultRowHeight="13.5" x14ac:dyDescent="0.15"/>
  <cols>
    <col min="1" max="1" width="9.5" style="14" customWidth="1"/>
    <col min="2" max="2" width="5.25" style="14" customWidth="1"/>
    <col min="3" max="3" width="3.125" style="14" customWidth="1"/>
    <col min="4" max="4" width="5.625" style="14" customWidth="1"/>
    <col min="5" max="5" width="3.125" style="14" customWidth="1"/>
    <col min="6" max="7" width="6.25" style="14" customWidth="1"/>
    <col min="8" max="8" width="5.25" style="14" customWidth="1"/>
    <col min="9" max="10" width="3.125" style="14" customWidth="1"/>
    <col min="11" max="11" width="6.25" style="14" customWidth="1"/>
    <col min="12" max="12" width="5.25" style="14" customWidth="1"/>
    <col min="13" max="15" width="3.125" style="14" customWidth="1"/>
    <col min="16" max="16" width="5.25" style="14" customWidth="1"/>
    <col min="17" max="17" width="4" style="14" customWidth="1"/>
    <col min="18" max="18" width="5.25" style="14" customWidth="1"/>
    <col min="19" max="19" width="4.125" style="14" customWidth="1"/>
    <col min="20" max="20" width="5.25" style="14" customWidth="1"/>
    <col min="21" max="16384" width="9" style="14"/>
  </cols>
  <sheetData>
    <row r="1" spans="1:21" ht="10.5" customHeight="1" x14ac:dyDescent="0.15"/>
    <row r="2" spans="1:21" s="15" customFormat="1" ht="27" customHeight="1" thickBot="1" x14ac:dyDescent="0.2">
      <c r="A2" s="20" t="s">
        <v>440</v>
      </c>
    </row>
    <row r="3" spans="1:21" s="16" customFormat="1" ht="21" customHeight="1" thickTop="1" x14ac:dyDescent="0.15">
      <c r="A3" s="559" t="s">
        <v>23</v>
      </c>
      <c r="B3" s="560"/>
      <c r="C3" s="420" t="s">
        <v>11</v>
      </c>
      <c r="D3" s="421"/>
      <c r="E3" s="421"/>
      <c r="F3" s="425"/>
      <c r="G3" s="420" t="s">
        <v>267</v>
      </c>
      <c r="H3" s="421"/>
      <c r="I3" s="421"/>
      <c r="J3" s="421"/>
      <c r="K3" s="421"/>
      <c r="L3" s="421"/>
      <c r="M3" s="421"/>
      <c r="N3" s="425"/>
      <c r="O3" s="561" t="s">
        <v>130</v>
      </c>
      <c r="P3" s="559"/>
      <c r="Q3" s="560"/>
      <c r="R3" s="561" t="s">
        <v>131</v>
      </c>
      <c r="S3" s="559"/>
      <c r="T3" s="559"/>
      <c r="U3" s="112"/>
    </row>
    <row r="4" spans="1:21" s="16" customFormat="1" ht="21" customHeight="1" x14ac:dyDescent="0.15">
      <c r="A4" s="497"/>
      <c r="B4" s="498"/>
      <c r="C4" s="568" t="s">
        <v>12</v>
      </c>
      <c r="D4" s="431"/>
      <c r="E4" s="568" t="s">
        <v>13</v>
      </c>
      <c r="F4" s="431"/>
      <c r="G4" s="284" t="s">
        <v>268</v>
      </c>
      <c r="H4" s="568" t="s">
        <v>269</v>
      </c>
      <c r="I4" s="431"/>
      <c r="J4" s="568" t="s">
        <v>270</v>
      </c>
      <c r="K4" s="431"/>
      <c r="L4" s="284" t="s">
        <v>0</v>
      </c>
      <c r="M4" s="568" t="s">
        <v>14</v>
      </c>
      <c r="N4" s="431"/>
      <c r="O4" s="562"/>
      <c r="P4" s="497"/>
      <c r="Q4" s="498"/>
      <c r="R4" s="562"/>
      <c r="S4" s="497"/>
      <c r="T4" s="497"/>
      <c r="U4" s="112"/>
    </row>
    <row r="5" spans="1:21" s="47" customFormat="1" ht="21" customHeight="1" x14ac:dyDescent="0.15">
      <c r="A5" s="496" t="s">
        <v>374</v>
      </c>
      <c r="B5" s="490"/>
      <c r="C5" s="575">
        <v>365</v>
      </c>
      <c r="D5" s="563"/>
      <c r="E5" s="563">
        <v>73</v>
      </c>
      <c r="F5" s="563"/>
      <c r="G5" s="293">
        <v>625</v>
      </c>
      <c r="H5" s="563">
        <v>769</v>
      </c>
      <c r="I5" s="563"/>
      <c r="J5" s="563">
        <v>208</v>
      </c>
      <c r="K5" s="563"/>
      <c r="L5" s="251" t="s">
        <v>298</v>
      </c>
      <c r="M5" s="563">
        <f>SUM(G5:L5)</f>
        <v>1602</v>
      </c>
      <c r="N5" s="563"/>
      <c r="O5" s="563">
        <v>306</v>
      </c>
      <c r="P5" s="563"/>
      <c r="Q5" s="563"/>
      <c r="R5" s="563">
        <f>SUM(M5:Q5)</f>
        <v>1908</v>
      </c>
      <c r="S5" s="563"/>
      <c r="T5" s="563"/>
      <c r="U5" s="320"/>
    </row>
    <row r="6" spans="1:21" s="18" customFormat="1" ht="21" customHeight="1" x14ac:dyDescent="0.15">
      <c r="A6" s="426" t="s">
        <v>406</v>
      </c>
      <c r="B6" s="427"/>
      <c r="C6" s="575">
        <v>365</v>
      </c>
      <c r="D6" s="563"/>
      <c r="E6" s="563">
        <v>73</v>
      </c>
      <c r="F6" s="563"/>
      <c r="G6" s="293">
        <v>996</v>
      </c>
      <c r="H6" s="563">
        <v>1092</v>
      </c>
      <c r="I6" s="563"/>
      <c r="J6" s="563">
        <v>249</v>
      </c>
      <c r="K6" s="563"/>
      <c r="L6" s="251" t="s">
        <v>298</v>
      </c>
      <c r="M6" s="563">
        <f>SUM(G6:L6)</f>
        <v>2337</v>
      </c>
      <c r="N6" s="563"/>
      <c r="O6" s="563">
        <v>308</v>
      </c>
      <c r="P6" s="563"/>
      <c r="Q6" s="563"/>
      <c r="R6" s="563">
        <f>SUM(M6:Q6)</f>
        <v>2645</v>
      </c>
      <c r="S6" s="563"/>
      <c r="T6" s="563"/>
      <c r="U6" s="320"/>
    </row>
    <row r="7" spans="1:21" s="47" customFormat="1" ht="21" customHeight="1" thickBot="1" x14ac:dyDescent="0.2">
      <c r="A7" s="434" t="s">
        <v>418</v>
      </c>
      <c r="B7" s="435"/>
      <c r="C7" s="576">
        <v>365</v>
      </c>
      <c r="D7" s="574"/>
      <c r="E7" s="574">
        <v>73</v>
      </c>
      <c r="F7" s="574"/>
      <c r="G7" s="367">
        <v>1671</v>
      </c>
      <c r="H7" s="574">
        <v>1301</v>
      </c>
      <c r="I7" s="574"/>
      <c r="J7" s="574">
        <v>183</v>
      </c>
      <c r="K7" s="574"/>
      <c r="L7" s="367" t="s">
        <v>298</v>
      </c>
      <c r="M7" s="574">
        <f>SUM(G7:L7)</f>
        <v>3155</v>
      </c>
      <c r="N7" s="574"/>
      <c r="O7" s="574">
        <v>216</v>
      </c>
      <c r="P7" s="574"/>
      <c r="Q7" s="574"/>
      <c r="R7" s="574">
        <f>SUM(M7:Q7)</f>
        <v>3371</v>
      </c>
      <c r="S7" s="574"/>
      <c r="T7" s="574"/>
      <c r="U7" s="320"/>
    </row>
    <row r="8" spans="1:21" ht="18" customHeight="1" thickTop="1" x14ac:dyDescent="0.15">
      <c r="A8" s="52" t="s">
        <v>342</v>
      </c>
    </row>
    <row r="9" spans="1:21" ht="18" customHeight="1" x14ac:dyDescent="0.15">
      <c r="A9" s="31" t="s">
        <v>363</v>
      </c>
    </row>
    <row r="10" spans="1:21" ht="24.95" customHeight="1" x14ac:dyDescent="0.15"/>
    <row r="11" spans="1:21" s="15" customFormat="1" ht="27" customHeight="1" thickBot="1" x14ac:dyDescent="0.2">
      <c r="A11" s="20" t="s">
        <v>441</v>
      </c>
    </row>
    <row r="12" spans="1:21" s="16" customFormat="1" ht="21" customHeight="1" thickTop="1" x14ac:dyDescent="0.15">
      <c r="A12" s="559" t="s">
        <v>23</v>
      </c>
      <c r="B12" s="560"/>
      <c r="C12" s="561" t="s">
        <v>132</v>
      </c>
      <c r="D12" s="559"/>
      <c r="E12" s="559"/>
      <c r="F12" s="291"/>
      <c r="G12" s="291"/>
      <c r="H12" s="291"/>
      <c r="I12" s="291"/>
      <c r="J12" s="294"/>
      <c r="K12" s="294"/>
      <c r="L12" s="294"/>
      <c r="M12" s="561" t="s">
        <v>2</v>
      </c>
      <c r="N12" s="559"/>
      <c r="O12" s="560"/>
      <c r="P12" s="564" t="s">
        <v>349</v>
      </c>
      <c r="Q12" s="565"/>
      <c r="R12" s="565"/>
      <c r="S12" s="21"/>
    </row>
    <row r="13" spans="1:21" s="16" customFormat="1" ht="21" customHeight="1" x14ac:dyDescent="0.15">
      <c r="A13" s="497"/>
      <c r="B13" s="498"/>
      <c r="C13" s="562"/>
      <c r="D13" s="497"/>
      <c r="E13" s="497"/>
      <c r="F13" s="568" t="s">
        <v>347</v>
      </c>
      <c r="G13" s="431"/>
      <c r="H13" s="569" t="s">
        <v>348</v>
      </c>
      <c r="I13" s="570"/>
      <c r="J13" s="571"/>
      <c r="K13" s="569" t="s">
        <v>133</v>
      </c>
      <c r="L13" s="571"/>
      <c r="M13" s="566" t="s">
        <v>350</v>
      </c>
      <c r="N13" s="567"/>
      <c r="O13" s="572"/>
      <c r="P13" s="566"/>
      <c r="Q13" s="567"/>
      <c r="R13" s="567"/>
      <c r="S13" s="21"/>
    </row>
    <row r="14" spans="1:21" s="16" customFormat="1" ht="21" customHeight="1" x14ac:dyDescent="0.15">
      <c r="A14" s="496" t="s">
        <v>374</v>
      </c>
      <c r="B14" s="490"/>
      <c r="C14" s="558">
        <v>3106</v>
      </c>
      <c r="D14" s="556"/>
      <c r="E14" s="556"/>
      <c r="F14" s="556">
        <v>147</v>
      </c>
      <c r="G14" s="556"/>
      <c r="H14" s="462">
        <v>2959</v>
      </c>
      <c r="I14" s="462"/>
      <c r="J14" s="462"/>
      <c r="K14" s="556">
        <v>0</v>
      </c>
      <c r="L14" s="556"/>
      <c r="M14" s="557">
        <v>1213</v>
      </c>
      <c r="N14" s="557"/>
      <c r="O14" s="557"/>
      <c r="P14" s="573" t="s">
        <v>421</v>
      </c>
      <c r="Q14" s="573"/>
      <c r="R14" s="573"/>
      <c r="S14" s="21"/>
    </row>
    <row r="15" spans="1:21" s="18" customFormat="1" ht="21" customHeight="1" x14ac:dyDescent="0.15">
      <c r="A15" s="426" t="s">
        <v>406</v>
      </c>
      <c r="B15" s="427"/>
      <c r="C15" s="558">
        <v>2489</v>
      </c>
      <c r="D15" s="556"/>
      <c r="E15" s="556"/>
      <c r="F15" s="556">
        <v>151</v>
      </c>
      <c r="G15" s="556"/>
      <c r="H15" s="462">
        <v>2338</v>
      </c>
      <c r="I15" s="462"/>
      <c r="J15" s="462"/>
      <c r="K15" s="556">
        <v>0</v>
      </c>
      <c r="L15" s="556"/>
      <c r="M15" s="557">
        <v>965.4</v>
      </c>
      <c r="N15" s="557"/>
      <c r="O15" s="557"/>
      <c r="P15" s="557">
        <f>M15/M14*100</f>
        <v>79.587798845836772</v>
      </c>
      <c r="Q15" s="557"/>
      <c r="R15" s="557"/>
      <c r="S15" s="23"/>
    </row>
    <row r="16" spans="1:21" s="47" customFormat="1" ht="21" customHeight="1" thickBot="1" x14ac:dyDescent="0.2">
      <c r="A16" s="434" t="s">
        <v>418</v>
      </c>
      <c r="B16" s="435"/>
      <c r="C16" s="554">
        <v>2140</v>
      </c>
      <c r="D16" s="555"/>
      <c r="E16" s="555"/>
      <c r="F16" s="555">
        <v>157</v>
      </c>
      <c r="G16" s="555"/>
      <c r="H16" s="519">
        <v>1983</v>
      </c>
      <c r="I16" s="519"/>
      <c r="J16" s="519"/>
      <c r="K16" s="555">
        <v>0</v>
      </c>
      <c r="L16" s="555"/>
      <c r="M16" s="553">
        <v>824.6</v>
      </c>
      <c r="N16" s="553"/>
      <c r="O16" s="553"/>
      <c r="P16" s="553">
        <f>M16/M15*100</f>
        <v>85.415371866583797</v>
      </c>
      <c r="Q16" s="553"/>
      <c r="R16" s="553"/>
      <c r="S16" s="53"/>
    </row>
    <row r="17" spans="1:46" ht="18" customHeight="1" thickTop="1" x14ac:dyDescent="0.15">
      <c r="A17" s="54" t="s">
        <v>342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46" ht="24.95" customHeight="1" x14ac:dyDescent="0.1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</row>
    <row r="19" spans="1:46" s="15" customFormat="1" ht="27" customHeight="1" thickBot="1" x14ac:dyDescent="0.2">
      <c r="A19" s="42" t="s">
        <v>442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</row>
    <row r="20" spans="1:46" s="16" customFormat="1" ht="28.5" customHeight="1" thickTop="1" x14ac:dyDescent="0.15">
      <c r="A20" s="577" t="s">
        <v>23</v>
      </c>
      <c r="B20" s="578"/>
      <c r="C20" s="420" t="s">
        <v>4</v>
      </c>
      <c r="D20" s="421"/>
      <c r="E20" s="421"/>
      <c r="F20" s="421"/>
      <c r="G20" s="425"/>
      <c r="H20" s="420" t="s">
        <v>5</v>
      </c>
      <c r="I20" s="421"/>
      <c r="J20" s="421"/>
      <c r="K20" s="421"/>
      <c r="L20" s="607" t="s">
        <v>1</v>
      </c>
      <c r="M20" s="577"/>
      <c r="N20" s="577"/>
      <c r="O20" s="577"/>
      <c r="P20" s="577"/>
      <c r="Q20" s="607" t="s">
        <v>3</v>
      </c>
      <c r="R20" s="577"/>
      <c r="S20" s="577"/>
      <c r="T20" s="577"/>
      <c r="U20" s="164"/>
      <c r="V20" s="164"/>
      <c r="W20" s="21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</row>
    <row r="21" spans="1:46" s="16" customFormat="1" ht="21" customHeight="1" x14ac:dyDescent="0.15">
      <c r="A21" s="496" t="s">
        <v>374</v>
      </c>
      <c r="B21" s="490"/>
      <c r="C21" s="582">
        <v>3516</v>
      </c>
      <c r="D21" s="583"/>
      <c r="E21" s="583"/>
      <c r="F21" s="583"/>
      <c r="G21" s="584"/>
      <c r="H21" s="582">
        <v>410</v>
      </c>
      <c r="I21" s="583"/>
      <c r="J21" s="583"/>
      <c r="K21" s="584"/>
      <c r="L21" s="582">
        <v>3106</v>
      </c>
      <c r="M21" s="583"/>
      <c r="N21" s="583"/>
      <c r="O21" s="583"/>
      <c r="P21" s="584"/>
      <c r="Q21" s="608">
        <f>(H21/(H21+L21))*100</f>
        <v>11.660978384527873</v>
      </c>
      <c r="R21" s="609"/>
      <c r="S21" s="609"/>
      <c r="T21" s="609"/>
      <c r="U21" s="162"/>
      <c r="V21" s="162"/>
      <c r="W21" s="21"/>
      <c r="AO21" s="18"/>
    </row>
    <row r="22" spans="1:46" s="16" customFormat="1" ht="21" customHeight="1" x14ac:dyDescent="0.15">
      <c r="A22" s="497"/>
      <c r="B22" s="498"/>
      <c r="C22" s="588">
        <v>-3352</v>
      </c>
      <c r="D22" s="589"/>
      <c r="E22" s="589"/>
      <c r="F22" s="589"/>
      <c r="G22" s="590"/>
      <c r="H22" s="585">
        <v>-393</v>
      </c>
      <c r="I22" s="586"/>
      <c r="J22" s="586"/>
      <c r="K22" s="587"/>
      <c r="L22" s="585">
        <v>-2959</v>
      </c>
      <c r="M22" s="586"/>
      <c r="N22" s="586"/>
      <c r="O22" s="586"/>
      <c r="P22" s="587"/>
      <c r="Q22" s="605">
        <f>-(H22/(H22+L22))*100</f>
        <v>-11.724343675417662</v>
      </c>
      <c r="R22" s="606"/>
      <c r="S22" s="606"/>
      <c r="T22" s="606"/>
      <c r="U22" s="162"/>
      <c r="V22" s="162"/>
      <c r="W22" s="21"/>
    </row>
    <row r="23" spans="1:46" s="18" customFormat="1" ht="21" customHeight="1" x14ac:dyDescent="0.15">
      <c r="A23" s="496" t="s">
        <v>406</v>
      </c>
      <c r="B23" s="490"/>
      <c r="C23" s="582">
        <v>2806</v>
      </c>
      <c r="D23" s="583"/>
      <c r="E23" s="583"/>
      <c r="F23" s="583"/>
      <c r="G23" s="584"/>
      <c r="H23" s="588">
        <v>317</v>
      </c>
      <c r="I23" s="589"/>
      <c r="J23" s="589"/>
      <c r="K23" s="590"/>
      <c r="L23" s="588">
        <v>2489</v>
      </c>
      <c r="M23" s="589"/>
      <c r="N23" s="589"/>
      <c r="O23" s="589"/>
      <c r="P23" s="590"/>
      <c r="Q23" s="603">
        <f>(H23/(H23+L23))*100</f>
        <v>11.297220242337849</v>
      </c>
      <c r="R23" s="604"/>
      <c r="S23" s="604"/>
      <c r="T23" s="604"/>
      <c r="U23" s="162"/>
      <c r="V23" s="162"/>
      <c r="W23" s="23"/>
    </row>
    <row r="24" spans="1:46" s="18" customFormat="1" ht="21" customHeight="1" x14ac:dyDescent="0.15">
      <c r="A24" s="497"/>
      <c r="B24" s="498"/>
      <c r="C24" s="585">
        <v>-2621</v>
      </c>
      <c r="D24" s="586"/>
      <c r="E24" s="586"/>
      <c r="F24" s="586"/>
      <c r="G24" s="587"/>
      <c r="H24" s="585">
        <v>-283</v>
      </c>
      <c r="I24" s="586"/>
      <c r="J24" s="586"/>
      <c r="K24" s="587"/>
      <c r="L24" s="585">
        <v>-2338</v>
      </c>
      <c r="M24" s="586"/>
      <c r="N24" s="586"/>
      <c r="O24" s="586"/>
      <c r="P24" s="587"/>
      <c r="Q24" s="605">
        <f>-(H24/(H24+L24))*100</f>
        <v>-10.79740557039298</v>
      </c>
      <c r="R24" s="606"/>
      <c r="S24" s="606"/>
      <c r="T24" s="606"/>
      <c r="U24" s="162"/>
      <c r="V24" s="162"/>
      <c r="W24" s="23"/>
    </row>
    <row r="25" spans="1:46" s="47" customFormat="1" ht="21" customHeight="1" x14ac:dyDescent="0.15">
      <c r="A25" s="599" t="s">
        <v>418</v>
      </c>
      <c r="B25" s="600"/>
      <c r="C25" s="579">
        <v>2453</v>
      </c>
      <c r="D25" s="580"/>
      <c r="E25" s="580"/>
      <c r="F25" s="580"/>
      <c r="G25" s="581"/>
      <c r="H25" s="579">
        <v>313</v>
      </c>
      <c r="I25" s="580"/>
      <c r="J25" s="580"/>
      <c r="K25" s="581"/>
      <c r="L25" s="579">
        <v>2140</v>
      </c>
      <c r="M25" s="580"/>
      <c r="N25" s="580"/>
      <c r="O25" s="580"/>
      <c r="P25" s="581"/>
      <c r="Q25" s="601">
        <f>(H25/(H25+L25))*100</f>
        <v>12.759885854056257</v>
      </c>
      <c r="R25" s="602"/>
      <c r="S25" s="602"/>
      <c r="T25" s="602"/>
      <c r="U25" s="321"/>
      <c r="V25" s="321"/>
      <c r="W25" s="53"/>
      <c r="AO25" s="51"/>
    </row>
    <row r="26" spans="1:46" s="47" customFormat="1" ht="21" customHeight="1" thickBot="1" x14ac:dyDescent="0.2">
      <c r="A26" s="434"/>
      <c r="B26" s="435"/>
      <c r="C26" s="591">
        <v>-2257</v>
      </c>
      <c r="D26" s="592"/>
      <c r="E26" s="592"/>
      <c r="F26" s="592"/>
      <c r="G26" s="593"/>
      <c r="H26" s="591">
        <v>-274</v>
      </c>
      <c r="I26" s="592"/>
      <c r="J26" s="592"/>
      <c r="K26" s="593"/>
      <c r="L26" s="591">
        <v>-1983</v>
      </c>
      <c r="M26" s="592"/>
      <c r="N26" s="592"/>
      <c r="O26" s="592"/>
      <c r="P26" s="593"/>
      <c r="Q26" s="597">
        <f>-(H26/(H26+L26))*100</f>
        <v>-12.140008861320336</v>
      </c>
      <c r="R26" s="598"/>
      <c r="S26" s="598"/>
      <c r="T26" s="598"/>
      <c r="U26" s="321"/>
      <c r="V26" s="321"/>
      <c r="W26" s="53"/>
    </row>
    <row r="27" spans="1:46" ht="18" customHeight="1" thickTop="1" x14ac:dyDescent="0.15">
      <c r="A27" s="54" t="s">
        <v>342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6"/>
      <c r="Q27" s="173"/>
      <c r="R27" s="23"/>
      <c r="S27" s="23"/>
      <c r="T27" s="23"/>
      <c r="U27" s="21"/>
    </row>
    <row r="28" spans="1:46" ht="18" customHeight="1" x14ac:dyDescent="0.15">
      <c r="A28" s="245" t="s">
        <v>359</v>
      </c>
      <c r="D28" s="23"/>
      <c r="E28" s="23"/>
      <c r="F28" s="23"/>
      <c r="G28" s="23"/>
      <c r="H28" s="23"/>
      <c r="I28" s="25"/>
      <c r="J28" s="23"/>
      <c r="K28" s="23"/>
      <c r="L28" s="23"/>
      <c r="M28" s="23"/>
      <c r="N28" s="23"/>
      <c r="O28" s="21"/>
      <c r="P28" s="173"/>
      <c r="Q28" s="173"/>
      <c r="R28" s="173"/>
      <c r="S28" s="173"/>
      <c r="T28" s="173"/>
      <c r="U28" s="173"/>
      <c r="V28" s="173"/>
      <c r="W28" s="173"/>
      <c r="X28" s="173"/>
    </row>
    <row r="29" spans="1:46" ht="24.95" customHeight="1" x14ac:dyDescent="0.15"/>
    <row r="30" spans="1:46" s="15" customFormat="1" ht="27" customHeight="1" thickBot="1" x14ac:dyDescent="0.2">
      <c r="A30" s="60" t="s">
        <v>443</v>
      </c>
    </row>
    <row r="31" spans="1:46" s="16" customFormat="1" ht="41.25" customHeight="1" thickTop="1" x14ac:dyDescent="0.15">
      <c r="A31" s="281" t="s">
        <v>23</v>
      </c>
      <c r="B31" s="594" t="s">
        <v>128</v>
      </c>
      <c r="C31" s="595"/>
      <c r="D31" s="595"/>
      <c r="E31" s="596"/>
      <c r="F31" s="594" t="s">
        <v>261</v>
      </c>
      <c r="G31" s="595"/>
      <c r="H31" s="595"/>
      <c r="I31" s="596"/>
      <c r="J31" s="594" t="s">
        <v>364</v>
      </c>
      <c r="K31" s="595"/>
      <c r="L31" s="595"/>
      <c r="M31" s="595"/>
      <c r="N31" s="594" t="s">
        <v>272</v>
      </c>
      <c r="O31" s="595"/>
      <c r="P31" s="595"/>
      <c r="Q31" s="595"/>
      <c r="R31" s="595"/>
    </row>
    <row r="32" spans="1:46" s="16" customFormat="1" ht="30" customHeight="1" x14ac:dyDescent="0.15">
      <c r="A32" s="283" t="s">
        <v>374</v>
      </c>
      <c r="B32" s="575">
        <v>289139</v>
      </c>
      <c r="C32" s="563"/>
      <c r="D32" s="563"/>
      <c r="E32" s="563"/>
      <c r="F32" s="563">
        <v>517559120</v>
      </c>
      <c r="G32" s="563"/>
      <c r="H32" s="563"/>
      <c r="I32" s="563"/>
      <c r="J32" s="563">
        <v>20972</v>
      </c>
      <c r="K32" s="563"/>
      <c r="L32" s="563"/>
      <c r="M32" s="563"/>
      <c r="N32" s="462">
        <v>1790</v>
      </c>
      <c r="O32" s="462"/>
      <c r="P32" s="462"/>
      <c r="Q32" s="462"/>
      <c r="R32" s="462"/>
    </row>
    <row r="33" spans="1:18" s="18" customFormat="1" ht="30" customHeight="1" x14ac:dyDescent="0.15">
      <c r="A33" s="283" t="s">
        <v>406</v>
      </c>
      <c r="B33" s="575">
        <v>328074</v>
      </c>
      <c r="C33" s="563"/>
      <c r="D33" s="563"/>
      <c r="E33" s="563"/>
      <c r="F33" s="563">
        <v>610192947</v>
      </c>
      <c r="G33" s="563"/>
      <c r="H33" s="563"/>
      <c r="I33" s="563"/>
      <c r="J33" s="563">
        <v>25100</v>
      </c>
      <c r="K33" s="563"/>
      <c r="L33" s="563"/>
      <c r="M33" s="563"/>
      <c r="N33" s="462">
        <v>1860</v>
      </c>
      <c r="O33" s="462"/>
      <c r="P33" s="462"/>
      <c r="Q33" s="462"/>
      <c r="R33" s="462"/>
    </row>
    <row r="34" spans="1:18" ht="30" customHeight="1" thickBot="1" x14ac:dyDescent="0.2">
      <c r="A34" s="279" t="s">
        <v>418</v>
      </c>
      <c r="B34" s="576">
        <v>337879</v>
      </c>
      <c r="C34" s="574"/>
      <c r="D34" s="574"/>
      <c r="E34" s="574"/>
      <c r="F34" s="574">
        <v>625710488</v>
      </c>
      <c r="G34" s="574"/>
      <c r="H34" s="574"/>
      <c r="I34" s="574"/>
      <c r="J34" s="574">
        <v>26124</v>
      </c>
      <c r="K34" s="574"/>
      <c r="L34" s="574"/>
      <c r="M34" s="574"/>
      <c r="N34" s="519">
        <v>1852</v>
      </c>
      <c r="O34" s="519"/>
      <c r="P34" s="519"/>
      <c r="Q34" s="519"/>
      <c r="R34" s="519"/>
    </row>
    <row r="35" spans="1:18" ht="18" customHeight="1" thickTop="1" x14ac:dyDescent="0.15">
      <c r="A35" s="54" t="s">
        <v>422</v>
      </c>
    </row>
    <row r="36" spans="1:18" x14ac:dyDescent="0.15">
      <c r="A36" s="165"/>
    </row>
  </sheetData>
  <mergeCells count="111">
    <mergeCell ref="Q23:T23"/>
    <mergeCell ref="Q24:T24"/>
    <mergeCell ref="L22:P22"/>
    <mergeCell ref="L20:P20"/>
    <mergeCell ref="L21:P21"/>
    <mergeCell ref="H20:K20"/>
    <mergeCell ref="Q20:T20"/>
    <mergeCell ref="Q21:T21"/>
    <mergeCell ref="Q22:T22"/>
    <mergeCell ref="L23:P23"/>
    <mergeCell ref="L24:P24"/>
    <mergeCell ref="B34:E34"/>
    <mergeCell ref="F34:I34"/>
    <mergeCell ref="J34:M34"/>
    <mergeCell ref="C26:G26"/>
    <mergeCell ref="H25:K25"/>
    <mergeCell ref="H26:K26"/>
    <mergeCell ref="L26:P26"/>
    <mergeCell ref="N34:R34"/>
    <mergeCell ref="B32:E32"/>
    <mergeCell ref="F32:I32"/>
    <mergeCell ref="J32:M32"/>
    <mergeCell ref="N32:R32"/>
    <mergeCell ref="B33:E33"/>
    <mergeCell ref="F33:I33"/>
    <mergeCell ref="J33:M33"/>
    <mergeCell ref="N33:R33"/>
    <mergeCell ref="B31:E31"/>
    <mergeCell ref="F31:I31"/>
    <mergeCell ref="J31:M31"/>
    <mergeCell ref="N31:R31"/>
    <mergeCell ref="Q26:T26"/>
    <mergeCell ref="A25:B26"/>
    <mergeCell ref="Q25:T25"/>
    <mergeCell ref="C25:G25"/>
    <mergeCell ref="A23:B24"/>
    <mergeCell ref="A20:B20"/>
    <mergeCell ref="A21:B22"/>
    <mergeCell ref="L25:P25"/>
    <mergeCell ref="H21:K21"/>
    <mergeCell ref="H22:K22"/>
    <mergeCell ref="H23:K23"/>
    <mergeCell ref="H24:K24"/>
    <mergeCell ref="C21:G21"/>
    <mergeCell ref="C22:G22"/>
    <mergeCell ref="C23:G23"/>
    <mergeCell ref="C24:G24"/>
    <mergeCell ref="C20:G20"/>
    <mergeCell ref="R3:T4"/>
    <mergeCell ref="C4:D4"/>
    <mergeCell ref="E4:F4"/>
    <mergeCell ref="H4:I4"/>
    <mergeCell ref="J4:K4"/>
    <mergeCell ref="M4:N4"/>
    <mergeCell ref="E5:F5"/>
    <mergeCell ref="C5:D5"/>
    <mergeCell ref="H5:I5"/>
    <mergeCell ref="M5:N5"/>
    <mergeCell ref="O5:Q5"/>
    <mergeCell ref="R5:T5"/>
    <mergeCell ref="R7:T7"/>
    <mergeCell ref="A6:B6"/>
    <mergeCell ref="C6:D6"/>
    <mergeCell ref="E6:F6"/>
    <mergeCell ref="H6:I6"/>
    <mergeCell ref="M6:N6"/>
    <mergeCell ref="O6:Q6"/>
    <mergeCell ref="A5:B5"/>
    <mergeCell ref="J6:K6"/>
    <mergeCell ref="A7:B7"/>
    <mergeCell ref="C7:D7"/>
    <mergeCell ref="E7:F7"/>
    <mergeCell ref="H7:I7"/>
    <mergeCell ref="M7:N7"/>
    <mergeCell ref="O7:Q7"/>
    <mergeCell ref="J7:K7"/>
    <mergeCell ref="A3:B4"/>
    <mergeCell ref="C3:F3"/>
    <mergeCell ref="G3:N3"/>
    <mergeCell ref="O3:Q4"/>
    <mergeCell ref="J5:K5"/>
    <mergeCell ref="A12:B13"/>
    <mergeCell ref="C12:E13"/>
    <mergeCell ref="M12:O12"/>
    <mergeCell ref="K15:L15"/>
    <mergeCell ref="M15:O15"/>
    <mergeCell ref="H15:J15"/>
    <mergeCell ref="P12:R13"/>
    <mergeCell ref="F13:G13"/>
    <mergeCell ref="H13:J13"/>
    <mergeCell ref="K13:L13"/>
    <mergeCell ref="M13:O13"/>
    <mergeCell ref="P15:R15"/>
    <mergeCell ref="A14:B14"/>
    <mergeCell ref="C14:E14"/>
    <mergeCell ref="F14:G14"/>
    <mergeCell ref="H14:J14"/>
    <mergeCell ref="P14:R14"/>
    <mergeCell ref="F15:G15"/>
    <mergeCell ref="R6:T6"/>
    <mergeCell ref="P16:R16"/>
    <mergeCell ref="A16:B16"/>
    <mergeCell ref="C16:E16"/>
    <mergeCell ref="F16:G16"/>
    <mergeCell ref="H16:J16"/>
    <mergeCell ref="K16:L16"/>
    <mergeCell ref="M16:O16"/>
    <mergeCell ref="K14:L14"/>
    <mergeCell ref="M14:O14"/>
    <mergeCell ref="A15:B15"/>
    <mergeCell ref="C15:E15"/>
  </mergeCells>
  <phoneticPr fontId="2"/>
  <pageMargins left="0.55118110236220474" right="0.15748031496062992" top="0.86614173228346458" bottom="0.51181102362204722" header="0.39370078740157483" footer="0.4724409448818898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31" zoomScaleNormal="100" zoomScaleSheetLayoutView="100" workbookViewId="0">
      <selection activeCell="F41" sqref="F41"/>
    </sheetView>
  </sheetViews>
  <sheetFormatPr defaultRowHeight="13.5" x14ac:dyDescent="0.15"/>
  <cols>
    <col min="1" max="10" width="9.125" style="65" customWidth="1"/>
    <col min="11" max="16384" width="9" style="65"/>
  </cols>
  <sheetData>
    <row r="1" spans="1:12" s="62" customFormat="1" ht="27" customHeight="1" thickBot="1" x14ac:dyDescent="0.2">
      <c r="A1" s="61" t="s">
        <v>444</v>
      </c>
    </row>
    <row r="2" spans="1:12" ht="21" customHeight="1" thickTop="1" x14ac:dyDescent="0.15">
      <c r="A2" s="610" t="s">
        <v>113</v>
      </c>
      <c r="B2" s="611"/>
      <c r="C2" s="616" t="s">
        <v>114</v>
      </c>
      <c r="D2" s="617"/>
      <c r="E2" s="617"/>
      <c r="F2" s="617"/>
      <c r="G2" s="616" t="s">
        <v>115</v>
      </c>
      <c r="H2" s="617"/>
      <c r="I2" s="617"/>
      <c r="J2" s="617"/>
      <c r="K2" s="26"/>
      <c r="L2" s="26"/>
    </row>
    <row r="3" spans="1:12" ht="21" customHeight="1" x14ac:dyDescent="0.15">
      <c r="A3" s="612"/>
      <c r="B3" s="613"/>
      <c r="C3" s="618" t="s">
        <v>407</v>
      </c>
      <c r="D3" s="619"/>
      <c r="E3" s="620" t="s">
        <v>423</v>
      </c>
      <c r="F3" s="621"/>
      <c r="G3" s="618" t="s">
        <v>407</v>
      </c>
      <c r="H3" s="619"/>
      <c r="I3" s="620" t="s">
        <v>423</v>
      </c>
      <c r="J3" s="621"/>
      <c r="K3" s="26"/>
      <c r="L3" s="26"/>
    </row>
    <row r="4" spans="1:12" ht="21" customHeight="1" x14ac:dyDescent="0.15">
      <c r="A4" s="614"/>
      <c r="B4" s="615"/>
      <c r="C4" s="322" t="s">
        <v>116</v>
      </c>
      <c r="D4" s="323" t="s">
        <v>117</v>
      </c>
      <c r="E4" s="324" t="s">
        <v>116</v>
      </c>
      <c r="F4" s="325" t="s">
        <v>117</v>
      </c>
      <c r="G4" s="322" t="s">
        <v>116</v>
      </c>
      <c r="H4" s="323" t="s">
        <v>117</v>
      </c>
      <c r="I4" s="324" t="s">
        <v>116</v>
      </c>
      <c r="J4" s="325" t="s">
        <v>117</v>
      </c>
      <c r="K4" s="26"/>
      <c r="L4" s="26"/>
    </row>
    <row r="5" spans="1:12" ht="19.5" customHeight="1" x14ac:dyDescent="0.15">
      <c r="A5" s="623" t="s">
        <v>118</v>
      </c>
      <c r="B5" s="623"/>
      <c r="C5" s="326">
        <v>96700</v>
      </c>
      <c r="D5" s="327">
        <v>264.93150684931504</v>
      </c>
      <c r="E5" s="328">
        <v>100465</v>
      </c>
      <c r="F5" s="329">
        <v>275.24657534246575</v>
      </c>
      <c r="G5" s="330">
        <v>212725</v>
      </c>
      <c r="H5" s="327">
        <v>879.02892561983469</v>
      </c>
      <c r="I5" s="331">
        <v>218473</v>
      </c>
      <c r="J5" s="329">
        <v>899.06584362139915</v>
      </c>
      <c r="K5" s="26"/>
      <c r="L5" s="26"/>
    </row>
    <row r="6" spans="1:12" ht="19.5" customHeight="1" x14ac:dyDescent="0.15">
      <c r="A6" s="622" t="s">
        <v>249</v>
      </c>
      <c r="B6" s="622"/>
      <c r="C6" s="332">
        <v>0</v>
      </c>
      <c r="D6" s="333">
        <v>0</v>
      </c>
      <c r="E6" s="334" t="s">
        <v>181</v>
      </c>
      <c r="F6" s="335" t="s">
        <v>181</v>
      </c>
      <c r="G6" s="336">
        <v>9114</v>
      </c>
      <c r="H6" s="333">
        <v>37.66115702479339</v>
      </c>
      <c r="I6" s="337">
        <v>11423</v>
      </c>
      <c r="J6" s="335">
        <v>47.008230452674894</v>
      </c>
      <c r="K6" s="26"/>
      <c r="L6" s="26"/>
    </row>
    <row r="7" spans="1:12" ht="19.5" customHeight="1" x14ac:dyDescent="0.15">
      <c r="A7" s="622" t="s">
        <v>250</v>
      </c>
      <c r="B7" s="622"/>
      <c r="C7" s="332">
        <v>4267</v>
      </c>
      <c r="D7" s="333">
        <v>11.69041095890411</v>
      </c>
      <c r="E7" s="334">
        <v>4280</v>
      </c>
      <c r="F7" s="335">
        <v>11.726027397260275</v>
      </c>
      <c r="G7" s="336">
        <v>7589</v>
      </c>
      <c r="H7" s="333">
        <v>31.359504132231404</v>
      </c>
      <c r="I7" s="337">
        <v>7142</v>
      </c>
      <c r="J7" s="335">
        <v>29.390946502057613</v>
      </c>
      <c r="K7" s="26"/>
      <c r="L7" s="26"/>
    </row>
    <row r="8" spans="1:12" ht="19.5" customHeight="1" x14ac:dyDescent="0.15">
      <c r="A8" s="622" t="s">
        <v>251</v>
      </c>
      <c r="B8" s="622"/>
      <c r="C8" s="332">
        <v>12738</v>
      </c>
      <c r="D8" s="333">
        <v>34.898630136986299</v>
      </c>
      <c r="E8" s="334">
        <v>11002</v>
      </c>
      <c r="F8" s="335">
        <v>30.142465753424659</v>
      </c>
      <c r="G8" s="336">
        <v>11491</v>
      </c>
      <c r="H8" s="333">
        <v>47.483471074380162</v>
      </c>
      <c r="I8" s="337">
        <v>11166</v>
      </c>
      <c r="J8" s="335">
        <v>45.950617283950621</v>
      </c>
      <c r="K8" s="26"/>
      <c r="L8" s="26"/>
    </row>
    <row r="9" spans="1:12" ht="19.5" customHeight="1" x14ac:dyDescent="0.15">
      <c r="A9" s="622" t="s">
        <v>252</v>
      </c>
      <c r="B9" s="622"/>
      <c r="C9" s="332">
        <v>16024</v>
      </c>
      <c r="D9" s="333">
        <v>43.901369863013699</v>
      </c>
      <c r="E9" s="334">
        <v>17934</v>
      </c>
      <c r="F9" s="335">
        <v>49.134246575342466</v>
      </c>
      <c r="G9" s="336">
        <v>22419</v>
      </c>
      <c r="H9" s="333">
        <v>92.640495867768593</v>
      </c>
      <c r="I9" s="337">
        <v>22510</v>
      </c>
      <c r="J9" s="335">
        <v>92.63374485596708</v>
      </c>
      <c r="K9" s="26"/>
      <c r="L9" s="26"/>
    </row>
    <row r="10" spans="1:12" ht="19.5" customHeight="1" x14ac:dyDescent="0.15">
      <c r="A10" s="622" t="s">
        <v>253</v>
      </c>
      <c r="B10" s="622"/>
      <c r="C10" s="332">
        <v>3618</v>
      </c>
      <c r="D10" s="333">
        <v>9.912328767123288</v>
      </c>
      <c r="E10" s="334">
        <v>4348</v>
      </c>
      <c r="F10" s="335">
        <v>11.912328767123288</v>
      </c>
      <c r="G10" s="336">
        <v>17496</v>
      </c>
      <c r="H10" s="333">
        <v>72.297520661157023</v>
      </c>
      <c r="I10" s="337">
        <v>16132</v>
      </c>
      <c r="J10" s="335">
        <v>66.386831275720169</v>
      </c>
      <c r="K10" s="26"/>
      <c r="L10" s="26"/>
    </row>
    <row r="11" spans="1:12" ht="19.5" customHeight="1" x14ac:dyDescent="0.15">
      <c r="A11" s="622" t="s">
        <v>254</v>
      </c>
      <c r="B11" s="622"/>
      <c r="C11" s="332">
        <v>7049</v>
      </c>
      <c r="D11" s="333">
        <v>19.312328767123287</v>
      </c>
      <c r="E11" s="334">
        <v>6816</v>
      </c>
      <c r="F11" s="335">
        <v>18.673972602739727</v>
      </c>
      <c r="G11" s="336">
        <v>12489</v>
      </c>
      <c r="H11" s="333">
        <v>51.607438016528924</v>
      </c>
      <c r="I11" s="337">
        <v>11459</v>
      </c>
      <c r="J11" s="335">
        <v>47.156378600823047</v>
      </c>
      <c r="K11" s="26"/>
      <c r="L11" s="26"/>
    </row>
    <row r="12" spans="1:12" ht="19.5" customHeight="1" x14ac:dyDescent="0.15">
      <c r="A12" s="624" t="s">
        <v>255</v>
      </c>
      <c r="B12" s="624"/>
      <c r="C12" s="332">
        <v>3556</v>
      </c>
      <c r="D12" s="333">
        <v>9.742465753424657</v>
      </c>
      <c r="E12" s="334">
        <v>4254</v>
      </c>
      <c r="F12" s="335">
        <v>11.654794520547945</v>
      </c>
      <c r="G12" s="336">
        <v>6781</v>
      </c>
      <c r="H12" s="333">
        <v>28.020661157024794</v>
      </c>
      <c r="I12" s="337">
        <v>6447</v>
      </c>
      <c r="J12" s="335">
        <v>26.530864197530864</v>
      </c>
      <c r="K12" s="26"/>
      <c r="L12" s="26"/>
    </row>
    <row r="13" spans="1:12" ht="19.5" customHeight="1" x14ac:dyDescent="0.15">
      <c r="A13" s="622" t="s">
        <v>256</v>
      </c>
      <c r="B13" s="622"/>
      <c r="C13" s="332">
        <v>2330</v>
      </c>
      <c r="D13" s="333">
        <v>6.3835616438356162</v>
      </c>
      <c r="E13" s="334">
        <v>2777</v>
      </c>
      <c r="F13" s="335">
        <v>7.6082191780821917</v>
      </c>
      <c r="G13" s="336">
        <v>6695</v>
      </c>
      <c r="H13" s="333">
        <v>27.665289256198346</v>
      </c>
      <c r="I13" s="337">
        <v>7225</v>
      </c>
      <c r="J13" s="335">
        <v>29.732510288065843</v>
      </c>
      <c r="K13" s="26"/>
      <c r="L13" s="26"/>
    </row>
    <row r="14" spans="1:12" ht="19.5" customHeight="1" x14ac:dyDescent="0.15">
      <c r="A14" s="622" t="s">
        <v>119</v>
      </c>
      <c r="B14" s="622"/>
      <c r="C14" s="332">
        <v>5551</v>
      </c>
      <c r="D14" s="333">
        <v>15.208219178082192</v>
      </c>
      <c r="E14" s="334">
        <v>5942</v>
      </c>
      <c r="F14" s="335">
        <v>16.279452054794522</v>
      </c>
      <c r="G14" s="336">
        <v>14769</v>
      </c>
      <c r="H14" s="333">
        <v>61.028925619834709</v>
      </c>
      <c r="I14" s="337">
        <v>17680</v>
      </c>
      <c r="J14" s="335">
        <v>72.757201646090536</v>
      </c>
      <c r="K14" s="26"/>
      <c r="L14" s="26"/>
    </row>
    <row r="15" spans="1:12" ht="19.5" customHeight="1" x14ac:dyDescent="0.15">
      <c r="A15" s="622" t="s">
        <v>120</v>
      </c>
      <c r="B15" s="622"/>
      <c r="C15" s="332">
        <v>7591</v>
      </c>
      <c r="D15" s="333">
        <v>20.797260273972604</v>
      </c>
      <c r="E15" s="334">
        <v>7118</v>
      </c>
      <c r="F15" s="335">
        <v>19.5013698630137</v>
      </c>
      <c r="G15" s="336">
        <v>7134</v>
      </c>
      <c r="H15" s="333">
        <v>29.479338842975206</v>
      </c>
      <c r="I15" s="337">
        <v>6995</v>
      </c>
      <c r="J15" s="335">
        <v>28.786008230452676</v>
      </c>
      <c r="K15" s="26"/>
      <c r="L15" s="26"/>
    </row>
    <row r="16" spans="1:12" ht="19.5" customHeight="1" x14ac:dyDescent="0.15">
      <c r="A16" s="622" t="s">
        <v>257</v>
      </c>
      <c r="B16" s="622"/>
      <c r="C16" s="332">
        <v>1394</v>
      </c>
      <c r="D16" s="333">
        <v>3.8191780821917809</v>
      </c>
      <c r="E16" s="334">
        <v>843</v>
      </c>
      <c r="F16" s="335">
        <v>2.3095890410958906</v>
      </c>
      <c r="G16" s="336">
        <v>2049</v>
      </c>
      <c r="H16" s="333">
        <v>8.4669421487603298</v>
      </c>
      <c r="I16" s="337">
        <v>1240</v>
      </c>
      <c r="J16" s="335">
        <v>5.1028806584362139</v>
      </c>
      <c r="K16" s="26"/>
      <c r="L16" s="26"/>
    </row>
    <row r="17" spans="1:13" ht="19.5" customHeight="1" x14ac:dyDescent="0.15">
      <c r="A17" s="622" t="s">
        <v>121</v>
      </c>
      <c r="B17" s="622"/>
      <c r="C17" s="332">
        <v>14859</v>
      </c>
      <c r="D17" s="333">
        <v>40.709589041095889</v>
      </c>
      <c r="E17" s="334">
        <v>16117</v>
      </c>
      <c r="F17" s="335">
        <v>44.156164383561645</v>
      </c>
      <c r="G17" s="336">
        <v>15968</v>
      </c>
      <c r="H17" s="333">
        <v>65.983471074380162</v>
      </c>
      <c r="I17" s="337">
        <v>18074</v>
      </c>
      <c r="J17" s="335">
        <v>74.378600823045261</v>
      </c>
      <c r="K17" s="26"/>
      <c r="L17" s="26"/>
    </row>
    <row r="18" spans="1:13" ht="19.5" customHeight="1" x14ac:dyDescent="0.15">
      <c r="A18" s="622" t="s">
        <v>122</v>
      </c>
      <c r="B18" s="622"/>
      <c r="C18" s="332">
        <v>1661</v>
      </c>
      <c r="D18" s="333">
        <v>4.5506849315068489</v>
      </c>
      <c r="E18" s="334">
        <v>780</v>
      </c>
      <c r="F18" s="335">
        <v>2.1369863013698631</v>
      </c>
      <c r="G18" s="336">
        <v>1698</v>
      </c>
      <c r="H18" s="333">
        <v>7.0165289256198351</v>
      </c>
      <c r="I18" s="337">
        <v>1268</v>
      </c>
      <c r="J18" s="335">
        <v>5.2181069958847734</v>
      </c>
      <c r="K18" s="26"/>
      <c r="L18" s="26"/>
    </row>
    <row r="19" spans="1:13" ht="19.5" customHeight="1" x14ac:dyDescent="0.15">
      <c r="A19" s="622" t="s">
        <v>286</v>
      </c>
      <c r="B19" s="622"/>
      <c r="C19" s="332">
        <v>853</v>
      </c>
      <c r="D19" s="333">
        <v>2.3369863013698629</v>
      </c>
      <c r="E19" s="334">
        <v>1002</v>
      </c>
      <c r="F19" s="335">
        <v>2.7452054794520548</v>
      </c>
      <c r="G19" s="336">
        <v>5855</v>
      </c>
      <c r="H19" s="333">
        <v>24.194214876033058</v>
      </c>
      <c r="I19" s="337">
        <v>5523</v>
      </c>
      <c r="J19" s="335">
        <v>22.728395061728396</v>
      </c>
      <c r="K19" s="26"/>
      <c r="L19" s="26"/>
    </row>
    <row r="20" spans="1:13" ht="18" customHeight="1" x14ac:dyDescent="0.15">
      <c r="A20" s="622" t="s">
        <v>356</v>
      </c>
      <c r="B20" s="622"/>
      <c r="C20" s="332">
        <v>303</v>
      </c>
      <c r="D20" s="333">
        <v>0.83013698630136989</v>
      </c>
      <c r="E20" s="334">
        <v>336</v>
      </c>
      <c r="F20" s="335">
        <v>0.92054794520547945</v>
      </c>
      <c r="G20" s="336">
        <v>2334</v>
      </c>
      <c r="H20" s="333">
        <v>9.6446280991735538</v>
      </c>
      <c r="I20" s="337">
        <v>2336</v>
      </c>
      <c r="J20" s="335">
        <v>9.613168724279836</v>
      </c>
      <c r="K20" s="26"/>
    </row>
    <row r="21" spans="1:13" ht="18" customHeight="1" x14ac:dyDescent="0.15">
      <c r="A21" s="622" t="s">
        <v>123</v>
      </c>
      <c r="B21" s="622"/>
      <c r="C21" s="332">
        <v>853</v>
      </c>
      <c r="D21" s="333">
        <v>2.3369863013698629</v>
      </c>
      <c r="E21" s="334">
        <v>1214</v>
      </c>
      <c r="F21" s="335">
        <v>3.3260273972602739</v>
      </c>
      <c r="G21" s="336">
        <v>9049</v>
      </c>
      <c r="H21" s="333">
        <v>37.392561983471076</v>
      </c>
      <c r="I21" s="337">
        <v>8914</v>
      </c>
      <c r="J21" s="335">
        <v>36.68312757201646</v>
      </c>
      <c r="K21" s="26"/>
    </row>
    <row r="22" spans="1:13" ht="18" customHeight="1" x14ac:dyDescent="0.15">
      <c r="A22" s="622" t="s">
        <v>124</v>
      </c>
      <c r="B22" s="622"/>
      <c r="C22" s="332">
        <v>4038</v>
      </c>
      <c r="D22" s="333">
        <v>11.063013698630137</v>
      </c>
      <c r="E22" s="334">
        <v>4395</v>
      </c>
      <c r="F22" s="335">
        <v>12.04109589041096</v>
      </c>
      <c r="G22" s="336">
        <v>13936</v>
      </c>
      <c r="H22" s="333">
        <v>57.586776859504134</v>
      </c>
      <c r="I22" s="337">
        <v>14048</v>
      </c>
      <c r="J22" s="335">
        <v>57.81069958847737</v>
      </c>
      <c r="K22" s="26"/>
    </row>
    <row r="23" spans="1:13" ht="18" customHeight="1" x14ac:dyDescent="0.15">
      <c r="A23" s="622" t="s">
        <v>125</v>
      </c>
      <c r="B23" s="622"/>
      <c r="C23" s="332">
        <v>6152</v>
      </c>
      <c r="D23" s="333">
        <v>16.854794520547944</v>
      </c>
      <c r="E23" s="334">
        <v>6524</v>
      </c>
      <c r="F23" s="335">
        <v>17.873972602739727</v>
      </c>
      <c r="G23" s="336">
        <v>11523</v>
      </c>
      <c r="H23" s="333">
        <v>47.615702479338843</v>
      </c>
      <c r="I23" s="337">
        <v>11988</v>
      </c>
      <c r="J23" s="335">
        <v>49.333333333333336</v>
      </c>
      <c r="K23" s="26"/>
    </row>
    <row r="24" spans="1:13" ht="18" customHeight="1" x14ac:dyDescent="0.15">
      <c r="A24" s="622" t="s">
        <v>126</v>
      </c>
      <c r="B24" s="622"/>
      <c r="C24" s="332">
        <v>1448</v>
      </c>
      <c r="D24" s="333">
        <v>3.967123287671233</v>
      </c>
      <c r="E24" s="334">
        <v>1862</v>
      </c>
      <c r="F24" s="335">
        <v>5.1013698630136988</v>
      </c>
      <c r="G24" s="336">
        <v>11465</v>
      </c>
      <c r="H24" s="333">
        <v>47.376033057851238</v>
      </c>
      <c r="I24" s="337">
        <v>12910</v>
      </c>
      <c r="J24" s="335">
        <v>53.127572016460903</v>
      </c>
      <c r="K24" s="26"/>
    </row>
    <row r="25" spans="1:13" ht="18" customHeight="1" x14ac:dyDescent="0.15">
      <c r="A25" s="622" t="s">
        <v>127</v>
      </c>
      <c r="B25" s="622"/>
      <c r="C25" s="332">
        <v>1985</v>
      </c>
      <c r="D25" s="333">
        <v>5.4383561643835616</v>
      </c>
      <c r="E25" s="334">
        <v>2027</v>
      </c>
      <c r="F25" s="335">
        <v>5.5534246575342463</v>
      </c>
      <c r="G25" s="336">
        <v>7614</v>
      </c>
      <c r="H25" s="333">
        <v>31.462809917355372</v>
      </c>
      <c r="I25" s="337">
        <v>7791</v>
      </c>
      <c r="J25" s="335">
        <v>32.061728395061728</v>
      </c>
      <c r="K25" s="26"/>
    </row>
    <row r="26" spans="1:13" ht="18" customHeight="1" x14ac:dyDescent="0.15">
      <c r="A26" s="622" t="s">
        <v>381</v>
      </c>
      <c r="B26" s="622"/>
      <c r="C26" s="332">
        <v>430</v>
      </c>
      <c r="D26" s="333">
        <v>1.178082191780822</v>
      </c>
      <c r="E26" s="334">
        <v>894</v>
      </c>
      <c r="F26" s="335">
        <v>2.4493150684931506</v>
      </c>
      <c r="G26" s="336">
        <v>8761</v>
      </c>
      <c r="H26" s="333">
        <v>36.202479338842977</v>
      </c>
      <c r="I26" s="337">
        <v>10343</v>
      </c>
      <c r="J26" s="335">
        <v>42.563786008230451</v>
      </c>
      <c r="K26" s="26"/>
    </row>
    <row r="27" spans="1:13" ht="18" customHeight="1" x14ac:dyDescent="0.15">
      <c r="A27" s="622" t="s">
        <v>258</v>
      </c>
      <c r="B27" s="622"/>
      <c r="C27" s="338">
        <v>0</v>
      </c>
      <c r="D27" s="333">
        <v>0</v>
      </c>
      <c r="E27" s="339" t="s">
        <v>181</v>
      </c>
      <c r="F27" s="335" t="s">
        <v>181</v>
      </c>
      <c r="G27" s="336">
        <v>3065</v>
      </c>
      <c r="H27" s="333">
        <v>12.665289256198347</v>
      </c>
      <c r="I27" s="337">
        <v>3844</v>
      </c>
      <c r="J27" s="335">
        <v>15.818930041152264</v>
      </c>
      <c r="K27" s="26"/>
    </row>
    <row r="28" spans="1:13" ht="18" customHeight="1" x14ac:dyDescent="0.15">
      <c r="A28" s="622" t="s">
        <v>296</v>
      </c>
      <c r="B28" s="622"/>
      <c r="C28" s="338">
        <v>0</v>
      </c>
      <c r="D28" s="333">
        <v>0</v>
      </c>
      <c r="E28" s="339" t="s">
        <v>181</v>
      </c>
      <c r="F28" s="335" t="s">
        <v>181</v>
      </c>
      <c r="G28" s="336">
        <v>1781</v>
      </c>
      <c r="H28" s="333">
        <v>7.3595041322314048</v>
      </c>
      <c r="I28" s="337">
        <v>1815</v>
      </c>
      <c r="J28" s="335">
        <v>7.4691358024691361</v>
      </c>
      <c r="K28" s="26"/>
    </row>
    <row r="29" spans="1:13" ht="18" customHeight="1" x14ac:dyDescent="0.15">
      <c r="A29" s="622" t="s">
        <v>297</v>
      </c>
      <c r="B29" s="622"/>
      <c r="C29" s="338">
        <v>0</v>
      </c>
      <c r="D29" s="333">
        <v>0</v>
      </c>
      <c r="E29" s="339" t="s">
        <v>181</v>
      </c>
      <c r="F29" s="335" t="s">
        <v>181</v>
      </c>
      <c r="G29" s="336">
        <v>1550</v>
      </c>
      <c r="H29" s="333">
        <v>6.4049586776859506</v>
      </c>
      <c r="I29" s="337">
        <v>118</v>
      </c>
      <c r="J29" s="335">
        <v>0.48559670781893005</v>
      </c>
      <c r="K29" s="26"/>
    </row>
    <row r="30" spans="1:13" ht="18" customHeight="1" x14ac:dyDescent="0.15">
      <c r="A30" s="622" t="s">
        <v>259</v>
      </c>
      <c r="B30" s="622"/>
      <c r="C30" s="338">
        <v>0</v>
      </c>
      <c r="D30" s="333">
        <v>0</v>
      </c>
      <c r="E30" s="339" t="s">
        <v>181</v>
      </c>
      <c r="F30" s="335" t="s">
        <v>181</v>
      </c>
      <c r="G30" s="338">
        <v>0</v>
      </c>
      <c r="H30" s="333">
        <v>0</v>
      </c>
      <c r="I30" s="339" t="s">
        <v>181</v>
      </c>
      <c r="J30" s="335" t="s">
        <v>181</v>
      </c>
      <c r="K30" s="26"/>
    </row>
    <row r="31" spans="1:13" ht="16.5" customHeight="1" thickBot="1" x14ac:dyDescent="0.2">
      <c r="A31" s="629" t="s">
        <v>260</v>
      </c>
      <c r="B31" s="629"/>
      <c r="C31" s="340">
        <v>0</v>
      </c>
      <c r="D31" s="341">
        <v>0</v>
      </c>
      <c r="E31" s="342" t="s">
        <v>181</v>
      </c>
      <c r="F31" s="343" t="s">
        <v>181</v>
      </c>
      <c r="G31" s="344">
        <v>100</v>
      </c>
      <c r="H31" s="341">
        <v>0.41322314049586778</v>
      </c>
      <c r="I31" s="345">
        <v>82</v>
      </c>
      <c r="J31" s="343">
        <v>0.33744855967078191</v>
      </c>
      <c r="K31" s="26"/>
    </row>
    <row r="32" spans="1:13" s="346" customFormat="1" ht="18" customHeight="1" thickTop="1" x14ac:dyDescent="0.15">
      <c r="A32" s="278" t="s">
        <v>357</v>
      </c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70"/>
      <c r="M32" s="70"/>
    </row>
    <row r="33" spans="1:13" s="346" customFormat="1" ht="5.25" customHeight="1" x14ac:dyDescent="0.15">
      <c r="A33" s="278"/>
      <c r="B33" s="278"/>
      <c r="C33" s="278"/>
      <c r="D33" s="278"/>
      <c r="E33" s="278"/>
      <c r="F33" s="278"/>
      <c r="G33" s="278"/>
      <c r="H33" s="278"/>
      <c r="I33" s="278"/>
      <c r="J33" s="278"/>
      <c r="K33" s="278"/>
      <c r="L33" s="70"/>
      <c r="M33" s="70"/>
    </row>
    <row r="34" spans="1:13" s="346" customFormat="1" ht="18" customHeight="1" x14ac:dyDescent="0.15">
      <c r="A34" s="634" t="s">
        <v>472</v>
      </c>
      <c r="B34" s="634"/>
      <c r="C34" s="634"/>
      <c r="D34" s="634"/>
      <c r="E34" s="634"/>
      <c r="F34" s="634"/>
      <c r="G34" s="634"/>
      <c r="H34" s="634"/>
      <c r="I34" s="634"/>
      <c r="J34" s="634"/>
      <c r="K34" s="278"/>
      <c r="L34" s="70"/>
      <c r="M34" s="70"/>
    </row>
    <row r="35" spans="1:13" s="62" customFormat="1" ht="24.75" customHeight="1" x14ac:dyDescent="0.15">
      <c r="A35" s="634"/>
      <c r="B35" s="634"/>
      <c r="C35" s="634"/>
      <c r="D35" s="634"/>
      <c r="E35" s="634"/>
      <c r="F35" s="634"/>
      <c r="G35" s="634"/>
      <c r="H35" s="634"/>
      <c r="I35" s="634"/>
      <c r="J35" s="634"/>
      <c r="K35" s="172"/>
    </row>
    <row r="36" spans="1:13" ht="21.75" customHeight="1" thickBot="1" x14ac:dyDescent="0.2">
      <c r="A36" s="20" t="s">
        <v>445</v>
      </c>
      <c r="B36" s="20"/>
      <c r="C36" s="20"/>
      <c r="D36" s="20"/>
      <c r="E36" s="20"/>
      <c r="F36" s="20"/>
      <c r="G36" s="20"/>
      <c r="H36" s="20"/>
      <c r="I36" s="20"/>
      <c r="J36" s="193"/>
      <c r="K36" s="63"/>
    </row>
    <row r="37" spans="1:13" ht="21.75" customHeight="1" thickTop="1" x14ac:dyDescent="0.15">
      <c r="A37" s="416" t="s">
        <v>23</v>
      </c>
      <c r="B37" s="630"/>
      <c r="C37" s="416" t="s">
        <v>17</v>
      </c>
      <c r="D37" s="630"/>
      <c r="E37" s="633" t="s">
        <v>18</v>
      </c>
      <c r="F37" s="630"/>
      <c r="G37" s="633" t="s">
        <v>19</v>
      </c>
      <c r="H37" s="630"/>
      <c r="I37" s="633" t="s">
        <v>20</v>
      </c>
      <c r="J37" s="410"/>
      <c r="K37" s="26"/>
    </row>
    <row r="38" spans="1:13" s="67" customFormat="1" ht="21.75" customHeight="1" x14ac:dyDescent="0.15">
      <c r="A38" s="631"/>
      <c r="B38" s="632"/>
      <c r="C38" s="295" t="s">
        <v>21</v>
      </c>
      <c r="D38" s="296" t="s">
        <v>22</v>
      </c>
      <c r="E38" s="296" t="s">
        <v>21</v>
      </c>
      <c r="F38" s="296" t="s">
        <v>22</v>
      </c>
      <c r="G38" s="296" t="s">
        <v>21</v>
      </c>
      <c r="H38" s="296" t="s">
        <v>22</v>
      </c>
      <c r="I38" s="296" t="s">
        <v>21</v>
      </c>
      <c r="J38" s="300" t="s">
        <v>22</v>
      </c>
      <c r="K38" s="26"/>
    </row>
    <row r="39" spans="1:13" ht="21.75" customHeight="1" x14ac:dyDescent="0.15">
      <c r="A39" s="625" t="s">
        <v>377</v>
      </c>
      <c r="B39" s="626"/>
      <c r="C39" s="286">
        <v>300</v>
      </c>
      <c r="D39" s="286">
        <v>1648</v>
      </c>
      <c r="E39" s="286">
        <v>7</v>
      </c>
      <c r="F39" s="286">
        <v>1614</v>
      </c>
      <c r="G39" s="286">
        <v>162</v>
      </c>
      <c r="H39" s="286">
        <v>34</v>
      </c>
      <c r="I39" s="286">
        <v>131</v>
      </c>
      <c r="J39" s="290" t="s">
        <v>181</v>
      </c>
      <c r="K39" s="67"/>
    </row>
    <row r="40" spans="1:13" s="67" customFormat="1" ht="21.75" customHeight="1" x14ac:dyDescent="0.15">
      <c r="A40" s="625" t="s">
        <v>410</v>
      </c>
      <c r="B40" s="626"/>
      <c r="C40" s="285">
        <v>302</v>
      </c>
      <c r="D40" s="286">
        <v>1648</v>
      </c>
      <c r="E40" s="286">
        <v>7</v>
      </c>
      <c r="F40" s="286">
        <v>1614</v>
      </c>
      <c r="G40" s="286">
        <v>165</v>
      </c>
      <c r="H40" s="286">
        <v>34</v>
      </c>
      <c r="I40" s="286">
        <v>130</v>
      </c>
      <c r="J40" s="290" t="s">
        <v>181</v>
      </c>
      <c r="K40" s="65"/>
    </row>
    <row r="41" spans="1:13" ht="18" customHeight="1" thickBot="1" x14ac:dyDescent="0.2">
      <c r="A41" s="627" t="s">
        <v>424</v>
      </c>
      <c r="B41" s="628"/>
      <c r="C41" s="364">
        <v>302</v>
      </c>
      <c r="D41" s="365">
        <v>1679</v>
      </c>
      <c r="E41" s="365">
        <v>7</v>
      </c>
      <c r="F41" s="365">
        <v>1654</v>
      </c>
      <c r="G41" s="365">
        <v>165</v>
      </c>
      <c r="H41" s="365">
        <v>25</v>
      </c>
      <c r="I41" s="365">
        <v>130</v>
      </c>
      <c r="J41" s="366" t="s">
        <v>470</v>
      </c>
      <c r="K41" s="67"/>
    </row>
    <row r="42" spans="1:13" ht="14.25" thickTop="1" x14ac:dyDescent="0.15">
      <c r="A42" s="28" t="s">
        <v>343</v>
      </c>
      <c r="B42" s="17"/>
      <c r="C42" s="17"/>
      <c r="D42" s="17"/>
      <c r="E42" s="17"/>
      <c r="F42" s="17"/>
      <c r="G42" s="17"/>
      <c r="H42" s="17"/>
      <c r="I42" s="17"/>
      <c r="J42" s="27"/>
    </row>
  </sheetData>
  <mergeCells count="43">
    <mergeCell ref="C37:D37"/>
    <mergeCell ref="E37:F37"/>
    <mergeCell ref="G37:H37"/>
    <mergeCell ref="I37:J37"/>
    <mergeCell ref="A34:J35"/>
    <mergeCell ref="A39:B39"/>
    <mergeCell ref="A40:B40"/>
    <mergeCell ref="A41:B41"/>
    <mergeCell ref="A29:B29"/>
    <mergeCell ref="A30:B30"/>
    <mergeCell ref="A31:B31"/>
    <mergeCell ref="A37:B38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:B4"/>
    <mergeCell ref="C2:F2"/>
    <mergeCell ref="G2:J2"/>
    <mergeCell ref="C3:D3"/>
    <mergeCell ref="E3:F3"/>
    <mergeCell ref="G3:H3"/>
    <mergeCell ref="I3:J3"/>
  </mergeCells>
  <phoneticPr fontId="2"/>
  <printOptions horizontalCentered="1"/>
  <pageMargins left="0.55118110236220474" right="0.55118110236220474" top="0.86614173228346458" bottom="0.51181102362204722" header="0.39370078740157483" footer="0.47244094488188981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B24"/>
  <sheetViews>
    <sheetView zoomScaleNormal="100" zoomScaleSheetLayoutView="100" workbookViewId="0">
      <selection activeCell="K12" sqref="K12:N23"/>
    </sheetView>
  </sheetViews>
  <sheetFormatPr defaultRowHeight="13.5" x14ac:dyDescent="0.15"/>
  <cols>
    <col min="1" max="1" width="4.625" style="13" customWidth="1"/>
    <col min="2" max="2" width="7.625" style="13" customWidth="1"/>
    <col min="3" max="4" width="6.5" style="13" customWidth="1"/>
    <col min="5" max="10" width="7.25" style="13" customWidth="1"/>
    <col min="11" max="11" width="7.875" style="13" customWidth="1"/>
    <col min="12" max="12" width="8" style="13" customWidth="1"/>
    <col min="13" max="13" width="7.375" style="13" customWidth="1"/>
    <col min="14" max="19" width="3.5" style="13" customWidth="1"/>
    <col min="20" max="23" width="7" style="13" customWidth="1"/>
    <col min="24" max="24" width="3.5" style="13" customWidth="1"/>
    <col min="25" max="28" width="7" style="13" customWidth="1"/>
    <col min="29" max="16384" width="9" style="13"/>
  </cols>
  <sheetData>
    <row r="1" spans="1:28" s="74" customFormat="1" ht="27" customHeight="1" thickBot="1" x14ac:dyDescent="0.2">
      <c r="A1" s="231" t="s">
        <v>446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3"/>
      <c r="U1" s="73"/>
      <c r="V1" s="73"/>
      <c r="W1" s="73"/>
      <c r="X1" s="73"/>
      <c r="Y1" s="73"/>
      <c r="Z1" s="73"/>
      <c r="AA1" s="73"/>
      <c r="AB1" s="73"/>
    </row>
    <row r="2" spans="1:28" s="74" customFormat="1" ht="35.25" customHeight="1" thickTop="1" x14ac:dyDescent="0.15">
      <c r="A2" s="646" t="s">
        <v>23</v>
      </c>
      <c r="B2" s="647"/>
      <c r="C2" s="639" t="s">
        <v>16</v>
      </c>
      <c r="D2" s="640"/>
      <c r="E2" s="232" t="s">
        <v>169</v>
      </c>
      <c r="F2" s="232" t="s">
        <v>24</v>
      </c>
      <c r="G2" s="232" t="s">
        <v>25</v>
      </c>
      <c r="H2" s="232" t="s">
        <v>26</v>
      </c>
      <c r="I2" s="232" t="s">
        <v>27</v>
      </c>
      <c r="J2" s="232" t="s">
        <v>28</v>
      </c>
      <c r="K2" s="232" t="s">
        <v>262</v>
      </c>
      <c r="L2" s="232" t="s">
        <v>170</v>
      </c>
      <c r="M2" s="233" t="s">
        <v>29</v>
      </c>
      <c r="N2" s="73"/>
      <c r="O2" s="73"/>
      <c r="P2" s="73"/>
      <c r="Q2" s="73"/>
      <c r="R2" s="75"/>
      <c r="S2" s="73"/>
      <c r="T2" s="73"/>
      <c r="U2" s="73"/>
      <c r="V2" s="73"/>
      <c r="W2" s="73"/>
    </row>
    <row r="3" spans="1:28" s="74" customFormat="1" ht="26.25" customHeight="1" x14ac:dyDescent="0.15">
      <c r="A3" s="429" t="s">
        <v>404</v>
      </c>
      <c r="B3" s="430"/>
      <c r="C3" s="637">
        <v>1593</v>
      </c>
      <c r="D3" s="638"/>
      <c r="E3" s="204">
        <v>9</v>
      </c>
      <c r="F3" s="4">
        <v>93</v>
      </c>
      <c r="G3" s="4">
        <v>338</v>
      </c>
      <c r="H3" s="4">
        <v>560</v>
      </c>
      <c r="I3" s="4">
        <v>457</v>
      </c>
      <c r="J3" s="4">
        <v>133</v>
      </c>
      <c r="K3" s="4">
        <v>3</v>
      </c>
      <c r="L3" s="204" t="s">
        <v>181</v>
      </c>
      <c r="M3" s="204" t="s">
        <v>181</v>
      </c>
      <c r="N3" s="73"/>
      <c r="O3" s="73"/>
      <c r="P3" s="73"/>
      <c r="Q3" s="73"/>
      <c r="R3" s="76"/>
      <c r="S3" s="73"/>
      <c r="T3" s="73"/>
      <c r="U3" s="73"/>
      <c r="V3" s="73"/>
    </row>
    <row r="4" spans="1:28" s="74" customFormat="1" ht="26.25" customHeight="1" x14ac:dyDescent="0.15">
      <c r="A4" s="429" t="s">
        <v>376</v>
      </c>
      <c r="B4" s="430"/>
      <c r="C4" s="637">
        <v>1539</v>
      </c>
      <c r="D4" s="638"/>
      <c r="E4" s="204">
        <v>7</v>
      </c>
      <c r="F4" s="4">
        <v>105</v>
      </c>
      <c r="G4" s="4">
        <v>328</v>
      </c>
      <c r="H4" s="4">
        <v>543</v>
      </c>
      <c r="I4" s="4">
        <v>446</v>
      </c>
      <c r="J4" s="4">
        <v>104</v>
      </c>
      <c r="K4" s="4">
        <v>5</v>
      </c>
      <c r="L4" s="204">
        <v>1</v>
      </c>
      <c r="M4" s="204" t="s">
        <v>181</v>
      </c>
      <c r="N4" s="73"/>
      <c r="O4" s="73"/>
      <c r="P4" s="73"/>
      <c r="Q4" s="73"/>
      <c r="R4" s="76"/>
      <c r="S4" s="73"/>
      <c r="T4" s="73"/>
      <c r="U4" s="73"/>
      <c r="V4" s="73"/>
    </row>
    <row r="5" spans="1:28" s="79" customFormat="1" ht="26.25" customHeight="1" thickBot="1" x14ac:dyDescent="0.2">
      <c r="A5" s="440" t="s">
        <v>405</v>
      </c>
      <c r="B5" s="441"/>
      <c r="C5" s="644">
        <v>1522</v>
      </c>
      <c r="D5" s="645"/>
      <c r="E5" s="372">
        <v>7</v>
      </c>
      <c r="F5" s="369">
        <v>74</v>
      </c>
      <c r="G5" s="369">
        <v>313</v>
      </c>
      <c r="H5" s="369">
        <v>598</v>
      </c>
      <c r="I5" s="369">
        <v>407</v>
      </c>
      <c r="J5" s="369">
        <v>121</v>
      </c>
      <c r="K5" s="369">
        <v>2</v>
      </c>
      <c r="L5" s="372" t="s">
        <v>478</v>
      </c>
      <c r="M5" s="372" t="s">
        <v>478</v>
      </c>
      <c r="N5" s="77"/>
      <c r="O5" s="77"/>
      <c r="P5" s="77"/>
      <c r="Q5" s="77"/>
      <c r="R5" s="78"/>
      <c r="S5" s="77"/>
      <c r="T5" s="77"/>
      <c r="U5" s="77"/>
      <c r="V5" s="77"/>
    </row>
    <row r="6" spans="1:28" s="59" customFormat="1" ht="18" customHeight="1" thickTop="1" x14ac:dyDescent="0.15">
      <c r="A6" s="234" t="s">
        <v>425</v>
      </c>
      <c r="B6" s="80"/>
      <c r="C6" s="235"/>
      <c r="D6" s="235"/>
      <c r="E6" s="81"/>
      <c r="F6" s="58"/>
      <c r="G6" s="58"/>
      <c r="H6" s="58"/>
      <c r="I6" s="58"/>
      <c r="J6" s="58"/>
      <c r="K6" s="82"/>
      <c r="L6" s="83"/>
      <c r="M6" s="83"/>
      <c r="N6" s="84"/>
      <c r="O6" s="84"/>
      <c r="P6" s="84"/>
      <c r="Q6" s="84"/>
      <c r="R6" s="76"/>
      <c r="S6" s="84"/>
      <c r="T6" s="84"/>
      <c r="U6" s="84"/>
      <c r="V6" s="84"/>
    </row>
    <row r="7" spans="1:28" s="59" customFormat="1" ht="36" customHeight="1" x14ac:dyDescent="0.15">
      <c r="A7" s="166"/>
      <c r="B7" s="80"/>
      <c r="C7" s="81"/>
      <c r="D7" s="81"/>
      <c r="E7" s="81"/>
      <c r="F7" s="58"/>
      <c r="G7" s="58"/>
      <c r="H7" s="58"/>
      <c r="I7" s="58"/>
      <c r="J7" s="58"/>
      <c r="K7" s="82"/>
      <c r="L7" s="83"/>
      <c r="M7" s="83"/>
      <c r="N7" s="84"/>
      <c r="O7" s="84"/>
      <c r="P7" s="84"/>
      <c r="Q7" s="84"/>
      <c r="R7" s="76"/>
      <c r="S7" s="84"/>
      <c r="T7" s="84"/>
      <c r="U7" s="84"/>
      <c r="V7" s="84"/>
    </row>
    <row r="8" spans="1:28" ht="9.9499999999999993" customHeight="1" x14ac:dyDescent="0.1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9"/>
      <c r="U8" s="30"/>
      <c r="V8" s="30"/>
      <c r="W8" s="30"/>
      <c r="X8" s="30"/>
      <c r="Y8" s="30"/>
      <c r="Z8" s="30"/>
      <c r="AA8" s="30"/>
    </row>
    <row r="9" spans="1:28" s="16" customFormat="1" ht="27" customHeight="1" thickBot="1" x14ac:dyDescent="0.25">
      <c r="A9" s="20" t="s">
        <v>447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6"/>
      <c r="S9" s="86"/>
    </row>
    <row r="10" spans="1:28" s="16" customFormat="1" ht="27" customHeight="1" thickTop="1" x14ac:dyDescent="0.15">
      <c r="A10" s="416" t="s">
        <v>23</v>
      </c>
      <c r="B10" s="633"/>
      <c r="C10" s="633"/>
      <c r="D10" s="650"/>
      <c r="E10" s="410" t="s">
        <v>355</v>
      </c>
      <c r="F10" s="411"/>
      <c r="G10" s="416"/>
      <c r="H10" s="410" t="s">
        <v>376</v>
      </c>
      <c r="I10" s="411"/>
      <c r="J10" s="411"/>
      <c r="K10" s="635" t="s">
        <v>405</v>
      </c>
      <c r="L10" s="636"/>
      <c r="M10" s="636"/>
      <c r="N10" s="87"/>
      <c r="O10" s="87"/>
      <c r="P10" s="87"/>
      <c r="Q10" s="18"/>
      <c r="R10" s="87"/>
      <c r="S10" s="18"/>
      <c r="T10" s="18"/>
      <c r="U10" s="18"/>
    </row>
    <row r="11" spans="1:28" s="16" customFormat="1" ht="27" customHeight="1" x14ac:dyDescent="0.15">
      <c r="A11" s="631"/>
      <c r="B11" s="651"/>
      <c r="C11" s="651"/>
      <c r="D11" s="652"/>
      <c r="E11" s="124" t="s">
        <v>16</v>
      </c>
      <c r="F11" s="126" t="s">
        <v>30</v>
      </c>
      <c r="G11" s="276" t="s">
        <v>31</v>
      </c>
      <c r="H11" s="124" t="s">
        <v>16</v>
      </c>
      <c r="I11" s="126" t="s">
        <v>30</v>
      </c>
      <c r="J11" s="276" t="s">
        <v>31</v>
      </c>
      <c r="K11" s="236" t="s">
        <v>16</v>
      </c>
      <c r="L11" s="237" t="s">
        <v>30</v>
      </c>
      <c r="M11" s="238" t="s">
        <v>31</v>
      </c>
      <c r="N11" s="18"/>
      <c r="O11" s="18"/>
      <c r="P11" s="88"/>
      <c r="Q11" s="18"/>
      <c r="R11" s="18"/>
      <c r="S11" s="18"/>
      <c r="T11" s="18"/>
      <c r="U11" s="18"/>
    </row>
    <row r="12" spans="1:28" s="16" customFormat="1" ht="24.75" customHeight="1" x14ac:dyDescent="0.15">
      <c r="A12" s="239" t="s">
        <v>16</v>
      </c>
      <c r="B12" s="239"/>
      <c r="C12" s="239"/>
      <c r="D12" s="240"/>
      <c r="E12" s="265">
        <v>1593</v>
      </c>
      <c r="F12" s="4">
        <v>854</v>
      </c>
      <c r="G12" s="4">
        <v>739</v>
      </c>
      <c r="H12" s="265">
        <v>1539</v>
      </c>
      <c r="I12" s="4">
        <v>777</v>
      </c>
      <c r="J12" s="4">
        <v>762</v>
      </c>
      <c r="K12" s="371">
        <v>1522</v>
      </c>
      <c r="L12" s="368">
        <v>772</v>
      </c>
      <c r="M12" s="368">
        <v>750</v>
      </c>
      <c r="N12" s="18"/>
      <c r="O12" s="18"/>
      <c r="P12" s="89"/>
      <c r="Q12" s="18"/>
      <c r="R12" s="18"/>
      <c r="S12" s="18"/>
      <c r="T12" s="18"/>
      <c r="U12" s="18"/>
    </row>
    <row r="13" spans="1:28" s="16" customFormat="1" ht="24.75" customHeight="1" x14ac:dyDescent="0.15">
      <c r="A13" s="66"/>
      <c r="B13" s="241" t="s">
        <v>213</v>
      </c>
      <c r="C13" s="241"/>
      <c r="D13" s="242"/>
      <c r="E13" s="266" t="s">
        <v>181</v>
      </c>
      <c r="F13" s="204" t="s">
        <v>181</v>
      </c>
      <c r="G13" s="204" t="s">
        <v>181</v>
      </c>
      <c r="H13" s="266" t="s">
        <v>181</v>
      </c>
      <c r="I13" s="204" t="s">
        <v>181</v>
      </c>
      <c r="J13" s="204" t="s">
        <v>181</v>
      </c>
      <c r="K13" s="373" t="s">
        <v>478</v>
      </c>
      <c r="L13" s="205" t="s">
        <v>478</v>
      </c>
      <c r="M13" s="205" t="s">
        <v>478</v>
      </c>
      <c r="N13" s="18"/>
      <c r="O13" s="18"/>
      <c r="P13" s="89"/>
      <c r="Q13" s="18"/>
      <c r="R13" s="18"/>
      <c r="S13" s="18"/>
      <c r="T13" s="18"/>
      <c r="U13" s="18"/>
    </row>
    <row r="14" spans="1:28" s="16" customFormat="1" ht="24.75" customHeight="1" x14ac:dyDescent="0.15">
      <c r="A14" s="66"/>
      <c r="B14" s="641" t="s">
        <v>232</v>
      </c>
      <c r="C14" s="642"/>
      <c r="D14" s="643"/>
      <c r="E14" s="265">
        <v>2</v>
      </c>
      <c r="F14" s="4">
        <v>1</v>
      </c>
      <c r="G14" s="4">
        <v>1</v>
      </c>
      <c r="H14" s="265">
        <v>2</v>
      </c>
      <c r="I14" s="4">
        <v>2</v>
      </c>
      <c r="J14" s="4">
        <v>0</v>
      </c>
      <c r="K14" s="371">
        <v>7</v>
      </c>
      <c r="L14" s="368">
        <v>5</v>
      </c>
      <c r="M14" s="368">
        <v>2</v>
      </c>
      <c r="N14" s="18"/>
      <c r="O14" s="18"/>
      <c r="P14" s="89"/>
      <c r="Q14" s="18"/>
      <c r="R14" s="18"/>
      <c r="S14" s="18"/>
      <c r="T14" s="18"/>
      <c r="U14" s="18"/>
    </row>
    <row r="15" spans="1:28" s="16" customFormat="1" ht="24.75" customHeight="1" x14ac:dyDescent="0.15">
      <c r="B15" s="641" t="s">
        <v>211</v>
      </c>
      <c r="C15" s="642"/>
      <c r="D15" s="643"/>
      <c r="E15" s="265">
        <v>6</v>
      </c>
      <c r="F15" s="4">
        <v>1</v>
      </c>
      <c r="G15" s="4">
        <v>5</v>
      </c>
      <c r="H15" s="265">
        <v>4</v>
      </c>
      <c r="I15" s="4">
        <v>2</v>
      </c>
      <c r="J15" s="4">
        <v>2</v>
      </c>
      <c r="K15" s="371">
        <v>9</v>
      </c>
      <c r="L15" s="368">
        <v>6</v>
      </c>
      <c r="M15" s="368">
        <v>3</v>
      </c>
      <c r="N15" s="18"/>
      <c r="O15" s="18"/>
      <c r="P15" s="89"/>
      <c r="Q15" s="18"/>
      <c r="R15" s="18"/>
      <c r="S15" s="18"/>
      <c r="T15" s="18"/>
      <c r="U15" s="18"/>
    </row>
    <row r="16" spans="1:28" s="16" customFormat="1" ht="24.75" customHeight="1" x14ac:dyDescent="0.15">
      <c r="B16" s="641" t="s">
        <v>32</v>
      </c>
      <c r="C16" s="642"/>
      <c r="D16" s="643"/>
      <c r="E16" s="265">
        <v>17</v>
      </c>
      <c r="F16" s="4">
        <v>8</v>
      </c>
      <c r="G16" s="4">
        <v>9</v>
      </c>
      <c r="H16" s="265">
        <v>12</v>
      </c>
      <c r="I16" s="4">
        <v>10</v>
      </c>
      <c r="J16" s="4">
        <v>2</v>
      </c>
      <c r="K16" s="371">
        <v>19</v>
      </c>
      <c r="L16" s="368">
        <v>8</v>
      </c>
      <c r="M16" s="368">
        <v>11</v>
      </c>
      <c r="N16" s="18"/>
      <c r="O16" s="18"/>
      <c r="P16" s="89"/>
      <c r="Q16" s="18"/>
      <c r="R16" s="18"/>
      <c r="S16" s="18"/>
      <c r="T16" s="18"/>
      <c r="U16" s="18"/>
    </row>
    <row r="17" spans="1:21" s="16" customFormat="1" ht="24.75" customHeight="1" x14ac:dyDescent="0.15">
      <c r="B17" s="641" t="s">
        <v>33</v>
      </c>
      <c r="C17" s="642"/>
      <c r="D17" s="643"/>
      <c r="E17" s="265">
        <v>90</v>
      </c>
      <c r="F17" s="4">
        <v>37</v>
      </c>
      <c r="G17" s="4">
        <v>53</v>
      </c>
      <c r="H17" s="265">
        <v>106</v>
      </c>
      <c r="I17" s="4">
        <v>43</v>
      </c>
      <c r="J17" s="4">
        <v>63</v>
      </c>
      <c r="K17" s="371">
        <v>110</v>
      </c>
      <c r="L17" s="368">
        <v>47</v>
      </c>
      <c r="M17" s="368">
        <v>63</v>
      </c>
      <c r="N17" s="18"/>
      <c r="O17" s="18"/>
      <c r="P17" s="89"/>
      <c r="Q17" s="18"/>
      <c r="R17" s="18"/>
      <c r="S17" s="18"/>
      <c r="T17" s="18"/>
      <c r="U17" s="18"/>
    </row>
    <row r="18" spans="1:21" s="16" customFormat="1" ht="24.75" customHeight="1" x14ac:dyDescent="0.15">
      <c r="B18" s="641" t="s">
        <v>34</v>
      </c>
      <c r="C18" s="642"/>
      <c r="D18" s="643"/>
      <c r="E18" s="265">
        <v>622</v>
      </c>
      <c r="F18" s="4">
        <v>301</v>
      </c>
      <c r="G18" s="4">
        <v>321</v>
      </c>
      <c r="H18" s="265">
        <v>606</v>
      </c>
      <c r="I18" s="4">
        <v>255</v>
      </c>
      <c r="J18" s="4">
        <v>351</v>
      </c>
      <c r="K18" s="371">
        <v>587</v>
      </c>
      <c r="L18" s="368">
        <v>283</v>
      </c>
      <c r="M18" s="368">
        <v>304</v>
      </c>
      <c r="N18" s="18"/>
      <c r="O18" s="18"/>
      <c r="P18" s="89"/>
      <c r="Q18" s="18"/>
      <c r="R18" s="18"/>
      <c r="S18" s="18"/>
      <c r="T18" s="18"/>
      <c r="U18" s="18"/>
    </row>
    <row r="19" spans="1:21" s="16" customFormat="1" ht="24.75" customHeight="1" x14ac:dyDescent="0.15">
      <c r="B19" s="641" t="s">
        <v>35</v>
      </c>
      <c r="C19" s="642"/>
      <c r="D19" s="643"/>
      <c r="E19" s="265">
        <v>681</v>
      </c>
      <c r="F19" s="4">
        <v>394</v>
      </c>
      <c r="G19" s="4">
        <v>287</v>
      </c>
      <c r="H19" s="265">
        <v>650</v>
      </c>
      <c r="I19" s="4">
        <v>369</v>
      </c>
      <c r="J19" s="4">
        <v>281</v>
      </c>
      <c r="K19" s="371">
        <v>630</v>
      </c>
      <c r="L19" s="368">
        <v>328</v>
      </c>
      <c r="M19" s="368">
        <v>302</v>
      </c>
      <c r="N19" s="18"/>
      <c r="O19" s="18"/>
      <c r="P19" s="89"/>
      <c r="Q19" s="18"/>
      <c r="R19" s="18"/>
      <c r="S19" s="18"/>
      <c r="T19" s="18"/>
      <c r="U19" s="18"/>
    </row>
    <row r="20" spans="1:21" s="16" customFormat="1" ht="24.75" customHeight="1" x14ac:dyDescent="0.15">
      <c r="B20" s="641" t="s">
        <v>36</v>
      </c>
      <c r="C20" s="642"/>
      <c r="D20" s="643"/>
      <c r="E20" s="265">
        <v>165</v>
      </c>
      <c r="F20" s="4">
        <v>105</v>
      </c>
      <c r="G20" s="4">
        <v>60</v>
      </c>
      <c r="H20" s="265">
        <v>145</v>
      </c>
      <c r="I20" s="4">
        <v>87</v>
      </c>
      <c r="J20" s="4">
        <v>58</v>
      </c>
      <c r="K20" s="371">
        <v>150</v>
      </c>
      <c r="L20" s="368">
        <v>91</v>
      </c>
      <c r="M20" s="368">
        <v>59</v>
      </c>
      <c r="N20" s="18"/>
      <c r="O20" s="18"/>
      <c r="P20" s="89"/>
      <c r="Q20" s="18"/>
      <c r="R20" s="18"/>
      <c r="S20" s="18"/>
      <c r="T20" s="18"/>
      <c r="U20" s="18"/>
    </row>
    <row r="21" spans="1:21" s="16" customFormat="1" ht="24.75" customHeight="1" x14ac:dyDescent="0.15">
      <c r="B21" s="641" t="s">
        <v>233</v>
      </c>
      <c r="C21" s="642"/>
      <c r="D21" s="643"/>
      <c r="E21" s="265">
        <v>10</v>
      </c>
      <c r="F21" s="4">
        <v>7</v>
      </c>
      <c r="G21" s="4">
        <v>3</v>
      </c>
      <c r="H21" s="265">
        <v>14</v>
      </c>
      <c r="I21" s="4">
        <v>9</v>
      </c>
      <c r="J21" s="4">
        <v>5</v>
      </c>
      <c r="K21" s="371">
        <v>10</v>
      </c>
      <c r="L21" s="368">
        <v>4</v>
      </c>
      <c r="M21" s="368">
        <v>6</v>
      </c>
      <c r="N21" s="18"/>
      <c r="O21" s="18"/>
      <c r="P21" s="89"/>
      <c r="Q21" s="18"/>
      <c r="R21" s="18"/>
      <c r="S21" s="18"/>
      <c r="T21" s="18"/>
      <c r="U21" s="18"/>
    </row>
    <row r="22" spans="1:21" s="16" customFormat="1" ht="24.75" customHeight="1" thickBot="1" x14ac:dyDescent="0.2">
      <c r="A22" s="648" t="s">
        <v>29</v>
      </c>
      <c r="B22" s="648"/>
      <c r="C22" s="648"/>
      <c r="D22" s="649"/>
      <c r="E22" s="267" t="s">
        <v>181</v>
      </c>
      <c r="F22" s="207" t="s">
        <v>181</v>
      </c>
      <c r="G22" s="207" t="s">
        <v>181</v>
      </c>
      <c r="H22" s="267" t="s">
        <v>181</v>
      </c>
      <c r="I22" s="207" t="s">
        <v>181</v>
      </c>
      <c r="J22" s="207" t="s">
        <v>181</v>
      </c>
      <c r="K22" s="374" t="s">
        <v>478</v>
      </c>
      <c r="L22" s="372" t="s">
        <v>478</v>
      </c>
      <c r="M22" s="372" t="s">
        <v>478</v>
      </c>
      <c r="N22" s="18"/>
      <c r="O22" s="18"/>
      <c r="P22" s="12"/>
      <c r="Q22" s="18"/>
      <c r="R22" s="18"/>
      <c r="S22" s="18"/>
      <c r="T22" s="18"/>
      <c r="U22" s="18"/>
    </row>
    <row r="23" spans="1:21" s="16" customFormat="1" ht="18" customHeight="1" thickTop="1" x14ac:dyDescent="0.15">
      <c r="A23" s="52" t="s">
        <v>432</v>
      </c>
      <c r="K23" s="18"/>
    </row>
    <row r="24" spans="1:21" x14ac:dyDescent="0.15">
      <c r="A24" s="52"/>
    </row>
  </sheetData>
  <mergeCells count="21">
    <mergeCell ref="A22:D22"/>
    <mergeCell ref="A10:D11"/>
    <mergeCell ref="B21:D21"/>
    <mergeCell ref="B20:D20"/>
    <mergeCell ref="B17:D17"/>
    <mergeCell ref="B18:D18"/>
    <mergeCell ref="C2:D2"/>
    <mergeCell ref="A4:B4"/>
    <mergeCell ref="B19:D19"/>
    <mergeCell ref="B15:D15"/>
    <mergeCell ref="B16:D16"/>
    <mergeCell ref="B14:D14"/>
    <mergeCell ref="A5:B5"/>
    <mergeCell ref="C5:D5"/>
    <mergeCell ref="A2:B2"/>
    <mergeCell ref="H10:J10"/>
    <mergeCell ref="K10:M10"/>
    <mergeCell ref="C3:D3"/>
    <mergeCell ref="C4:D4"/>
    <mergeCell ref="A3:B3"/>
    <mergeCell ref="E10:G10"/>
  </mergeCells>
  <phoneticPr fontId="2"/>
  <printOptions horizontalCentered="1"/>
  <pageMargins left="0.59055118110236227" right="0.55118110236220474" top="0.86614173228346458" bottom="0.51181102362204722" header="0.39370078740157483" footer="0.47244094488188981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U34"/>
  <sheetViews>
    <sheetView topLeftCell="A16" zoomScaleNormal="100" workbookViewId="0">
      <selection activeCell="F26" sqref="F26"/>
    </sheetView>
  </sheetViews>
  <sheetFormatPr defaultRowHeight="13.5" x14ac:dyDescent="0.15"/>
  <cols>
    <col min="1" max="1" width="2.75" style="13" customWidth="1"/>
    <col min="2" max="2" width="6.375" style="13" customWidth="1"/>
    <col min="3" max="15" width="6.875" style="13" customWidth="1"/>
    <col min="16" max="17" width="6.375" style="13" customWidth="1"/>
    <col min="18" max="16384" width="9" style="13"/>
  </cols>
  <sheetData>
    <row r="1" spans="1:21" s="15" customFormat="1" ht="27" customHeight="1" x14ac:dyDescent="0.15">
      <c r="A1" s="20" t="s">
        <v>448</v>
      </c>
    </row>
    <row r="2" spans="1:21" ht="15" customHeight="1" thickBot="1" x14ac:dyDescent="0.2">
      <c r="A2" s="90"/>
      <c r="K2" s="222"/>
      <c r="L2" s="660"/>
      <c r="M2" s="660"/>
      <c r="N2" s="660"/>
      <c r="O2" s="660"/>
      <c r="P2" s="91"/>
      <c r="Q2" s="92"/>
    </row>
    <row r="3" spans="1:21" s="16" customFormat="1" ht="21.75" customHeight="1" thickTop="1" x14ac:dyDescent="0.15">
      <c r="A3" s="505" t="s">
        <v>113</v>
      </c>
      <c r="B3" s="665"/>
      <c r="C3" s="410" t="s">
        <v>361</v>
      </c>
      <c r="D3" s="411"/>
      <c r="E3" s="411"/>
      <c r="F3" s="411"/>
      <c r="G3" s="411"/>
      <c r="H3" s="411"/>
      <c r="I3" s="416"/>
      <c r="J3" s="410" t="s">
        <v>362</v>
      </c>
      <c r="K3" s="411"/>
      <c r="L3" s="411"/>
      <c r="M3" s="411"/>
      <c r="N3" s="411"/>
      <c r="O3" s="411"/>
      <c r="P3" s="2"/>
      <c r="Q3" s="12"/>
      <c r="R3" s="12"/>
      <c r="S3" s="2"/>
      <c r="T3" s="12"/>
      <c r="U3" s="12"/>
    </row>
    <row r="4" spans="1:21" s="16" customFormat="1" ht="58.5" customHeight="1" x14ac:dyDescent="0.15">
      <c r="A4" s="506"/>
      <c r="B4" s="666"/>
      <c r="C4" s="661" t="s">
        <v>118</v>
      </c>
      <c r="D4" s="662"/>
      <c r="E4" s="631"/>
      <c r="F4" s="197" t="s">
        <v>138</v>
      </c>
      <c r="G4" s="197" t="s">
        <v>139</v>
      </c>
      <c r="H4" s="126" t="s">
        <v>292</v>
      </c>
      <c r="I4" s="223" t="s">
        <v>140</v>
      </c>
      <c r="J4" s="661" t="s">
        <v>118</v>
      </c>
      <c r="K4" s="662"/>
      <c r="L4" s="631"/>
      <c r="M4" s="197" t="s">
        <v>138</v>
      </c>
      <c r="N4" s="197" t="s">
        <v>139</v>
      </c>
      <c r="O4" s="224" t="s">
        <v>293</v>
      </c>
      <c r="P4" s="2"/>
      <c r="Q4" s="12"/>
      <c r="R4" s="2"/>
      <c r="S4" s="2"/>
      <c r="T4" s="12"/>
      <c r="U4" s="2"/>
    </row>
    <row r="5" spans="1:21" s="16" customFormat="1" ht="19.5" customHeight="1" x14ac:dyDescent="0.15">
      <c r="A5" s="653" t="s">
        <v>142</v>
      </c>
      <c r="B5" s="654"/>
      <c r="C5" s="655">
        <v>1654</v>
      </c>
      <c r="D5" s="656"/>
      <c r="E5" s="134"/>
      <c r="F5" s="134">
        <v>856</v>
      </c>
      <c r="G5" s="134">
        <v>798</v>
      </c>
      <c r="H5" s="135">
        <v>8.1999999999999993</v>
      </c>
      <c r="I5" s="226" t="s">
        <v>141</v>
      </c>
      <c r="J5" s="655">
        <v>956</v>
      </c>
      <c r="K5" s="656"/>
      <c r="L5" s="225"/>
      <c r="M5" s="225">
        <v>515</v>
      </c>
      <c r="N5" s="225">
        <v>441</v>
      </c>
      <c r="O5" s="135">
        <v>4.7</v>
      </c>
      <c r="P5" s="3"/>
      <c r="Q5" s="3"/>
      <c r="R5" s="69"/>
      <c r="S5" s="3"/>
      <c r="T5" s="3"/>
      <c r="U5" s="69"/>
    </row>
    <row r="6" spans="1:21" s="16" customFormat="1" ht="19.5" customHeight="1" x14ac:dyDescent="0.15">
      <c r="A6" s="653" t="s">
        <v>143</v>
      </c>
      <c r="B6" s="654"/>
      <c r="C6" s="655">
        <v>1880</v>
      </c>
      <c r="D6" s="656"/>
      <c r="E6" s="134"/>
      <c r="F6" s="134">
        <v>917</v>
      </c>
      <c r="G6" s="134">
        <v>963</v>
      </c>
      <c r="H6" s="135">
        <v>8.8000000000000007</v>
      </c>
      <c r="I6" s="226" t="s">
        <v>141</v>
      </c>
      <c r="J6" s="655">
        <v>1176</v>
      </c>
      <c r="K6" s="656"/>
      <c r="L6" s="225"/>
      <c r="M6" s="225">
        <v>686</v>
      </c>
      <c r="N6" s="225">
        <v>490</v>
      </c>
      <c r="O6" s="135">
        <v>5.5</v>
      </c>
      <c r="P6" s="3"/>
      <c r="Q6" s="3"/>
      <c r="R6" s="69"/>
      <c r="S6" s="3"/>
      <c r="T6" s="3"/>
      <c r="U6" s="69"/>
    </row>
    <row r="7" spans="1:21" s="16" customFormat="1" ht="19.5" customHeight="1" x14ac:dyDescent="0.15">
      <c r="A7" s="653" t="s">
        <v>392</v>
      </c>
      <c r="B7" s="654"/>
      <c r="C7" s="655">
        <v>2084</v>
      </c>
      <c r="D7" s="656"/>
      <c r="E7" s="134"/>
      <c r="F7" s="134">
        <v>1037</v>
      </c>
      <c r="G7" s="134">
        <v>1047</v>
      </c>
      <c r="H7" s="135">
        <v>9.4</v>
      </c>
      <c r="I7" s="226">
        <v>1.26</v>
      </c>
      <c r="J7" s="655">
        <v>1311</v>
      </c>
      <c r="K7" s="656"/>
      <c r="L7" s="225"/>
      <c r="M7" s="225">
        <v>753</v>
      </c>
      <c r="N7" s="225">
        <v>558</v>
      </c>
      <c r="O7" s="135">
        <v>5.9</v>
      </c>
      <c r="P7" s="3"/>
      <c r="Q7" s="3"/>
      <c r="R7" s="69"/>
      <c r="S7" s="3"/>
      <c r="T7" s="3"/>
      <c r="U7" s="69"/>
    </row>
    <row r="8" spans="1:21" s="16" customFormat="1" ht="19.5" customHeight="1" x14ac:dyDescent="0.15">
      <c r="A8" s="653" t="s">
        <v>393</v>
      </c>
      <c r="B8" s="654"/>
      <c r="C8" s="655">
        <v>1948</v>
      </c>
      <c r="D8" s="656"/>
      <c r="E8" s="134"/>
      <c r="F8" s="134">
        <v>939</v>
      </c>
      <c r="G8" s="134">
        <v>1009</v>
      </c>
      <c r="H8" s="135">
        <v>8.5</v>
      </c>
      <c r="I8" s="227">
        <v>1.1499999999999999</v>
      </c>
      <c r="J8" s="655">
        <v>1645</v>
      </c>
      <c r="K8" s="656"/>
      <c r="L8" s="225"/>
      <c r="M8" s="225">
        <v>924</v>
      </c>
      <c r="N8" s="225">
        <v>721</v>
      </c>
      <c r="O8" s="135">
        <v>7.2</v>
      </c>
      <c r="P8" s="3"/>
      <c r="Q8" s="3"/>
      <c r="R8" s="69"/>
      <c r="S8" s="3"/>
      <c r="T8" s="3"/>
      <c r="U8" s="69"/>
    </row>
    <row r="9" spans="1:21" s="16" customFormat="1" ht="19.5" customHeight="1" x14ac:dyDescent="0.15">
      <c r="A9" s="653" t="s">
        <v>394</v>
      </c>
      <c r="B9" s="654"/>
      <c r="C9" s="655">
        <v>2000</v>
      </c>
      <c r="D9" s="656"/>
      <c r="E9" s="134"/>
      <c r="F9" s="134">
        <v>1008</v>
      </c>
      <c r="G9" s="134">
        <v>992</v>
      </c>
      <c r="H9" s="135">
        <v>8.5</v>
      </c>
      <c r="I9" s="227">
        <v>1.29</v>
      </c>
      <c r="J9" s="655">
        <v>1754</v>
      </c>
      <c r="K9" s="656"/>
      <c r="L9" s="225"/>
      <c r="M9" s="225">
        <v>927</v>
      </c>
      <c r="N9" s="225">
        <v>827</v>
      </c>
      <c r="O9" s="135">
        <v>7.46</v>
      </c>
      <c r="P9" s="3"/>
      <c r="Q9" s="3"/>
      <c r="R9" s="69"/>
      <c r="S9" s="3"/>
      <c r="T9" s="3"/>
      <c r="U9" s="69"/>
    </row>
    <row r="10" spans="1:21" s="16" customFormat="1" ht="19.5" customHeight="1" x14ac:dyDescent="0.15">
      <c r="A10" s="657" t="s">
        <v>395</v>
      </c>
      <c r="B10" s="658"/>
      <c r="C10" s="655">
        <v>2028</v>
      </c>
      <c r="D10" s="656"/>
      <c r="E10" s="134"/>
      <c r="F10" s="134">
        <v>1051</v>
      </c>
      <c r="G10" s="134">
        <v>977</v>
      </c>
      <c r="H10" s="135">
        <v>8.6</v>
      </c>
      <c r="I10" s="228">
        <v>1.3</v>
      </c>
      <c r="J10" s="655">
        <v>1932</v>
      </c>
      <c r="K10" s="656"/>
      <c r="L10" s="225"/>
      <c r="M10" s="225">
        <v>1047</v>
      </c>
      <c r="N10" s="225">
        <v>885</v>
      </c>
      <c r="O10" s="229">
        <v>8.1999999999999993</v>
      </c>
      <c r="P10" s="3"/>
      <c r="Q10" s="3"/>
      <c r="R10" s="69"/>
      <c r="S10" s="3"/>
      <c r="T10" s="3"/>
      <c r="U10" s="69"/>
    </row>
    <row r="11" spans="1:21" s="16" customFormat="1" ht="20.25" customHeight="1" x14ac:dyDescent="0.15">
      <c r="A11" s="657" t="s">
        <v>396</v>
      </c>
      <c r="B11" s="658"/>
      <c r="C11" s="655">
        <v>1946</v>
      </c>
      <c r="D11" s="656"/>
      <c r="E11" s="134"/>
      <c r="F11" s="134">
        <v>1013</v>
      </c>
      <c r="G11" s="134">
        <v>933</v>
      </c>
      <c r="H11" s="135">
        <v>8.1999999999999993</v>
      </c>
      <c r="I11" s="228">
        <v>1.29</v>
      </c>
      <c r="J11" s="655">
        <v>1913</v>
      </c>
      <c r="K11" s="656"/>
      <c r="L11" s="225"/>
      <c r="M11" s="225">
        <v>1037</v>
      </c>
      <c r="N11" s="225">
        <v>876</v>
      </c>
      <c r="O11" s="229">
        <v>8.1</v>
      </c>
      <c r="P11" s="3"/>
      <c r="Q11" s="3"/>
      <c r="R11" s="69"/>
      <c r="S11" s="3"/>
      <c r="T11" s="3"/>
      <c r="U11" s="69"/>
    </row>
    <row r="12" spans="1:21" s="16" customFormat="1" ht="20.25" customHeight="1" x14ac:dyDescent="0.15">
      <c r="A12" s="657" t="s">
        <v>397</v>
      </c>
      <c r="B12" s="658"/>
      <c r="C12" s="655">
        <v>2036</v>
      </c>
      <c r="D12" s="656"/>
      <c r="E12" s="134"/>
      <c r="F12" s="134">
        <v>1106</v>
      </c>
      <c r="G12" s="134">
        <v>930</v>
      </c>
      <c r="H12" s="135">
        <v>8.6</v>
      </c>
      <c r="I12" s="228">
        <v>1.41</v>
      </c>
      <c r="J12" s="655">
        <v>1956</v>
      </c>
      <c r="K12" s="656"/>
      <c r="L12" s="225"/>
      <c r="M12" s="225">
        <v>985</v>
      </c>
      <c r="N12" s="225">
        <v>971</v>
      </c>
      <c r="O12" s="229">
        <v>8.25</v>
      </c>
      <c r="P12" s="3"/>
      <c r="Q12" s="3"/>
      <c r="R12" s="69"/>
      <c r="S12" s="3"/>
      <c r="T12" s="3"/>
      <c r="U12" s="69"/>
    </row>
    <row r="13" spans="1:21" s="16" customFormat="1" ht="20.25" customHeight="1" x14ac:dyDescent="0.15">
      <c r="A13" s="641" t="s">
        <v>398</v>
      </c>
      <c r="B13" s="659"/>
      <c r="C13" s="655">
        <v>1826</v>
      </c>
      <c r="D13" s="656"/>
      <c r="E13" s="134"/>
      <c r="F13" s="134">
        <v>961</v>
      </c>
      <c r="G13" s="134">
        <v>865</v>
      </c>
      <c r="H13" s="135">
        <v>7.7</v>
      </c>
      <c r="I13" s="227">
        <v>1.27</v>
      </c>
      <c r="J13" s="655">
        <v>1878</v>
      </c>
      <c r="K13" s="656"/>
      <c r="L13" s="225"/>
      <c r="M13" s="225">
        <v>1008</v>
      </c>
      <c r="N13" s="225">
        <v>870</v>
      </c>
      <c r="O13" s="229">
        <v>7.9</v>
      </c>
      <c r="P13" s="3"/>
      <c r="Q13" s="3"/>
      <c r="R13" s="69"/>
      <c r="S13" s="3"/>
      <c r="T13" s="3"/>
      <c r="U13" s="69"/>
    </row>
    <row r="14" spans="1:21" s="47" customFormat="1" ht="20.25" customHeight="1" x14ac:dyDescent="0.15">
      <c r="A14" s="641" t="s">
        <v>399</v>
      </c>
      <c r="B14" s="659"/>
      <c r="C14" s="655">
        <v>1865</v>
      </c>
      <c r="D14" s="656"/>
      <c r="E14" s="134"/>
      <c r="F14" s="134">
        <v>941</v>
      </c>
      <c r="G14" s="134">
        <v>924</v>
      </c>
      <c r="H14" s="135">
        <v>7.8</v>
      </c>
      <c r="I14" s="227">
        <v>1.35</v>
      </c>
      <c r="J14" s="663">
        <v>1912</v>
      </c>
      <c r="K14" s="664"/>
      <c r="L14" s="225"/>
      <c r="M14" s="225">
        <v>1043</v>
      </c>
      <c r="N14" s="225">
        <v>869</v>
      </c>
      <c r="O14" s="229">
        <v>7.99</v>
      </c>
      <c r="P14" s="93"/>
      <c r="Q14" s="93"/>
      <c r="R14" s="94"/>
      <c r="S14" s="93"/>
      <c r="T14" s="93"/>
      <c r="U14" s="94"/>
    </row>
    <row r="15" spans="1:21" s="47" customFormat="1" ht="20.25" customHeight="1" x14ac:dyDescent="0.15">
      <c r="A15" s="657" t="s">
        <v>400</v>
      </c>
      <c r="B15" s="658"/>
      <c r="C15" s="655">
        <v>1877</v>
      </c>
      <c r="D15" s="656"/>
      <c r="E15" s="134"/>
      <c r="F15" s="134">
        <v>934</v>
      </c>
      <c r="G15" s="134">
        <v>943</v>
      </c>
      <c r="H15" s="135">
        <v>7.8</v>
      </c>
      <c r="I15" s="227">
        <v>1.39</v>
      </c>
      <c r="J15" s="655">
        <v>2061</v>
      </c>
      <c r="K15" s="656"/>
      <c r="L15" s="225"/>
      <c r="M15" s="225">
        <v>1075</v>
      </c>
      <c r="N15" s="225">
        <v>986</v>
      </c>
      <c r="O15" s="229">
        <v>8.59</v>
      </c>
      <c r="P15" s="93"/>
      <c r="Q15" s="93"/>
      <c r="R15" s="94"/>
      <c r="S15" s="93"/>
      <c r="T15" s="93"/>
      <c r="U15" s="94"/>
    </row>
    <row r="16" spans="1:21" s="47" customFormat="1" ht="20.25" customHeight="1" x14ac:dyDescent="0.15">
      <c r="A16" s="657" t="s">
        <v>401</v>
      </c>
      <c r="B16" s="658"/>
      <c r="C16" s="655">
        <v>1747</v>
      </c>
      <c r="D16" s="656"/>
      <c r="E16" s="134"/>
      <c r="F16" s="134">
        <v>877</v>
      </c>
      <c r="G16" s="134">
        <v>870</v>
      </c>
      <c r="H16" s="135">
        <v>7.3</v>
      </c>
      <c r="I16" s="227">
        <v>1.32</v>
      </c>
      <c r="J16" s="655">
        <v>2081</v>
      </c>
      <c r="K16" s="656"/>
      <c r="L16" s="225"/>
      <c r="M16" s="225">
        <v>1096</v>
      </c>
      <c r="N16" s="225">
        <v>985</v>
      </c>
      <c r="O16" s="229">
        <v>8.65</v>
      </c>
      <c r="P16" s="93"/>
      <c r="Q16" s="93"/>
      <c r="R16" s="94"/>
      <c r="S16" s="93"/>
      <c r="T16" s="93"/>
      <c r="U16" s="94"/>
    </row>
    <row r="17" spans="1:21" s="47" customFormat="1" ht="20.25" customHeight="1" x14ac:dyDescent="0.15">
      <c r="A17" s="657" t="s">
        <v>402</v>
      </c>
      <c r="B17" s="658"/>
      <c r="C17" s="655">
        <v>1781</v>
      </c>
      <c r="D17" s="656"/>
      <c r="E17" s="134"/>
      <c r="F17" s="134">
        <v>910</v>
      </c>
      <c r="G17" s="134">
        <v>871</v>
      </c>
      <c r="H17" s="135">
        <v>7.4</v>
      </c>
      <c r="I17" s="227">
        <v>1.4</v>
      </c>
      <c r="J17" s="655">
        <v>2188</v>
      </c>
      <c r="K17" s="656"/>
      <c r="L17" s="225"/>
      <c r="M17" s="225">
        <v>1148</v>
      </c>
      <c r="N17" s="225">
        <v>1040</v>
      </c>
      <c r="O17" s="229">
        <v>9.0399999999999991</v>
      </c>
      <c r="P17" s="93"/>
      <c r="Q17" s="93"/>
      <c r="R17" s="94"/>
      <c r="S17" s="93"/>
      <c r="T17" s="93"/>
      <c r="U17" s="94"/>
    </row>
    <row r="18" spans="1:21" s="16" customFormat="1" ht="20.25" customHeight="1" x14ac:dyDescent="0.15">
      <c r="A18" s="657" t="s">
        <v>355</v>
      </c>
      <c r="B18" s="658"/>
      <c r="C18" s="663">
        <v>1593</v>
      </c>
      <c r="D18" s="664"/>
      <c r="E18" s="134"/>
      <c r="F18" s="134">
        <v>854</v>
      </c>
      <c r="G18" s="134">
        <v>739</v>
      </c>
      <c r="H18" s="135">
        <v>6.6</v>
      </c>
      <c r="I18" s="227">
        <v>1.26</v>
      </c>
      <c r="J18" s="663">
        <v>2177</v>
      </c>
      <c r="K18" s="664"/>
      <c r="L18" s="225"/>
      <c r="M18" s="225">
        <v>1141</v>
      </c>
      <c r="N18" s="225">
        <v>1036</v>
      </c>
      <c r="O18" s="229">
        <v>9</v>
      </c>
      <c r="P18" s="3"/>
      <c r="Q18" s="3"/>
      <c r="R18" s="69"/>
      <c r="S18" s="3"/>
      <c r="T18" s="3"/>
      <c r="U18" s="69"/>
    </row>
    <row r="19" spans="1:21" s="47" customFormat="1" ht="20.25" customHeight="1" x14ac:dyDescent="0.15">
      <c r="A19" s="657" t="s">
        <v>376</v>
      </c>
      <c r="B19" s="658"/>
      <c r="C19" s="663">
        <v>1539</v>
      </c>
      <c r="D19" s="664"/>
      <c r="E19" s="134"/>
      <c r="F19" s="275">
        <v>777</v>
      </c>
      <c r="G19" s="134">
        <v>762</v>
      </c>
      <c r="H19" s="135">
        <v>6.3</v>
      </c>
      <c r="I19" s="227">
        <v>1.26</v>
      </c>
      <c r="J19" s="663">
        <v>2244</v>
      </c>
      <c r="K19" s="664"/>
      <c r="L19" s="225"/>
      <c r="M19" s="225">
        <v>1230</v>
      </c>
      <c r="N19" s="225">
        <v>1014</v>
      </c>
      <c r="O19" s="229">
        <v>9.26</v>
      </c>
      <c r="P19" s="93"/>
      <c r="Q19" s="93"/>
      <c r="R19" s="94"/>
      <c r="S19" s="93"/>
      <c r="T19" s="93"/>
      <c r="U19" s="94"/>
    </row>
    <row r="20" spans="1:21" s="47" customFormat="1" ht="20.25" customHeight="1" x14ac:dyDescent="0.15">
      <c r="A20" s="675" t="s">
        <v>405</v>
      </c>
      <c r="B20" s="676"/>
      <c r="C20" s="677">
        <v>1522</v>
      </c>
      <c r="D20" s="678"/>
      <c r="E20" s="375"/>
      <c r="F20" s="376">
        <v>772</v>
      </c>
      <c r="G20" s="375">
        <v>750</v>
      </c>
      <c r="H20" s="377">
        <v>6.3</v>
      </c>
      <c r="I20" s="378">
        <v>1.28</v>
      </c>
      <c r="J20" s="677">
        <v>2299</v>
      </c>
      <c r="K20" s="678"/>
      <c r="L20" s="379"/>
      <c r="M20" s="379">
        <v>1222</v>
      </c>
      <c r="N20" s="379">
        <v>1077</v>
      </c>
      <c r="O20" s="380">
        <v>9.4499999999999993</v>
      </c>
      <c r="P20" s="93"/>
      <c r="Q20" s="93"/>
      <c r="R20" s="94"/>
      <c r="S20" s="93"/>
      <c r="T20" s="93"/>
      <c r="U20" s="94"/>
    </row>
    <row r="21" spans="1:21" s="47" customFormat="1" ht="19.5" customHeight="1" x14ac:dyDescent="0.15">
      <c r="A21" s="673" t="s">
        <v>144</v>
      </c>
      <c r="B21" s="674"/>
      <c r="C21" s="669">
        <v>58836</v>
      </c>
      <c r="D21" s="670"/>
      <c r="E21" s="381"/>
      <c r="F21" s="381">
        <v>30238</v>
      </c>
      <c r="G21" s="381">
        <v>28598</v>
      </c>
      <c r="H21" s="382">
        <v>6.5</v>
      </c>
      <c r="I21" s="383">
        <v>1.22</v>
      </c>
      <c r="J21" s="669">
        <v>89701</v>
      </c>
      <c r="K21" s="670"/>
      <c r="L21" s="384"/>
      <c r="M21" s="384">
        <v>47659</v>
      </c>
      <c r="N21" s="384">
        <v>42042</v>
      </c>
      <c r="O21" s="385">
        <v>10</v>
      </c>
      <c r="P21" s="93"/>
      <c r="Q21" s="93"/>
      <c r="R21" s="94"/>
      <c r="S21" s="93"/>
      <c r="T21" s="93"/>
      <c r="U21" s="94"/>
    </row>
    <row r="22" spans="1:21" s="47" customFormat="1" ht="19.5" customHeight="1" thickBot="1" x14ac:dyDescent="0.2">
      <c r="A22" s="671" t="s">
        <v>145</v>
      </c>
      <c r="B22" s="672"/>
      <c r="C22" s="667">
        <v>811622</v>
      </c>
      <c r="D22" s="668"/>
      <c r="E22" s="386"/>
      <c r="F22" s="387">
        <v>415903</v>
      </c>
      <c r="G22" s="387">
        <v>395719</v>
      </c>
      <c r="H22" s="388">
        <v>6.6</v>
      </c>
      <c r="I22" s="389">
        <v>1.3</v>
      </c>
      <c r="J22" s="667">
        <v>1439856</v>
      </c>
      <c r="K22" s="668"/>
      <c r="L22" s="390"/>
      <c r="M22" s="391">
        <v>738141</v>
      </c>
      <c r="N22" s="391">
        <v>701715</v>
      </c>
      <c r="O22" s="388">
        <v>11.7</v>
      </c>
      <c r="P22" s="93"/>
      <c r="Q22" s="93"/>
      <c r="R22" s="94"/>
      <c r="S22" s="93"/>
      <c r="T22" s="93"/>
      <c r="U22" s="94"/>
    </row>
    <row r="23" spans="1:21" ht="18" customHeight="1" thickTop="1" x14ac:dyDescent="0.15">
      <c r="A23" s="52" t="s">
        <v>426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21" s="24" customFormat="1" ht="18" customHeight="1" x14ac:dyDescent="0.15">
      <c r="A24" s="438" t="s">
        <v>368</v>
      </c>
      <c r="B24" s="438"/>
      <c r="C24" s="438"/>
      <c r="D24" s="438"/>
      <c r="E24" s="438"/>
      <c r="F24" s="438"/>
      <c r="G24" s="438"/>
      <c r="H24" s="438"/>
      <c r="I24" s="438"/>
      <c r="J24" s="438"/>
      <c r="K24" s="438"/>
      <c r="L24" s="438"/>
      <c r="M24" s="17"/>
    </row>
    <row r="25" spans="1:21" ht="16.5" customHeight="1" x14ac:dyDescent="0.15">
      <c r="A25" s="438"/>
      <c r="B25" s="438"/>
      <c r="C25" s="438"/>
      <c r="D25" s="438"/>
      <c r="E25" s="438"/>
      <c r="F25" s="438"/>
      <c r="G25" s="438"/>
      <c r="H25" s="438"/>
      <c r="I25" s="438"/>
      <c r="J25" s="438"/>
      <c r="K25" s="438"/>
      <c r="L25" s="438"/>
      <c r="M25" s="17"/>
    </row>
    <row r="26" spans="1:21" ht="24.75" customHeight="1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21" s="15" customFormat="1" ht="27" customHeight="1" x14ac:dyDescent="0.15">
      <c r="A27" s="20" t="s">
        <v>449</v>
      </c>
    </row>
    <row r="28" spans="1:21" ht="15.75" customHeight="1" thickBot="1" x14ac:dyDescent="0.2">
      <c r="A28" s="198"/>
      <c r="B28" s="198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</row>
    <row r="29" spans="1:21" s="16" customFormat="1" ht="27.95" customHeight="1" thickTop="1" x14ac:dyDescent="0.15">
      <c r="A29" s="411" t="s">
        <v>113</v>
      </c>
      <c r="B29" s="416"/>
      <c r="C29" s="396" t="s">
        <v>118</v>
      </c>
      <c r="D29" s="397" t="s">
        <v>146</v>
      </c>
      <c r="E29" s="397" t="s">
        <v>147</v>
      </c>
      <c r="F29" s="397" t="s">
        <v>100</v>
      </c>
      <c r="G29" s="397" t="s">
        <v>101</v>
      </c>
      <c r="H29" s="397" t="s">
        <v>102</v>
      </c>
      <c r="I29" s="397" t="s">
        <v>103</v>
      </c>
      <c r="J29" s="397" t="s">
        <v>104</v>
      </c>
      <c r="K29" s="397" t="s">
        <v>105</v>
      </c>
      <c r="L29" s="397" t="s">
        <v>106</v>
      </c>
      <c r="M29" s="397" t="s">
        <v>107</v>
      </c>
      <c r="N29" s="397" t="s">
        <v>108</v>
      </c>
      <c r="O29" s="397" t="s">
        <v>109</v>
      </c>
    </row>
    <row r="30" spans="1:21" s="14" customFormat="1" ht="27.95" customHeight="1" x14ac:dyDescent="0.15">
      <c r="A30" s="681" t="s">
        <v>118</v>
      </c>
      <c r="B30" s="682"/>
      <c r="C30" s="271">
        <f>SUM(C31:C32)</f>
        <v>1522</v>
      </c>
      <c r="D30" s="272">
        <f t="shared" ref="D30:O30" si="0">SUM(D31:D32)</f>
        <v>107</v>
      </c>
      <c r="E30" s="272">
        <f t="shared" si="0"/>
        <v>116</v>
      </c>
      <c r="F30" s="272">
        <f t="shared" si="0"/>
        <v>111</v>
      </c>
      <c r="G30" s="272">
        <f t="shared" si="0"/>
        <v>105</v>
      </c>
      <c r="H30" s="272">
        <f t="shared" si="0"/>
        <v>139</v>
      </c>
      <c r="I30" s="272">
        <f t="shared" si="0"/>
        <v>116</v>
      </c>
      <c r="J30" s="272">
        <f t="shared" si="0"/>
        <v>136</v>
      </c>
      <c r="K30" s="272">
        <f t="shared" si="0"/>
        <v>133</v>
      </c>
      <c r="L30" s="272">
        <f t="shared" si="0"/>
        <v>146</v>
      </c>
      <c r="M30" s="272">
        <f t="shared" si="0"/>
        <v>139</v>
      </c>
      <c r="N30" s="272">
        <f t="shared" si="0"/>
        <v>129</v>
      </c>
      <c r="O30" s="272">
        <f t="shared" si="0"/>
        <v>145</v>
      </c>
      <c r="Q30" s="40"/>
    </row>
    <row r="31" spans="1:21" s="16" customFormat="1" ht="27.95" customHeight="1" x14ac:dyDescent="0.15">
      <c r="A31" s="429" t="s">
        <v>138</v>
      </c>
      <c r="B31" s="430"/>
      <c r="C31" s="273">
        <f>SUM(D31:O31)</f>
        <v>772</v>
      </c>
      <c r="D31" s="392">
        <v>62</v>
      </c>
      <c r="E31" s="392">
        <v>59</v>
      </c>
      <c r="F31" s="392">
        <v>60</v>
      </c>
      <c r="G31" s="392">
        <v>52</v>
      </c>
      <c r="H31" s="392">
        <v>81</v>
      </c>
      <c r="I31" s="392">
        <v>57</v>
      </c>
      <c r="J31" s="392">
        <v>64</v>
      </c>
      <c r="K31" s="392">
        <v>71</v>
      </c>
      <c r="L31" s="392">
        <v>72</v>
      </c>
      <c r="M31" s="392">
        <v>60</v>
      </c>
      <c r="N31" s="392">
        <v>67</v>
      </c>
      <c r="O31" s="392">
        <v>67</v>
      </c>
    </row>
    <row r="32" spans="1:21" s="16" customFormat="1" ht="27.95" customHeight="1" thickBot="1" x14ac:dyDescent="0.2">
      <c r="A32" s="679" t="s">
        <v>139</v>
      </c>
      <c r="B32" s="680"/>
      <c r="C32" s="274">
        <f>SUM(D32:O32)</f>
        <v>750</v>
      </c>
      <c r="D32" s="393">
        <v>45</v>
      </c>
      <c r="E32" s="393">
        <v>57</v>
      </c>
      <c r="F32" s="393">
        <v>51</v>
      </c>
      <c r="G32" s="393">
        <v>53</v>
      </c>
      <c r="H32" s="393">
        <v>58</v>
      </c>
      <c r="I32" s="393">
        <v>59</v>
      </c>
      <c r="J32" s="393">
        <v>72</v>
      </c>
      <c r="K32" s="393">
        <v>62</v>
      </c>
      <c r="L32" s="393">
        <v>74</v>
      </c>
      <c r="M32" s="393">
        <v>79</v>
      </c>
      <c r="N32" s="393">
        <v>62</v>
      </c>
      <c r="O32" s="393">
        <v>78</v>
      </c>
    </row>
    <row r="33" spans="1:15" s="16" customFormat="1" ht="18" customHeight="1" thickTop="1" x14ac:dyDescent="0.15">
      <c r="A33" s="52" t="s">
        <v>426</v>
      </c>
    </row>
    <row r="34" spans="1:15" x14ac:dyDescent="0.15">
      <c r="A34" s="52"/>
      <c r="O34" s="230"/>
    </row>
  </sheetData>
  <mergeCells count="66">
    <mergeCell ref="A32:B32"/>
    <mergeCell ref="A31:B31"/>
    <mergeCell ref="A30:B30"/>
    <mergeCell ref="A29:B29"/>
    <mergeCell ref="A19:B19"/>
    <mergeCell ref="A17:B17"/>
    <mergeCell ref="C19:D19"/>
    <mergeCell ref="C22:D22"/>
    <mergeCell ref="C21:D21"/>
    <mergeCell ref="A25:L25"/>
    <mergeCell ref="A22:B22"/>
    <mergeCell ref="A21:B21"/>
    <mergeCell ref="J22:K22"/>
    <mergeCell ref="A24:L24"/>
    <mergeCell ref="A18:B18"/>
    <mergeCell ref="J21:K21"/>
    <mergeCell ref="J19:K19"/>
    <mergeCell ref="A20:B20"/>
    <mergeCell ref="C20:D20"/>
    <mergeCell ref="C18:D18"/>
    <mergeCell ref="J20:K20"/>
    <mergeCell ref="J18:K18"/>
    <mergeCell ref="J15:K15"/>
    <mergeCell ref="C16:D16"/>
    <mergeCell ref="J17:K17"/>
    <mergeCell ref="C17:D17"/>
    <mergeCell ref="C14:D14"/>
    <mergeCell ref="C15:D15"/>
    <mergeCell ref="J14:K14"/>
    <mergeCell ref="J3:O3"/>
    <mergeCell ref="A12:B12"/>
    <mergeCell ref="J9:K9"/>
    <mergeCell ref="J7:K7"/>
    <mergeCell ref="A7:B7"/>
    <mergeCell ref="A8:B8"/>
    <mergeCell ref="A11:B11"/>
    <mergeCell ref="C9:D9"/>
    <mergeCell ref="C10:D10"/>
    <mergeCell ref="A5:B5"/>
    <mergeCell ref="A9:B9"/>
    <mergeCell ref="A10:B10"/>
    <mergeCell ref="A3:B4"/>
    <mergeCell ref="L2:O2"/>
    <mergeCell ref="C5:D5"/>
    <mergeCell ref="J6:K6"/>
    <mergeCell ref="J5:K5"/>
    <mergeCell ref="J4:L4"/>
    <mergeCell ref="C3:I3"/>
    <mergeCell ref="C6:D6"/>
    <mergeCell ref="C4:E4"/>
    <mergeCell ref="A6:B6"/>
    <mergeCell ref="C12:D12"/>
    <mergeCell ref="C8:D8"/>
    <mergeCell ref="A16:B16"/>
    <mergeCell ref="J16:K16"/>
    <mergeCell ref="J8:K8"/>
    <mergeCell ref="J11:K11"/>
    <mergeCell ref="A15:B15"/>
    <mergeCell ref="A14:B14"/>
    <mergeCell ref="J13:K13"/>
    <mergeCell ref="C13:D13"/>
    <mergeCell ref="A13:B13"/>
    <mergeCell ref="J12:K12"/>
    <mergeCell ref="C11:D11"/>
    <mergeCell ref="C7:D7"/>
    <mergeCell ref="J10:K10"/>
  </mergeCells>
  <phoneticPr fontId="2"/>
  <printOptions horizontalCentered="1"/>
  <pageMargins left="0.55118110236220474" right="0.55118110236220474" top="0.86614173228346458" bottom="0.51181102362204722" header="0.39370078740157483" footer="0.47244094488188981"/>
  <pageSetup paperSize="9" scale="9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:G22"/>
  <sheetViews>
    <sheetView zoomScale="55" zoomScaleNormal="55" workbookViewId="0">
      <selection activeCell="X18" sqref="X18"/>
    </sheetView>
  </sheetViews>
  <sheetFormatPr defaultRowHeight="13.5" x14ac:dyDescent="0.15"/>
  <cols>
    <col min="1" max="23" width="4.625" customWidth="1"/>
  </cols>
  <sheetData>
    <row r="22" spans="1:7" x14ac:dyDescent="0.15">
      <c r="A22" s="168"/>
      <c r="B22" s="168"/>
      <c r="C22" s="167"/>
      <c r="D22" s="167"/>
      <c r="E22" s="167"/>
      <c r="F22" s="167"/>
      <c r="G22" s="167"/>
    </row>
  </sheetData>
  <phoneticPr fontId="2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6</vt:i4>
      </vt:variant>
    </vt:vector>
  </HeadingPairs>
  <TitlesOfParts>
    <vt:vector size="23" baseType="lpstr">
      <vt:lpstr>仕切り</vt:lpstr>
      <vt:lpstr>- 139 -</vt:lpstr>
      <vt:lpstr>-140 -</vt:lpstr>
      <vt:lpstr>- 141 -</vt:lpstr>
      <vt:lpstr>- 142 -</vt:lpstr>
      <vt:lpstr>- 143 -</vt:lpstr>
      <vt:lpstr>- 144 -</vt:lpstr>
      <vt:lpstr>- 145 -</vt:lpstr>
      <vt:lpstr>- 146 -</vt:lpstr>
      <vt:lpstr>- 147 -</vt:lpstr>
      <vt:lpstr>- 148 -</vt:lpstr>
      <vt:lpstr>- 149 -</vt:lpstr>
      <vt:lpstr>- 150 - </vt:lpstr>
      <vt:lpstr>- 151 -</vt:lpstr>
      <vt:lpstr>- 152 -</vt:lpstr>
      <vt:lpstr>- 153 -</vt:lpstr>
      <vt:lpstr>- 154 -</vt:lpstr>
      <vt:lpstr>'- 143 -'!Print_Area</vt:lpstr>
      <vt:lpstr>'- 148 -'!Print_Area</vt:lpstr>
      <vt:lpstr>'- 151 -'!Print_Area</vt:lpstr>
      <vt:lpstr>'- 152 -'!Print_Area</vt:lpstr>
      <vt:lpstr>'- 153 -'!Print_Area</vt:lpstr>
      <vt:lpstr>'-140 -'!Print_Area</vt:lpstr>
    </vt:vector>
  </TitlesOfParts>
  <Company>茅ヶ崎市役所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Windows ユーザー</cp:lastModifiedBy>
  <cp:lastPrinted>2024-03-22T01:28:20Z</cp:lastPrinted>
  <dcterms:created xsi:type="dcterms:W3CDTF">2000-02-23T02:23:38Z</dcterms:created>
  <dcterms:modified xsi:type="dcterms:W3CDTF">2024-03-22T01:28:29Z</dcterms:modified>
</cp:coreProperties>
</file>