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03 統計担当\61 ホームページ関係\05 統計年報\R5 nenpou\"/>
    </mc:Choice>
  </mc:AlternateContent>
  <bookViews>
    <workbookView xWindow="3795" yWindow="390" windowWidth="9645" windowHeight="8640" tabRatio="667"/>
  </bookViews>
  <sheets>
    <sheet name="仕切り" sheetId="36" r:id="rId1"/>
    <sheet name="- 1 -" sheetId="1" r:id="rId2"/>
    <sheet name="-2-" sheetId="38" r:id="rId3"/>
    <sheet name="-3-" sheetId="39" r:id="rId4"/>
    <sheet name="- 4 -" sheetId="25" r:id="rId5"/>
    <sheet name="- 5 -" sheetId="34" r:id="rId6"/>
    <sheet name="- 6 - " sheetId="30" r:id="rId7"/>
  </sheets>
  <definedNames>
    <definedName name="_xlnm.Print_Area" localSheetId="1">'- 1 -'!$A$1:$J$25</definedName>
    <definedName name="_xlnm.Print_Area" localSheetId="4">'- 4 -'!$A$1:$G$36</definedName>
    <definedName name="_xlnm.Print_Area" localSheetId="5">'- 5 -'!$A$1:$I$35</definedName>
    <definedName name="_xlnm.Print_Area" localSheetId="6">'- 6 - '!$A$1:$J$56</definedName>
    <definedName name="_xlnm.Print_Area" localSheetId="2">'-2-'!$A$1:$L$57</definedName>
    <definedName name="_xlnm.Print_Area" localSheetId="3">'-3-'!$A$1:$L$35</definedName>
  </definedNames>
  <calcPr calcId="162913"/>
</workbook>
</file>

<file path=xl/calcChain.xml><?xml version="1.0" encoding="utf-8"?>
<calcChain xmlns="http://schemas.openxmlformats.org/spreadsheetml/2006/main">
  <c r="E27" i="39" l="1"/>
  <c r="H27" i="39"/>
  <c r="E14" i="39"/>
  <c r="L56" i="38"/>
  <c r="H30" i="38"/>
  <c r="D54" i="38"/>
  <c r="H28" i="39"/>
  <c r="H14" i="39"/>
  <c r="D3" i="38"/>
</calcChain>
</file>

<file path=xl/sharedStrings.xml><?xml version="1.0" encoding="utf-8"?>
<sst xmlns="http://schemas.openxmlformats.org/spreadsheetml/2006/main" count="343" uniqueCount="267">
  <si>
    <t>方　位</t>
    <rPh sb="0" eb="3">
      <t>ホウイ</t>
    </rPh>
    <phoneticPr fontId="3"/>
  </si>
  <si>
    <t>地　名</t>
    <rPh sb="0" eb="3">
      <t>チメイ</t>
    </rPh>
    <phoneticPr fontId="3"/>
  </si>
  <si>
    <t>方　位</t>
    <rPh sb="0" eb="3">
      <t>ホウイ</t>
    </rPh>
    <phoneticPr fontId="3"/>
  </si>
  <si>
    <t>地　名</t>
    <rPh sb="0" eb="3">
      <t>チメイ</t>
    </rPh>
    <phoneticPr fontId="3"/>
  </si>
  <si>
    <t>緯               度</t>
    <rPh sb="0" eb="17">
      <t>イド</t>
    </rPh>
    <phoneticPr fontId="3"/>
  </si>
  <si>
    <t>合計</t>
    <rPh sb="0" eb="2">
      <t>ゴウケイ</t>
    </rPh>
    <phoneticPr fontId="3"/>
  </si>
  <si>
    <t>第一種低層住居専用地域</t>
    <rPh sb="0" eb="1">
      <t>ダイ</t>
    </rPh>
    <rPh sb="1" eb="2">
      <t>イチ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</si>
  <si>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</si>
  <si>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第一種中高層住居専用地域</t>
    <rPh sb="0" eb="1">
      <t>ダイ</t>
    </rPh>
    <rPh sb="1" eb="2">
      <t>イチ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</si>
  <si>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</si>
  <si>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第一種住居地域</t>
    <rPh sb="0" eb="1">
      <t>ダイ</t>
    </rPh>
    <rPh sb="1" eb="2">
      <t>イチ</t>
    </rPh>
    <rPh sb="2" eb="3">
      <t>シュ</t>
    </rPh>
    <rPh sb="3" eb="5">
      <t>ジュウキョ</t>
    </rPh>
    <rPh sb="5" eb="7">
      <t>チイキ</t>
    </rPh>
    <phoneticPr fontId="3"/>
  </si>
  <si>
    <t>第二種住居地域</t>
    <rPh sb="0" eb="1">
      <t>ダイ</t>
    </rPh>
    <rPh sb="1" eb="2">
      <t>ニ</t>
    </rPh>
    <rPh sb="2" eb="3">
      <t>シュ</t>
    </rPh>
    <rPh sb="3" eb="5">
      <t>ジュウキョ</t>
    </rPh>
    <rPh sb="5" eb="7">
      <t>チイキ</t>
    </rPh>
    <phoneticPr fontId="3"/>
  </si>
  <si>
    <t>準住居地域</t>
    <rPh sb="0" eb="1">
      <t>ジュン</t>
    </rPh>
    <rPh sb="1" eb="3">
      <t>ジュウキョ</t>
    </rPh>
    <rPh sb="3" eb="5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</si>
  <si>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</si>
  <si>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商業地域</t>
    <rPh sb="0" eb="2">
      <t>ショウギョウ</t>
    </rPh>
    <rPh sb="2" eb="4">
      <t>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</si>
  <si>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</si>
  <si>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工業地域</t>
    <rPh sb="0" eb="2">
      <t>コウギョウ</t>
    </rPh>
    <rPh sb="2" eb="4">
      <t>チイキ</t>
    </rPh>
    <phoneticPr fontId="3"/>
  </si>
  <si>
    <t>工業専用地域</t>
    <rPh sb="0" eb="2">
      <t>コウギョウ</t>
    </rPh>
    <rPh sb="2" eb="4">
      <t>センヨウ</t>
    </rPh>
    <rPh sb="4" eb="6">
      <t>チイキ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</si>
  <si>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</si>
  <si>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河川名</t>
    <rPh sb="0" eb="2">
      <t>カセン</t>
    </rPh>
    <rPh sb="2" eb="3">
      <t>ナ</t>
    </rPh>
    <phoneticPr fontId="3"/>
  </si>
  <si>
    <t>河川区分</t>
    <rPh sb="0" eb="2">
      <t>カセン</t>
    </rPh>
    <rPh sb="2" eb="4">
      <t>クブン</t>
    </rPh>
    <phoneticPr fontId="3"/>
  </si>
  <si>
    <t>管理区分及び管理区間</t>
    <rPh sb="0" eb="2">
      <t>カンリ</t>
    </rPh>
    <rPh sb="2" eb="4">
      <t>クブン</t>
    </rPh>
    <rPh sb="4" eb="5">
      <t>オヨ</t>
    </rPh>
    <rPh sb="6" eb="8">
      <t>カンリ</t>
    </rPh>
    <rPh sb="8" eb="10">
      <t>クカン</t>
    </rPh>
    <phoneticPr fontId="3"/>
  </si>
  <si>
    <t>３　河川</t>
    <rPh sb="2" eb="4">
      <t>カセン</t>
    </rPh>
    <phoneticPr fontId="3"/>
  </si>
  <si>
    <t>２　面積及び広ぼう</t>
    <rPh sb="2" eb="4">
      <t>メンセキ</t>
    </rPh>
    <rPh sb="4" eb="5">
      <t>オヨ</t>
    </rPh>
    <rPh sb="6" eb="7">
      <t>ヒロ</t>
    </rPh>
    <phoneticPr fontId="3"/>
  </si>
  <si>
    <t>１　位置</t>
    <rPh sb="2" eb="4">
      <t>イチ</t>
    </rPh>
    <phoneticPr fontId="3"/>
  </si>
  <si>
    <t>構成比(%)</t>
    <rPh sb="0" eb="3">
      <t>コウセイヒ</t>
    </rPh>
    <phoneticPr fontId="3"/>
  </si>
  <si>
    <t>香川一丁目</t>
    <rPh sb="0" eb="2">
      <t>カガワ</t>
    </rPh>
    <rPh sb="2" eb="3">
      <t>１</t>
    </rPh>
    <rPh sb="3" eb="5">
      <t>チョウメ</t>
    </rPh>
    <phoneticPr fontId="3"/>
  </si>
  <si>
    <t>香川二丁目</t>
    <rPh sb="0" eb="2">
      <t>カガワ</t>
    </rPh>
    <rPh sb="2" eb="3">
      <t>ニ</t>
    </rPh>
    <rPh sb="3" eb="5">
      <t>チョウメ</t>
    </rPh>
    <phoneticPr fontId="3"/>
  </si>
  <si>
    <t>香川三丁目</t>
    <rPh sb="0" eb="2">
      <t>カガワ</t>
    </rPh>
    <rPh sb="2" eb="3">
      <t>サン</t>
    </rPh>
    <rPh sb="3" eb="5">
      <t>チョウメ</t>
    </rPh>
    <phoneticPr fontId="3"/>
  </si>
  <si>
    <t>香川四丁目</t>
    <rPh sb="0" eb="2">
      <t>カガワ</t>
    </rPh>
    <rPh sb="2" eb="3">
      <t>ヨン</t>
    </rPh>
    <rPh sb="3" eb="5">
      <t>チョウメ</t>
    </rPh>
    <phoneticPr fontId="3"/>
  </si>
  <si>
    <t>香川五丁目</t>
    <rPh sb="0" eb="2">
      <t>カガワ</t>
    </rPh>
    <rPh sb="2" eb="3">
      <t>ゴ</t>
    </rPh>
    <rPh sb="3" eb="5">
      <t>チョウメ</t>
    </rPh>
    <phoneticPr fontId="3"/>
  </si>
  <si>
    <t>香川六丁目</t>
    <rPh sb="0" eb="2">
      <t>カガワ</t>
    </rPh>
    <rPh sb="2" eb="3">
      <t>ロク</t>
    </rPh>
    <rPh sb="3" eb="5">
      <t>チョウメ</t>
    </rPh>
    <phoneticPr fontId="3"/>
  </si>
  <si>
    <t>香川七丁目</t>
    <rPh sb="0" eb="2">
      <t>カガワ</t>
    </rPh>
    <rPh sb="2" eb="3">
      <t>ナナ</t>
    </rPh>
    <rPh sb="3" eb="5">
      <t>チョウメ</t>
    </rPh>
    <phoneticPr fontId="3"/>
  </si>
  <si>
    <t>大  字  別</t>
    <rPh sb="0" eb="4">
      <t>オオアザ</t>
    </rPh>
    <rPh sb="6" eb="7">
      <t>ベツ</t>
    </rPh>
    <phoneticPr fontId="3"/>
  </si>
  <si>
    <t>面    積</t>
    <rPh sb="0" eb="6">
      <t>メンセキ</t>
    </rPh>
    <phoneticPr fontId="3"/>
  </si>
  <si>
    <t>茅ヶ崎</t>
    <rPh sb="0" eb="3">
      <t>チガサキ</t>
    </rPh>
    <phoneticPr fontId="3"/>
  </si>
  <si>
    <t>中海岸四丁目</t>
    <rPh sb="0" eb="3">
      <t>ナカカイガン</t>
    </rPh>
    <rPh sb="3" eb="4">
      <t>４</t>
    </rPh>
    <rPh sb="4" eb="6">
      <t>チョウメ</t>
    </rPh>
    <phoneticPr fontId="3"/>
  </si>
  <si>
    <t>中島</t>
    <rPh sb="0" eb="2">
      <t>ナカジマ</t>
    </rPh>
    <phoneticPr fontId="3"/>
  </si>
  <si>
    <t>室田三丁目</t>
    <rPh sb="0" eb="1">
      <t>シツ</t>
    </rPh>
    <rPh sb="1" eb="2">
      <t>タカダ</t>
    </rPh>
    <rPh sb="2" eb="3">
      <t>３</t>
    </rPh>
    <rPh sb="3" eb="5">
      <t>チョウメ</t>
    </rPh>
    <phoneticPr fontId="3"/>
  </si>
  <si>
    <t>松が丘二丁目</t>
    <rPh sb="0" eb="3">
      <t>マツガオカ</t>
    </rPh>
    <rPh sb="3" eb="4">
      <t>２</t>
    </rPh>
    <rPh sb="4" eb="6">
      <t>チョウメ</t>
    </rPh>
    <phoneticPr fontId="3"/>
  </si>
  <si>
    <t>茅ヶ崎一丁目</t>
    <rPh sb="0" eb="3">
      <t>チガサキ</t>
    </rPh>
    <rPh sb="3" eb="4">
      <t>イッ</t>
    </rPh>
    <rPh sb="4" eb="6">
      <t>チョウメ</t>
    </rPh>
    <phoneticPr fontId="3"/>
  </si>
  <si>
    <t>東海岸北一丁目</t>
    <rPh sb="0" eb="3">
      <t>ヒガシカイガン</t>
    </rPh>
    <rPh sb="3" eb="4">
      <t>キタ</t>
    </rPh>
    <rPh sb="4" eb="5">
      <t>１</t>
    </rPh>
    <rPh sb="5" eb="7">
      <t>チョウメ</t>
    </rPh>
    <phoneticPr fontId="3"/>
  </si>
  <si>
    <t>松尾</t>
    <rPh sb="0" eb="2">
      <t>マツオ</t>
    </rPh>
    <phoneticPr fontId="3"/>
  </si>
  <si>
    <t>小和田一丁目</t>
    <rPh sb="0" eb="3">
      <t>コワダ</t>
    </rPh>
    <rPh sb="3" eb="4">
      <t>１</t>
    </rPh>
    <rPh sb="4" eb="6">
      <t>チョウメ</t>
    </rPh>
    <phoneticPr fontId="3"/>
  </si>
  <si>
    <t>菱沼海岸</t>
    <rPh sb="0" eb="2">
      <t>ヒシヌマ</t>
    </rPh>
    <rPh sb="2" eb="4">
      <t>カイガン</t>
    </rPh>
    <phoneticPr fontId="3"/>
  </si>
  <si>
    <t>茅ヶ崎二丁目</t>
    <rPh sb="0" eb="3">
      <t>チガサキ</t>
    </rPh>
    <rPh sb="3" eb="4">
      <t>２</t>
    </rPh>
    <rPh sb="4" eb="6">
      <t>チョウメ</t>
    </rPh>
    <phoneticPr fontId="3"/>
  </si>
  <si>
    <t>東海岸北二丁目</t>
    <rPh sb="0" eb="3">
      <t>ヒガシカイガン</t>
    </rPh>
    <rPh sb="3" eb="4">
      <t>キタ</t>
    </rPh>
    <rPh sb="4" eb="5">
      <t>２</t>
    </rPh>
    <rPh sb="5" eb="7">
      <t>チョウメ</t>
    </rPh>
    <phoneticPr fontId="3"/>
  </si>
  <si>
    <t>柳島一丁目</t>
    <rPh sb="0" eb="2">
      <t>ヤナギシマ</t>
    </rPh>
    <rPh sb="2" eb="3">
      <t>１</t>
    </rPh>
    <rPh sb="3" eb="5">
      <t>チョウメ</t>
    </rPh>
    <phoneticPr fontId="3"/>
  </si>
  <si>
    <t>白浜町</t>
    <rPh sb="0" eb="3">
      <t>シラハマチョウ</t>
    </rPh>
    <phoneticPr fontId="3"/>
  </si>
  <si>
    <t>茅ヶ崎三丁目</t>
    <rPh sb="0" eb="3">
      <t>チガサキ</t>
    </rPh>
    <rPh sb="3" eb="4">
      <t>３</t>
    </rPh>
    <rPh sb="4" eb="6">
      <t>チョウメ</t>
    </rPh>
    <phoneticPr fontId="3"/>
  </si>
  <si>
    <t>東海岸北三丁目</t>
    <rPh sb="0" eb="3">
      <t>ヒガシカイガン</t>
    </rPh>
    <rPh sb="3" eb="4">
      <t>キタ</t>
    </rPh>
    <rPh sb="4" eb="5">
      <t>３</t>
    </rPh>
    <rPh sb="5" eb="7">
      <t>チョウメ</t>
    </rPh>
    <phoneticPr fontId="3"/>
  </si>
  <si>
    <t>柳島二丁目</t>
    <rPh sb="0" eb="2">
      <t>ヤナギシマ</t>
    </rPh>
    <rPh sb="2" eb="3">
      <t>２</t>
    </rPh>
    <rPh sb="3" eb="5">
      <t>チョウメ</t>
    </rPh>
    <phoneticPr fontId="3"/>
  </si>
  <si>
    <t>小和田三丁目</t>
    <rPh sb="0" eb="3">
      <t>コワダ</t>
    </rPh>
    <rPh sb="3" eb="4">
      <t>３</t>
    </rPh>
    <rPh sb="4" eb="6">
      <t>チョウメ</t>
    </rPh>
    <phoneticPr fontId="3"/>
  </si>
  <si>
    <t>浜須賀</t>
    <rPh sb="0" eb="3">
      <t>ハマスカ</t>
    </rPh>
    <phoneticPr fontId="3"/>
  </si>
  <si>
    <t>東海岸北四丁目</t>
    <rPh sb="0" eb="3">
      <t>ヒガシカイガン</t>
    </rPh>
    <rPh sb="3" eb="4">
      <t>キタ</t>
    </rPh>
    <rPh sb="4" eb="5">
      <t>４</t>
    </rPh>
    <rPh sb="5" eb="7">
      <t>チョウメ</t>
    </rPh>
    <phoneticPr fontId="3"/>
  </si>
  <si>
    <t>柳島</t>
    <rPh sb="0" eb="2">
      <t>ヤナギシマ</t>
    </rPh>
    <phoneticPr fontId="3"/>
  </si>
  <si>
    <t>菱沼一丁目</t>
    <rPh sb="0" eb="2">
      <t>ヒシヌマ</t>
    </rPh>
    <rPh sb="2" eb="3">
      <t>１</t>
    </rPh>
    <rPh sb="3" eb="5">
      <t>チョウメ</t>
    </rPh>
    <phoneticPr fontId="3"/>
  </si>
  <si>
    <t>緑が浜</t>
    <rPh sb="0" eb="3">
      <t>ミドリガハマ</t>
    </rPh>
    <phoneticPr fontId="3"/>
  </si>
  <si>
    <t>東海岸北五丁目</t>
    <rPh sb="0" eb="3">
      <t>ヒガシカイガン</t>
    </rPh>
    <rPh sb="3" eb="4">
      <t>キタ</t>
    </rPh>
    <rPh sb="4" eb="5">
      <t>５</t>
    </rPh>
    <rPh sb="5" eb="7">
      <t>チョウメ</t>
    </rPh>
    <phoneticPr fontId="3"/>
  </si>
  <si>
    <t>柳島海岸</t>
    <rPh sb="0" eb="2">
      <t>ヤナギシマ</t>
    </rPh>
    <rPh sb="2" eb="4">
      <t>カイガン</t>
    </rPh>
    <phoneticPr fontId="3"/>
  </si>
  <si>
    <t>菱沼二丁目</t>
    <rPh sb="0" eb="2">
      <t>ヒシヌマ</t>
    </rPh>
    <rPh sb="2" eb="3">
      <t>２</t>
    </rPh>
    <rPh sb="3" eb="5">
      <t>チョウメ</t>
    </rPh>
    <phoneticPr fontId="3"/>
  </si>
  <si>
    <t>本村三丁目</t>
    <rPh sb="0" eb="1">
      <t>ホン</t>
    </rPh>
    <rPh sb="1" eb="2">
      <t>ソン</t>
    </rPh>
    <rPh sb="2" eb="3">
      <t>３</t>
    </rPh>
    <phoneticPr fontId="3"/>
  </si>
  <si>
    <t>東海岸南一丁目</t>
    <rPh sb="0" eb="3">
      <t>ヒガシカイガン</t>
    </rPh>
    <rPh sb="3" eb="4">
      <t>ミナミ</t>
    </rPh>
    <rPh sb="4" eb="5">
      <t>１</t>
    </rPh>
    <rPh sb="5" eb="7">
      <t>チョウメ</t>
    </rPh>
    <phoneticPr fontId="3"/>
  </si>
  <si>
    <t>浜見平</t>
    <rPh sb="0" eb="3">
      <t>ハマミダイラ</t>
    </rPh>
    <phoneticPr fontId="3"/>
  </si>
  <si>
    <t>菱沼三丁目</t>
    <rPh sb="0" eb="2">
      <t>ヒシヌマ</t>
    </rPh>
    <rPh sb="2" eb="3">
      <t>３</t>
    </rPh>
    <rPh sb="3" eb="5">
      <t>チョウメ</t>
    </rPh>
    <phoneticPr fontId="3"/>
  </si>
  <si>
    <t>汐見台</t>
    <rPh sb="0" eb="3">
      <t>シオミダイ</t>
    </rPh>
    <phoneticPr fontId="3"/>
  </si>
  <si>
    <t>本村四丁目</t>
    <rPh sb="0" eb="1">
      <t>ホン</t>
    </rPh>
    <rPh sb="1" eb="2">
      <t>ソン</t>
    </rPh>
    <rPh sb="2" eb="3">
      <t>４</t>
    </rPh>
    <phoneticPr fontId="3"/>
  </si>
  <si>
    <t>東海岸南二丁目</t>
    <rPh sb="0" eb="3">
      <t>ヒガシカイガン</t>
    </rPh>
    <rPh sb="3" eb="4">
      <t>ミナミ</t>
    </rPh>
    <rPh sb="4" eb="5">
      <t>２</t>
    </rPh>
    <rPh sb="5" eb="7">
      <t>チョウメ</t>
    </rPh>
    <phoneticPr fontId="3"/>
  </si>
  <si>
    <t>松林一丁目</t>
    <rPh sb="0" eb="2">
      <t>ショウリン</t>
    </rPh>
    <rPh sb="2" eb="3">
      <t>１</t>
    </rPh>
    <rPh sb="3" eb="5">
      <t>チョウメ</t>
    </rPh>
    <phoneticPr fontId="3"/>
  </si>
  <si>
    <t>本村五丁目</t>
    <rPh sb="0" eb="1">
      <t>ホン</t>
    </rPh>
    <rPh sb="1" eb="2">
      <t>ソン</t>
    </rPh>
    <rPh sb="2" eb="3">
      <t>５</t>
    </rPh>
    <phoneticPr fontId="3"/>
  </si>
  <si>
    <t>東海岸南三丁目</t>
    <rPh sb="0" eb="3">
      <t>ヒガシカイガン</t>
    </rPh>
    <rPh sb="3" eb="4">
      <t>ミナミ</t>
    </rPh>
    <rPh sb="4" eb="5">
      <t>３</t>
    </rPh>
    <rPh sb="5" eb="7">
      <t>チョウメ</t>
    </rPh>
    <phoneticPr fontId="3"/>
  </si>
  <si>
    <t>鶴嶺地区計</t>
    <rPh sb="0" eb="1">
      <t>ツル</t>
    </rPh>
    <rPh sb="1" eb="2">
      <t>ミネ</t>
    </rPh>
    <rPh sb="2" eb="5">
      <t>チクケイ</t>
    </rPh>
    <phoneticPr fontId="3"/>
  </si>
  <si>
    <t>松林二丁目</t>
    <rPh sb="0" eb="2">
      <t>ショウリン</t>
    </rPh>
    <rPh sb="2" eb="3">
      <t>２</t>
    </rPh>
    <rPh sb="3" eb="5">
      <t>チョウメ</t>
    </rPh>
    <phoneticPr fontId="3"/>
  </si>
  <si>
    <t>松林地区計</t>
    <rPh sb="0" eb="2">
      <t>ショウリン</t>
    </rPh>
    <rPh sb="2" eb="5">
      <t>チクケイ</t>
    </rPh>
    <phoneticPr fontId="3"/>
  </si>
  <si>
    <t>元町</t>
    <rPh sb="0" eb="2">
      <t>モトマチ</t>
    </rPh>
    <phoneticPr fontId="3"/>
  </si>
  <si>
    <t>東海岸南四丁目</t>
    <rPh sb="0" eb="3">
      <t>ヒガシカイガン</t>
    </rPh>
    <rPh sb="3" eb="4">
      <t>ミナミ</t>
    </rPh>
    <rPh sb="4" eb="5">
      <t>４</t>
    </rPh>
    <rPh sb="5" eb="7">
      <t>チョウメ</t>
    </rPh>
    <phoneticPr fontId="3"/>
  </si>
  <si>
    <t>松林三丁目</t>
    <rPh sb="0" eb="2">
      <t>ショウリン</t>
    </rPh>
    <rPh sb="2" eb="3">
      <t>３</t>
    </rPh>
    <rPh sb="3" eb="5">
      <t>チョウメ</t>
    </rPh>
    <phoneticPr fontId="3"/>
  </si>
  <si>
    <t>若松町</t>
    <rPh sb="0" eb="3">
      <t>ワカマツチョウ</t>
    </rPh>
    <phoneticPr fontId="3"/>
  </si>
  <si>
    <t>東海岸南五丁目</t>
    <rPh sb="0" eb="3">
      <t>ヒガシカイガン</t>
    </rPh>
    <rPh sb="3" eb="4">
      <t>ミナミ</t>
    </rPh>
    <rPh sb="4" eb="5">
      <t>５</t>
    </rPh>
    <rPh sb="5" eb="7">
      <t>チョウメ</t>
    </rPh>
    <phoneticPr fontId="3"/>
  </si>
  <si>
    <t>香川</t>
    <rPh sb="0" eb="2">
      <t>カガワ</t>
    </rPh>
    <phoneticPr fontId="3"/>
  </si>
  <si>
    <t>小桜町</t>
    <rPh sb="0" eb="3">
      <t>コザクラチョウ</t>
    </rPh>
    <phoneticPr fontId="3"/>
  </si>
  <si>
    <t>行谷</t>
    <rPh sb="0" eb="2">
      <t>ナメガヤ</t>
    </rPh>
    <phoneticPr fontId="3"/>
  </si>
  <si>
    <t>幸町</t>
    <rPh sb="0" eb="2">
      <t>サイワイチョウ</t>
    </rPh>
    <phoneticPr fontId="3"/>
  </si>
  <si>
    <t>東海岸南六丁目</t>
    <rPh sb="0" eb="3">
      <t>ヒガシカイガン</t>
    </rPh>
    <rPh sb="3" eb="4">
      <t>ミナミ</t>
    </rPh>
    <rPh sb="4" eb="5">
      <t>６</t>
    </rPh>
    <rPh sb="5" eb="7">
      <t>チョウメ</t>
    </rPh>
    <phoneticPr fontId="3"/>
  </si>
  <si>
    <t>代官町</t>
    <rPh sb="0" eb="3">
      <t>ダイカンチョウ</t>
    </rPh>
    <phoneticPr fontId="3"/>
  </si>
  <si>
    <t>芹沢</t>
    <rPh sb="0" eb="2">
      <t>セリザワ</t>
    </rPh>
    <phoneticPr fontId="3"/>
  </si>
  <si>
    <t>新栄町</t>
    <rPh sb="0" eb="3">
      <t>シンエイチョウ</t>
    </rPh>
    <phoneticPr fontId="3"/>
  </si>
  <si>
    <t>本宿町</t>
    <rPh sb="0" eb="3">
      <t>ホンジュクチョウ</t>
    </rPh>
    <phoneticPr fontId="3"/>
  </si>
  <si>
    <t>堤</t>
    <rPh sb="0" eb="1">
      <t>ツツミ</t>
    </rPh>
    <phoneticPr fontId="3"/>
  </si>
  <si>
    <t>十間坂一丁目</t>
    <rPh sb="0" eb="3">
      <t>ジュッケンザカ</t>
    </rPh>
    <phoneticPr fontId="3"/>
  </si>
  <si>
    <t>茅ヶ崎地区計</t>
    <rPh sb="0" eb="3">
      <t>チガサキ</t>
    </rPh>
    <rPh sb="3" eb="5">
      <t>チク</t>
    </rPh>
    <rPh sb="5" eb="6">
      <t>ケイ</t>
    </rPh>
    <phoneticPr fontId="3"/>
  </si>
  <si>
    <t>赤松町</t>
    <rPh sb="0" eb="3">
      <t>アカマツチョウ</t>
    </rPh>
    <phoneticPr fontId="3"/>
  </si>
  <si>
    <t>下寺尾</t>
    <rPh sb="0" eb="3">
      <t>シモテラオ</t>
    </rPh>
    <phoneticPr fontId="3"/>
  </si>
  <si>
    <t>十間坂二丁目</t>
    <rPh sb="0" eb="3">
      <t>ジュッケンザカ</t>
    </rPh>
    <rPh sb="3" eb="4">
      <t>２</t>
    </rPh>
    <phoneticPr fontId="3"/>
  </si>
  <si>
    <t>浜竹一丁目</t>
    <rPh sb="0" eb="2">
      <t>ハマタケ</t>
    </rPh>
    <rPh sb="2" eb="3">
      <t>１</t>
    </rPh>
    <rPh sb="3" eb="5">
      <t>チョウメ</t>
    </rPh>
    <phoneticPr fontId="3"/>
  </si>
  <si>
    <t>十間坂三丁目</t>
    <rPh sb="0" eb="3">
      <t>ジュッケンザカ</t>
    </rPh>
    <rPh sb="3" eb="4">
      <t>３</t>
    </rPh>
    <phoneticPr fontId="3"/>
  </si>
  <si>
    <t>萩園</t>
    <rPh sb="0" eb="2">
      <t>ハギソノ</t>
    </rPh>
    <phoneticPr fontId="3"/>
  </si>
  <si>
    <t>浜竹二丁目</t>
    <rPh sb="0" eb="2">
      <t>ハマタケ</t>
    </rPh>
    <rPh sb="2" eb="3">
      <t>２</t>
    </rPh>
    <rPh sb="3" eb="5">
      <t>チョウメ</t>
    </rPh>
    <phoneticPr fontId="3"/>
  </si>
  <si>
    <t>小出地区計</t>
    <rPh sb="0" eb="2">
      <t>コイデ</t>
    </rPh>
    <rPh sb="2" eb="5">
      <t>チクケイ</t>
    </rPh>
    <phoneticPr fontId="3"/>
  </si>
  <si>
    <t>共恵一丁目</t>
    <rPh sb="0" eb="2">
      <t>トモエ</t>
    </rPh>
    <rPh sb="2" eb="3">
      <t>１</t>
    </rPh>
    <rPh sb="3" eb="5">
      <t>チョウメ</t>
    </rPh>
    <phoneticPr fontId="3"/>
  </si>
  <si>
    <t>平太夫新田</t>
    <rPh sb="0" eb="2">
      <t>ヘイタ</t>
    </rPh>
    <rPh sb="2" eb="3">
      <t>オット</t>
    </rPh>
    <rPh sb="3" eb="5">
      <t>シンデン</t>
    </rPh>
    <phoneticPr fontId="3"/>
  </si>
  <si>
    <t>浜竹三丁目</t>
    <rPh sb="0" eb="2">
      <t>ハマタケ</t>
    </rPh>
    <rPh sb="2" eb="3">
      <t>３</t>
    </rPh>
    <rPh sb="3" eb="5">
      <t>チョウメ</t>
    </rPh>
    <phoneticPr fontId="3"/>
  </si>
  <si>
    <t>共恵二丁目</t>
    <rPh sb="0" eb="2">
      <t>トモエ</t>
    </rPh>
    <rPh sb="2" eb="3">
      <t>２</t>
    </rPh>
    <rPh sb="3" eb="5">
      <t>チョウメ</t>
    </rPh>
    <phoneticPr fontId="3"/>
  </si>
  <si>
    <t>西久保</t>
    <rPh sb="0" eb="3">
      <t>ニシクボ</t>
    </rPh>
    <phoneticPr fontId="3"/>
  </si>
  <si>
    <t>浜竹四丁目</t>
    <rPh sb="0" eb="2">
      <t>ハマタケ</t>
    </rPh>
    <rPh sb="2" eb="3">
      <t>４</t>
    </rPh>
    <rPh sb="3" eb="5">
      <t>チョウメ</t>
    </rPh>
    <phoneticPr fontId="3"/>
  </si>
  <si>
    <t>南湖一丁目</t>
    <rPh sb="0" eb="2">
      <t>ナンゴ</t>
    </rPh>
    <rPh sb="2" eb="3">
      <t>１</t>
    </rPh>
    <rPh sb="3" eb="5">
      <t>チョウメ</t>
    </rPh>
    <phoneticPr fontId="3"/>
  </si>
  <si>
    <t>円蔵</t>
    <rPh sb="0" eb="2">
      <t>エンゾウ</t>
    </rPh>
    <phoneticPr fontId="3"/>
  </si>
  <si>
    <t>松風台</t>
    <rPh sb="0" eb="3">
      <t>マツカゼダイ</t>
    </rPh>
    <phoneticPr fontId="3"/>
  </si>
  <si>
    <t>出口町</t>
    <rPh sb="0" eb="3">
      <t>デグチチョウ</t>
    </rPh>
    <phoneticPr fontId="3"/>
  </si>
  <si>
    <t>南湖二丁目</t>
    <rPh sb="0" eb="2">
      <t>ナンゴ</t>
    </rPh>
    <rPh sb="2" eb="3">
      <t>２</t>
    </rPh>
    <rPh sb="3" eb="5">
      <t>チョウメ</t>
    </rPh>
    <phoneticPr fontId="3"/>
  </si>
  <si>
    <t>円蔵一丁目</t>
    <rPh sb="0" eb="2">
      <t>エンゾウ</t>
    </rPh>
    <rPh sb="2" eb="3">
      <t>１</t>
    </rPh>
    <rPh sb="3" eb="5">
      <t>チョウメ</t>
    </rPh>
    <phoneticPr fontId="3"/>
  </si>
  <si>
    <t>甘沼</t>
    <rPh sb="0" eb="2">
      <t>アマヌマ</t>
    </rPh>
    <phoneticPr fontId="3"/>
  </si>
  <si>
    <t>ひばりが丘</t>
    <rPh sb="0" eb="5">
      <t>ヒバリガオカ</t>
    </rPh>
    <phoneticPr fontId="3"/>
  </si>
  <si>
    <t>南湖三丁目</t>
    <rPh sb="0" eb="2">
      <t>ナンゴ</t>
    </rPh>
    <rPh sb="2" eb="3">
      <t>３</t>
    </rPh>
    <rPh sb="3" eb="5">
      <t>チョウメ</t>
    </rPh>
    <phoneticPr fontId="3"/>
  </si>
  <si>
    <t>円蔵二丁目</t>
    <rPh sb="0" eb="2">
      <t>エンゾウ</t>
    </rPh>
    <rPh sb="2" eb="3">
      <t>２</t>
    </rPh>
    <rPh sb="3" eb="5">
      <t>チョウメ</t>
    </rPh>
    <phoneticPr fontId="3"/>
  </si>
  <si>
    <t>赤羽根</t>
    <rPh sb="0" eb="3">
      <t>アカバネ</t>
    </rPh>
    <phoneticPr fontId="3"/>
  </si>
  <si>
    <t>旭が丘</t>
    <rPh sb="0" eb="3">
      <t>アサヒガオカ</t>
    </rPh>
    <phoneticPr fontId="3"/>
  </si>
  <si>
    <t>南湖四丁目</t>
    <rPh sb="0" eb="2">
      <t>ナンゴ</t>
    </rPh>
    <rPh sb="2" eb="3">
      <t>４</t>
    </rPh>
    <rPh sb="3" eb="5">
      <t>チョウメ</t>
    </rPh>
    <phoneticPr fontId="3"/>
  </si>
  <si>
    <t>鶴が台</t>
    <rPh sb="0" eb="3">
      <t>ツルガダイ</t>
    </rPh>
    <phoneticPr fontId="3"/>
  </si>
  <si>
    <t>高田一丁目</t>
    <rPh sb="0" eb="2">
      <t>タカダ</t>
    </rPh>
    <rPh sb="2" eb="3">
      <t>１</t>
    </rPh>
    <rPh sb="3" eb="5">
      <t>チョウメ</t>
    </rPh>
    <phoneticPr fontId="3"/>
  </si>
  <si>
    <t>美住町</t>
    <rPh sb="0" eb="3">
      <t>ミスミチョウ</t>
    </rPh>
    <phoneticPr fontId="3"/>
  </si>
  <si>
    <t>南湖五丁目</t>
    <rPh sb="0" eb="2">
      <t>ナンゴ</t>
    </rPh>
    <rPh sb="2" eb="3">
      <t>５</t>
    </rPh>
    <rPh sb="3" eb="5">
      <t>チョウメ</t>
    </rPh>
    <phoneticPr fontId="3"/>
  </si>
  <si>
    <t>矢畑</t>
    <rPh sb="0" eb="2">
      <t>ヤバタ</t>
    </rPh>
    <phoneticPr fontId="3"/>
  </si>
  <si>
    <t>高田二丁目</t>
    <rPh sb="0" eb="2">
      <t>タカダ</t>
    </rPh>
    <rPh sb="2" eb="3">
      <t>２</t>
    </rPh>
    <rPh sb="3" eb="5">
      <t>チョウメ</t>
    </rPh>
    <phoneticPr fontId="3"/>
  </si>
  <si>
    <t>松浪一丁目</t>
    <rPh sb="0" eb="2">
      <t>マツナミ</t>
    </rPh>
    <rPh sb="2" eb="3">
      <t>１</t>
    </rPh>
    <rPh sb="3" eb="5">
      <t>チョウメ</t>
    </rPh>
    <phoneticPr fontId="3"/>
  </si>
  <si>
    <t>南湖六丁目</t>
    <rPh sb="0" eb="2">
      <t>ナンゴ</t>
    </rPh>
    <rPh sb="2" eb="3">
      <t>６</t>
    </rPh>
    <rPh sb="3" eb="5">
      <t>チョウメ</t>
    </rPh>
    <phoneticPr fontId="3"/>
  </si>
  <si>
    <t>浜之郷</t>
    <rPh sb="0" eb="3">
      <t>ハマノゴウ</t>
    </rPh>
    <phoneticPr fontId="3"/>
  </si>
  <si>
    <t>高田三丁目</t>
    <rPh sb="0" eb="2">
      <t>タカダ</t>
    </rPh>
    <rPh sb="2" eb="3">
      <t>３</t>
    </rPh>
    <rPh sb="3" eb="5">
      <t>チョウメ</t>
    </rPh>
    <phoneticPr fontId="3"/>
  </si>
  <si>
    <t>松浪二丁目</t>
    <rPh sb="0" eb="2">
      <t>マツナミ</t>
    </rPh>
    <rPh sb="2" eb="3">
      <t>１２</t>
    </rPh>
    <rPh sb="3" eb="5">
      <t>チョウメ</t>
    </rPh>
    <phoneticPr fontId="3"/>
  </si>
  <si>
    <t>南湖七丁目</t>
    <rPh sb="0" eb="2">
      <t>ナンゴ</t>
    </rPh>
    <rPh sb="2" eb="3">
      <t>７</t>
    </rPh>
    <rPh sb="3" eb="5">
      <t>チョウメ</t>
    </rPh>
    <phoneticPr fontId="3"/>
  </si>
  <si>
    <t>下町屋一丁目</t>
    <rPh sb="0" eb="3">
      <t>シモマチヤ</t>
    </rPh>
    <rPh sb="3" eb="4">
      <t>１</t>
    </rPh>
    <rPh sb="4" eb="6">
      <t>チョウメ</t>
    </rPh>
    <phoneticPr fontId="3"/>
  </si>
  <si>
    <t>高田四丁目</t>
    <rPh sb="0" eb="2">
      <t>タカダ</t>
    </rPh>
    <rPh sb="2" eb="3">
      <t>４</t>
    </rPh>
    <rPh sb="3" eb="5">
      <t>チョウメ</t>
    </rPh>
    <phoneticPr fontId="3"/>
  </si>
  <si>
    <t>常盤町</t>
    <rPh sb="0" eb="3">
      <t>トキワチョウ</t>
    </rPh>
    <phoneticPr fontId="3"/>
  </si>
  <si>
    <t>中海岸一丁目</t>
    <rPh sb="0" eb="3">
      <t>ナカカイガン</t>
    </rPh>
    <rPh sb="3" eb="4">
      <t>１</t>
    </rPh>
    <rPh sb="4" eb="6">
      <t>チョウメ</t>
    </rPh>
    <phoneticPr fontId="3"/>
  </si>
  <si>
    <t>下町屋二丁目</t>
    <rPh sb="0" eb="3">
      <t>シモマチヤ</t>
    </rPh>
    <rPh sb="3" eb="4">
      <t>２</t>
    </rPh>
    <rPh sb="4" eb="6">
      <t>チョウメ</t>
    </rPh>
    <phoneticPr fontId="3"/>
  </si>
  <si>
    <t>高田五丁目</t>
    <rPh sb="0" eb="2">
      <t>タカダ</t>
    </rPh>
    <rPh sb="2" eb="3">
      <t>５</t>
    </rPh>
    <rPh sb="3" eb="5">
      <t>チョウメ</t>
    </rPh>
    <phoneticPr fontId="3"/>
  </si>
  <si>
    <t>富士見町</t>
    <rPh sb="0" eb="4">
      <t>フジミチョウ</t>
    </rPh>
    <phoneticPr fontId="3"/>
  </si>
  <si>
    <t>中海岸二丁目</t>
    <rPh sb="0" eb="3">
      <t>ナカカイガン</t>
    </rPh>
    <rPh sb="3" eb="4">
      <t>２</t>
    </rPh>
    <rPh sb="4" eb="6">
      <t>チョウメ</t>
    </rPh>
    <phoneticPr fontId="3"/>
  </si>
  <si>
    <t>下町屋三丁目</t>
    <rPh sb="0" eb="3">
      <t>シモマチヤ</t>
    </rPh>
    <rPh sb="3" eb="4">
      <t>３</t>
    </rPh>
    <rPh sb="4" eb="6">
      <t>チョウメ</t>
    </rPh>
    <phoneticPr fontId="3"/>
  </si>
  <si>
    <t>室田一丁目</t>
    <rPh sb="0" eb="1">
      <t>シツ</t>
    </rPh>
    <rPh sb="1" eb="2">
      <t>タカダ</t>
    </rPh>
    <rPh sb="2" eb="3">
      <t>１</t>
    </rPh>
    <rPh sb="3" eb="5">
      <t>チョウメ</t>
    </rPh>
    <phoneticPr fontId="3"/>
  </si>
  <si>
    <t>平和町</t>
    <rPh sb="0" eb="3">
      <t>ヘイワチョウ</t>
    </rPh>
    <phoneticPr fontId="3"/>
  </si>
  <si>
    <t>中海岸三丁目</t>
    <rPh sb="0" eb="3">
      <t>ナカカイガン</t>
    </rPh>
    <rPh sb="3" eb="4">
      <t>３</t>
    </rPh>
    <rPh sb="4" eb="6">
      <t>チョウメ</t>
    </rPh>
    <phoneticPr fontId="3"/>
  </si>
  <si>
    <t>今宿</t>
    <rPh sb="0" eb="2">
      <t>イマジュク</t>
    </rPh>
    <phoneticPr fontId="3"/>
  </si>
  <si>
    <t>室田二丁目</t>
    <rPh sb="0" eb="1">
      <t>シツ</t>
    </rPh>
    <rPh sb="1" eb="2">
      <t>タカダ</t>
    </rPh>
    <rPh sb="2" eb="3">
      <t>２</t>
    </rPh>
    <rPh sb="3" eb="5">
      <t>チョウメ</t>
    </rPh>
    <phoneticPr fontId="3"/>
  </si>
  <si>
    <t>松が丘一丁目</t>
    <rPh sb="0" eb="3">
      <t>マツガオカ</t>
    </rPh>
    <rPh sb="3" eb="4">
      <t>１</t>
    </rPh>
    <rPh sb="4" eb="6">
      <t>チョウメ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</si>
  <si>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</si>
  <si>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</si>
  <si>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</si>
  <si>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</si>
  <si>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</si>
  <si>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</si>
  <si>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</si>
  <si>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面   積</t>
    <rPh sb="0" eb="5">
      <t>メンセキ</t>
    </rPh>
    <phoneticPr fontId="3"/>
  </si>
  <si>
    <t>周   囲</t>
    <rPh sb="0" eb="5">
      <t>シュウイ</t>
    </rPh>
    <phoneticPr fontId="3"/>
  </si>
  <si>
    <t>海 岸 線</t>
    <rPh sb="0" eb="5">
      <t>カイガンセン</t>
    </rPh>
    <phoneticPr fontId="3"/>
  </si>
  <si>
    <t>東   西</t>
    <rPh sb="0" eb="5">
      <t>トウザイ</t>
    </rPh>
    <phoneticPr fontId="3"/>
  </si>
  <si>
    <t>南   北</t>
    <rPh sb="0" eb="5">
      <t>ナンボク</t>
    </rPh>
    <phoneticPr fontId="3"/>
  </si>
  <si>
    <t>８　気象概況</t>
  </si>
  <si>
    <t>年月</t>
  </si>
  <si>
    <t>気温（℃）</t>
  </si>
  <si>
    <t>湿度（％）</t>
  </si>
  <si>
    <t>２月</t>
  </si>
  <si>
    <t>１０月　</t>
  </si>
  <si>
    <t>１１月　</t>
  </si>
  <si>
    <t>１２月　</t>
  </si>
  <si>
    <t>風</t>
  </si>
  <si>
    <t>降水量</t>
  </si>
  <si>
    <t>晴</t>
  </si>
  <si>
    <t>曇</t>
  </si>
  <si>
    <t>雨</t>
  </si>
  <si>
    <t>雪</t>
  </si>
  <si>
    <t>総  量(㎜)</t>
  </si>
  <si>
    <t>最大量(㎜／日)</t>
  </si>
  <si>
    <t>みずき一丁目</t>
    <rPh sb="3" eb="4">
      <t>イッ</t>
    </rPh>
    <rPh sb="4" eb="6">
      <t>チョウメ</t>
    </rPh>
    <phoneticPr fontId="3"/>
  </si>
  <si>
    <t>みずき二丁目</t>
    <rPh sb="3" eb="4">
      <t>ニ</t>
    </rPh>
    <rPh sb="4" eb="6">
      <t>チョウメ</t>
    </rPh>
    <phoneticPr fontId="3"/>
  </si>
  <si>
    <t>みずき三丁目</t>
    <rPh sb="3" eb="4">
      <t>サン</t>
    </rPh>
    <rPh sb="4" eb="6">
      <t>チョウメ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</si>
  <si>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</si>
  <si>
    <t>小出川</t>
  </si>
  <si>
    <t>一級</t>
  </si>
  <si>
    <t>千ノ川</t>
  </si>
  <si>
    <t>神奈川県　小出川～梅田橋　　　1.7㎞</t>
  </si>
  <si>
    <t>準用</t>
  </si>
  <si>
    <t>駒寄川</t>
  </si>
  <si>
    <t>茅ヶ崎市　小出川～下寺尾左岸用水　　　1.12㎞</t>
  </si>
  <si>
    <t>みずき四丁目</t>
    <rPh sb="3" eb="4">
      <t>シ</t>
    </rPh>
    <rPh sb="4" eb="6">
      <t>チョウメ</t>
    </rPh>
    <phoneticPr fontId="3"/>
  </si>
  <si>
    <t>平均</t>
    <phoneticPr fontId="3"/>
  </si>
  <si>
    <t>最高</t>
    <phoneticPr fontId="3"/>
  </si>
  <si>
    <t>最低</t>
    <phoneticPr fontId="3"/>
  </si>
  <si>
    <t>（注）　天気は、午後３時調べによるものです。</t>
    <rPh sb="1" eb="2">
      <t>チュウ</t>
    </rPh>
    <rPh sb="4" eb="6">
      <t>テンキ</t>
    </rPh>
    <rPh sb="8" eb="10">
      <t>ゴゴ</t>
    </rPh>
    <rPh sb="11" eb="12">
      <t>ジ</t>
    </rPh>
    <rPh sb="12" eb="13">
      <t>シラ</t>
    </rPh>
    <phoneticPr fontId="3"/>
  </si>
  <si>
    <t>４　大字別面積</t>
    <rPh sb="2" eb="4">
      <t>オオアザ</t>
    </rPh>
    <rPh sb="4" eb="5">
      <t>ベツ</t>
    </rPh>
    <rPh sb="5" eb="7">
      <t>メンセキ</t>
    </rPh>
    <phoneticPr fontId="3"/>
  </si>
  <si>
    <t>極　 東</t>
  </si>
  <si>
    <t>極   南</t>
  </si>
  <si>
    <t>極   西</t>
  </si>
  <si>
    <t>極   北</t>
  </si>
  <si>
    <t>本村一丁目</t>
    <rPh sb="0" eb="1">
      <t>ホン</t>
    </rPh>
    <rPh sb="1" eb="2">
      <t>ソン</t>
    </rPh>
    <rPh sb="2" eb="3">
      <t>イチ</t>
    </rPh>
    <phoneticPr fontId="3"/>
  </si>
  <si>
    <t>本村二丁目</t>
    <rPh sb="0" eb="1">
      <t>ホン</t>
    </rPh>
    <rPh sb="1" eb="2">
      <t>ソン</t>
    </rPh>
    <rPh sb="2" eb="3">
      <t>ニ</t>
    </rPh>
    <phoneticPr fontId="3"/>
  </si>
  <si>
    <t>市庁舎</t>
    <rPh sb="0" eb="3">
      <t>シチョウシャ</t>
    </rPh>
    <phoneticPr fontId="3"/>
  </si>
  <si>
    <t>平均
風速(m)</t>
    <phoneticPr fontId="3"/>
  </si>
  <si>
    <t>最多
風向</t>
    <phoneticPr fontId="3"/>
  </si>
  <si>
    <t>経               度</t>
    <rPh sb="0" eb="17">
      <t>ケイド</t>
    </rPh>
    <phoneticPr fontId="3"/>
  </si>
  <si>
    <t>千の川</t>
    <phoneticPr fontId="3"/>
  </si>
  <si>
    <t>１月</t>
    <phoneticPr fontId="3"/>
  </si>
  <si>
    <t>北</t>
    <rPh sb="0" eb="1">
      <t>キタ</t>
    </rPh>
    <phoneticPr fontId="3"/>
  </si>
  <si>
    <t>南</t>
    <rPh sb="0" eb="1">
      <t>ミナミ</t>
    </rPh>
    <phoneticPr fontId="3"/>
  </si>
  <si>
    <t>（参考：本庁舎と体育館の間にある基準点の成果）</t>
    <rPh sb="1" eb="3">
      <t>サンコウ</t>
    </rPh>
    <rPh sb="4" eb="7">
      <t>ホンチョウシャ</t>
    </rPh>
    <rPh sb="8" eb="11">
      <t>タイイクカン</t>
    </rPh>
    <rPh sb="12" eb="13">
      <t>アイダ</t>
    </rPh>
    <rPh sb="16" eb="19">
      <t>キジュンテン</t>
    </rPh>
    <rPh sb="20" eb="22">
      <t>セイカ</t>
    </rPh>
    <phoneticPr fontId="3"/>
  </si>
  <si>
    <t>資料：消防本部指令情報課</t>
    <rPh sb="0" eb="2">
      <t>シリョウ</t>
    </rPh>
    <rPh sb="3" eb="5">
      <t>ショウボウ</t>
    </rPh>
    <rPh sb="5" eb="7">
      <t>ホンブ</t>
    </rPh>
    <rPh sb="7" eb="9">
      <t>シレイ</t>
    </rPh>
    <rPh sb="9" eb="11">
      <t>ジョウホウ</t>
    </rPh>
    <rPh sb="11" eb="12">
      <t>カ</t>
    </rPh>
    <phoneticPr fontId="3"/>
  </si>
  <si>
    <t>神奈川県　相模川堤防～大黒橋　　　10.１㎞</t>
    <rPh sb="8" eb="10">
      <t>テイボウ</t>
    </rPh>
    <rPh sb="11" eb="13">
      <t>ダイコク</t>
    </rPh>
    <rPh sb="13" eb="14">
      <t>ハシ</t>
    </rPh>
    <phoneticPr fontId="3"/>
  </si>
  <si>
    <t>茅ヶ崎市　梅田橋～千ノ川橋（上流25m）　　　1.7㎞</t>
    <rPh sb="9" eb="10">
      <t>セン</t>
    </rPh>
    <rPh sb="11" eb="12">
      <t>カワ</t>
    </rPh>
    <rPh sb="12" eb="13">
      <t>ハシ</t>
    </rPh>
    <rPh sb="14" eb="16">
      <t>ジョウリュウ</t>
    </rPh>
    <phoneticPr fontId="3"/>
  </si>
  <si>
    <t>東経139度26分38秒</t>
  </si>
  <si>
    <t>赤松町</t>
  </si>
  <si>
    <t>北緯35度18分06秒</t>
  </si>
  <si>
    <t>姥   島</t>
  </si>
  <si>
    <t>平太夫新田</t>
  </si>
  <si>
    <t>芹   沢</t>
  </si>
  <si>
    <t>東経139度24分11秒</t>
    <rPh sb="0" eb="2">
      <t>トウケイ</t>
    </rPh>
    <rPh sb="5" eb="6">
      <t>ド</t>
    </rPh>
    <rPh sb="8" eb="9">
      <t>フン</t>
    </rPh>
    <rPh sb="11" eb="12">
      <t>ビョウ</t>
    </rPh>
    <phoneticPr fontId="3"/>
  </si>
  <si>
    <t>北緯　35度20分02秒</t>
    <rPh sb="0" eb="2">
      <t>ホクイ</t>
    </rPh>
    <rPh sb="5" eb="6">
      <t>ド</t>
    </rPh>
    <rPh sb="8" eb="9">
      <t>フン</t>
    </rPh>
    <rPh sb="11" eb="12">
      <t>ビョウ</t>
    </rPh>
    <phoneticPr fontId="3"/>
  </si>
  <si>
    <t>35.76k㎡</t>
  </si>
  <si>
    <t>30.46㎞</t>
  </si>
  <si>
    <t>5.95㎞</t>
  </si>
  <si>
    <t>6.94㎞</t>
  </si>
  <si>
    <t>7.60㎞</t>
  </si>
  <si>
    <t>令和２年</t>
    <rPh sb="0" eb="2">
      <t>レイワ</t>
    </rPh>
    <rPh sb="3" eb="4">
      <t>ネン</t>
    </rPh>
    <phoneticPr fontId="3"/>
  </si>
  <si>
    <t>南南東</t>
    <rPh sb="0" eb="3">
      <t>ナンナントウ</t>
    </rPh>
    <phoneticPr fontId="3"/>
  </si>
  <si>
    <t>北東</t>
    <rPh sb="0" eb="2">
      <t>ホクトウ</t>
    </rPh>
    <phoneticPr fontId="3"/>
  </si>
  <si>
    <t>東経139度22分08秒</t>
    <phoneticPr fontId="3"/>
  </si>
  <si>
    <t>北緯35度23分06秒</t>
    <phoneticPr fontId="3"/>
  </si>
  <si>
    <t>（単位：k㎡）　</t>
    <phoneticPr fontId="3"/>
  </si>
  <si>
    <t>小和田二丁目</t>
    <rPh sb="0" eb="3">
      <t>コワダ</t>
    </rPh>
    <rPh sb="3" eb="4">
      <t>フタ</t>
    </rPh>
    <rPh sb="4" eb="6">
      <t>チョウメ</t>
    </rPh>
    <phoneticPr fontId="3"/>
  </si>
  <si>
    <t>令和３年</t>
    <rPh sb="0" eb="2">
      <t>レイワ</t>
    </rPh>
    <rPh sb="3" eb="4">
      <t>ネン</t>
    </rPh>
    <phoneticPr fontId="3"/>
  </si>
  <si>
    <t>北</t>
  </si>
  <si>
    <t>資料：資産経営課</t>
    <rPh sb="0" eb="2">
      <t>シリョウ</t>
    </rPh>
    <rPh sb="3" eb="5">
      <t>シサン</t>
    </rPh>
    <rPh sb="5" eb="7">
      <t>ケイエイ</t>
    </rPh>
    <rPh sb="7" eb="8">
      <t>カ</t>
    </rPh>
    <phoneticPr fontId="3"/>
  </si>
  <si>
    <t>資料：国土地理院地図閲覧サービス２万５千分の１地図情報　</t>
    <rPh sb="0" eb="2">
      <t>シリョウ</t>
    </rPh>
    <rPh sb="3" eb="5">
      <t>コクド</t>
    </rPh>
    <rPh sb="5" eb="8">
      <t>チリイン</t>
    </rPh>
    <rPh sb="8" eb="10">
      <t>チズ</t>
    </rPh>
    <rPh sb="10" eb="12">
      <t>エツラン</t>
    </rPh>
    <rPh sb="17" eb="18">
      <t>マン</t>
    </rPh>
    <rPh sb="19" eb="21">
      <t>センブン</t>
    </rPh>
    <rPh sb="23" eb="25">
      <t>チズ</t>
    </rPh>
    <rPh sb="25" eb="27">
      <t>ジョウホウ</t>
    </rPh>
    <phoneticPr fontId="3"/>
  </si>
  <si>
    <t>資料：下水道河川建設課、下水道河川管理課</t>
    <rPh sb="3" eb="6">
      <t>ゲスイドウ</t>
    </rPh>
    <rPh sb="6" eb="8">
      <t>カセン</t>
    </rPh>
    <rPh sb="8" eb="11">
      <t>ケンセツカ</t>
    </rPh>
    <rPh sb="15" eb="17">
      <t>カセン</t>
    </rPh>
    <phoneticPr fontId="3"/>
  </si>
  <si>
    <t>資料：資産税課</t>
    <rPh sb="0" eb="2">
      <t>シリョウ</t>
    </rPh>
    <rPh sb="3" eb="6">
      <t>シサンゼイ</t>
    </rPh>
    <rPh sb="6" eb="7">
      <t>カ</t>
    </rPh>
    <phoneticPr fontId="3"/>
  </si>
  <si>
    <t>（注）　この表は、固定資産概要調書により各年１月１日現在のものを表したものであり、免税点未満の面積を含み、</t>
    <rPh sb="1" eb="2">
      <t>チュウ</t>
    </rPh>
    <phoneticPr fontId="3"/>
  </si>
  <si>
    <t>　　　　非課税分は除いてあります。</t>
    <rPh sb="4" eb="7">
      <t>ヒカゼイ</t>
    </rPh>
    <rPh sb="7" eb="8">
      <t>ブン</t>
    </rPh>
    <rPh sb="9" eb="10">
      <t>ノゾ</t>
    </rPh>
    <phoneticPr fontId="3"/>
  </si>
  <si>
    <t>６　市街化区域・市街化調整区域</t>
    <rPh sb="2" eb="5">
      <t>シガイカ</t>
    </rPh>
    <rPh sb="5" eb="7">
      <t>クイキ</t>
    </rPh>
    <rPh sb="8" eb="11">
      <t>シガイカ</t>
    </rPh>
    <rPh sb="11" eb="13">
      <t>チョウセイ</t>
    </rPh>
    <rPh sb="13" eb="15">
      <t>クイキ</t>
    </rPh>
    <phoneticPr fontId="3"/>
  </si>
  <si>
    <t>種類</t>
    <rPh sb="0" eb="2">
      <t>シュルイ</t>
    </rPh>
    <phoneticPr fontId="3"/>
  </si>
  <si>
    <t>面積（ha)</t>
    <rPh sb="0" eb="2">
      <t>メンセキ</t>
    </rPh>
    <phoneticPr fontId="3"/>
  </si>
  <si>
    <t>市街化区域</t>
    <rPh sb="0" eb="3">
      <t>シガイカ</t>
    </rPh>
    <rPh sb="3" eb="5">
      <t>クイキ</t>
    </rPh>
    <phoneticPr fontId="3"/>
  </si>
  <si>
    <t>小計</t>
    <rPh sb="0" eb="2">
      <t>ショウケイ</t>
    </rPh>
    <phoneticPr fontId="3"/>
  </si>
  <si>
    <t>７　その他の地域地区</t>
    <rPh sb="4" eb="5">
      <t>タ</t>
    </rPh>
    <rPh sb="6" eb="8">
      <t>チイキ</t>
    </rPh>
    <rPh sb="8" eb="10">
      <t>チク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</si>
  <si>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</si>
  <si>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</si>
  <si>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高度地区</t>
    <rPh sb="0" eb="2">
      <t>コウド</t>
    </rPh>
    <rPh sb="2" eb="4">
      <t>チク</t>
    </rPh>
    <phoneticPr fontId="3"/>
  </si>
  <si>
    <t>高度利用地区</t>
    <rPh sb="0" eb="2">
      <t>コウド</t>
    </rPh>
    <rPh sb="2" eb="4">
      <t>リヨウ</t>
    </rPh>
    <rPh sb="4" eb="6">
      <t>チク</t>
    </rPh>
    <phoneticPr fontId="3"/>
  </si>
  <si>
    <t>特別緑地保全地区</t>
    <rPh sb="0" eb="2">
      <t>トクベツ</t>
    </rPh>
    <rPh sb="2" eb="4">
      <t>リョクチ</t>
    </rPh>
    <rPh sb="4" eb="6">
      <t>ホゼン</t>
    </rPh>
    <rPh sb="6" eb="8">
      <t>チク</t>
    </rPh>
    <phoneticPr fontId="2"/>
  </si>
  <si>
    <t>生産緑地地区</t>
    <rPh sb="0" eb="2">
      <t>セイサン</t>
    </rPh>
    <rPh sb="2" eb="4">
      <t>リョクチ</t>
    </rPh>
    <rPh sb="4" eb="6">
      <t>チク</t>
    </rPh>
    <phoneticPr fontId="3"/>
  </si>
  <si>
    <t>５　地目別面積</t>
  </si>
  <si>
    <t>(単位：ha）　</t>
  </si>
  <si>
    <t>区分</t>
  </si>
  <si>
    <t>総 面 積</t>
  </si>
  <si>
    <t>田</t>
  </si>
  <si>
    <t>畑</t>
  </si>
  <si>
    <t>宅   地</t>
  </si>
  <si>
    <t>山   林</t>
  </si>
  <si>
    <t>原   野</t>
  </si>
  <si>
    <t>雑 種 地</t>
  </si>
  <si>
    <t>令和３年</t>
  </si>
  <si>
    <t>令和４年</t>
    <rPh sb="0" eb="2">
      <t>レイワ</t>
    </rPh>
    <rPh sb="3" eb="4">
      <t>ネン</t>
    </rPh>
    <phoneticPr fontId="3"/>
  </si>
  <si>
    <t>天気（日）</t>
    <rPh sb="3" eb="4">
      <t>ニチ</t>
    </rPh>
    <phoneticPr fontId="3"/>
  </si>
  <si>
    <t>令和４年</t>
  </si>
  <si>
    <t>令和５年</t>
    <phoneticPr fontId="3"/>
  </si>
  <si>
    <t>令和５年</t>
    <rPh sb="0" eb="2">
      <t>レイワ</t>
    </rPh>
    <rPh sb="3" eb="4">
      <t>ネン</t>
    </rPh>
    <phoneticPr fontId="3"/>
  </si>
  <si>
    <t>北</t>
    <phoneticPr fontId="3"/>
  </si>
  <si>
    <t>（令和５年３月末日現在）</t>
    <rPh sb="1" eb="2">
      <t>レイ</t>
    </rPh>
    <rPh sb="2" eb="3">
      <t>ワ</t>
    </rPh>
    <rPh sb="4" eb="5">
      <t>ネン</t>
    </rPh>
    <rPh sb="6" eb="7">
      <t>ツキ</t>
    </rPh>
    <rPh sb="7" eb="9">
      <t>マツジツ</t>
    </rPh>
    <rPh sb="9" eb="11">
      <t>ゲンザイ</t>
    </rPh>
    <phoneticPr fontId="3"/>
  </si>
  <si>
    <t>（令和５年３月末日現在　単位：ha ）</t>
    <rPh sb="1" eb="2">
      <t>レイ</t>
    </rPh>
    <rPh sb="2" eb="3">
      <t>ワ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</si>
</sst>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¥&quot;#,##0;&quot;¥&quot;\-#,##0"/>
    <numFmt numFmtId="41" formatCode="_ * #,##0_ ;_ * \-#,##0_ ;_ * &quot;-&quot;_ ;_ @_ "/>
    <numFmt numFmtId="176" formatCode="0.000_);[Red]\(0.000\)"/>
    <numFmt numFmtId="177" formatCode="#,##0.0;[Red]\-#,##0.0"/>
    <numFmt numFmtId="178" formatCode="0.0_ "/>
    <numFmt numFmtId="179" formatCode="#,##0_ "/>
    <numFmt numFmtId="180" formatCode="#,##0_);[Red]\(#,##0\)"/>
    <numFmt numFmtId="181" formatCode="#,##0.0_);[Red]\(#,##0.0\)"/>
    <numFmt numFmtId="182" formatCode="#,##0.0_ ;[Red]\-#,##0.0\ "/>
    <numFmt numFmtId="183" formatCode="#,##0_ ;[Red]\-#,##0\ "/>
    <numFmt numFmtId="184" formatCode="0.000_ "/>
    <numFmt numFmtId="185" formatCode="#,##0.0_ "/>
    <numFmt numFmtId="186" formatCode="0_);[Red]\(0\)"/>
    <numFmt numFmtId="187" formatCode="0.0_);[Red]\(0.0\)"/>
    <numFmt numFmtId="188" formatCode="0.0"/>
    <numFmt numFmtId="189" formatCode="_ * #,##0.0_ ;_ * \-#,##0.0_ ;_ * &quot;-&quot;?_ ;_ @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 style="mediumDashed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>
      <alignment vertical="center"/>
    </xf>
  </cellStyleXfs>
  <cellXfs count="360">
    <xf numFmtId="0" fontId="0" fillId="0" borderId="0" xfId="0"/>
    <xf numFmtId="0" fontId="10" fillId="0" borderId="0" xfId="2">
      <alignment vertical="center"/>
    </xf>
    <xf numFmtId="0" fontId="0" fillId="0" borderId="0" xfId="0" applyFill="1"/>
    <xf numFmtId="0" fontId="10" fillId="2" borderId="0" xfId="2" applyFill="1">
      <alignment vertical="center"/>
    </xf>
    <xf numFmtId="0" fontId="10" fillId="0" borderId="5" xfId="2" applyBorder="1">
      <alignment vertical="center"/>
    </xf>
    <xf numFmtId="0" fontId="10" fillId="2" borderId="5" xfId="2" applyFill="1" applyBorder="1">
      <alignment vertical="center"/>
    </xf>
    <xf numFmtId="0" fontId="10" fillId="0" borderId="0" xfId="2" applyBorder="1">
      <alignment vertical="center"/>
    </xf>
    <xf numFmtId="0" fontId="10" fillId="2" borderId="0" xfId="2" applyFill="1" applyBorder="1">
      <alignment vertical="center"/>
    </xf>
    <xf numFmtId="0" fontId="10" fillId="0" borderId="6" xfId="2" applyBorder="1">
      <alignment vertical="center"/>
    </xf>
    <xf numFmtId="0" fontId="10" fillId="2" borderId="6" xfId="2" applyFill="1" applyBorder="1">
      <alignment vertical="center"/>
    </xf>
    <xf numFmtId="0" fontId="0" fillId="0" borderId="0" xfId="0" applyAlignment="1"/>
    <xf numFmtId="0" fontId="6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/>
    <xf numFmtId="176" fontId="15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protection locked="0"/>
    </xf>
    <xf numFmtId="0" fontId="16" fillId="0" borderId="0" xfId="0" applyFont="1" applyFill="1"/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6" fontId="2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distributed" vertical="center" wrapText="1"/>
    </xf>
    <xf numFmtId="177" fontId="15" fillId="0" borderId="0" xfId="1" applyNumberFormat="1" applyFont="1" applyFill="1" applyAlignment="1">
      <alignment vertical="center"/>
    </xf>
    <xf numFmtId="177" fontId="17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horizontal="center" vertical="center"/>
    </xf>
    <xf numFmtId="177" fontId="5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1" fontId="2" fillId="0" borderId="7" xfId="1" applyNumberFormat="1" applyFont="1" applyFill="1" applyBorder="1" applyAlignment="1">
      <alignment horizontal="center" vertical="center"/>
    </xf>
    <xf numFmtId="181" fontId="2" fillId="0" borderId="8" xfId="1" applyNumberFormat="1" applyFont="1" applyFill="1" applyBorder="1" applyAlignment="1">
      <alignment horizontal="center" vertical="center"/>
    </xf>
    <xf numFmtId="189" fontId="2" fillId="0" borderId="9" xfId="1" applyNumberFormat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center" vertical="center"/>
    </xf>
    <xf numFmtId="181" fontId="2" fillId="0" borderId="7" xfId="1" applyNumberFormat="1" applyFont="1" applyFill="1" applyBorder="1" applyAlignment="1">
      <alignment horizontal="center" vertical="center" wrapText="1"/>
    </xf>
    <xf numFmtId="181" fontId="6" fillId="0" borderId="8" xfId="1" applyNumberFormat="1" applyFont="1" applyFill="1" applyBorder="1" applyAlignment="1">
      <alignment horizontal="center" vertical="center" wrapText="1"/>
    </xf>
    <xf numFmtId="181" fontId="2" fillId="0" borderId="7" xfId="1" applyNumberFormat="1" applyFont="1" applyFill="1" applyBorder="1" applyAlignment="1">
      <alignment horizontal="center" vertical="center" shrinkToFit="1"/>
    </xf>
    <xf numFmtId="185" fontId="2" fillId="0" borderId="0" xfId="1" applyNumberFormat="1" applyFont="1" applyFill="1" applyBorder="1" applyAlignment="1">
      <alignment horizontal="right" vertical="center"/>
    </xf>
    <xf numFmtId="188" fontId="2" fillId="0" borderId="0" xfId="1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>
      <alignment vertical="center"/>
    </xf>
    <xf numFmtId="181" fontId="2" fillId="0" borderId="0" xfId="1" applyNumberFormat="1" applyFont="1" applyFill="1" applyBorder="1" applyAlignment="1">
      <alignment vertical="center"/>
    </xf>
    <xf numFmtId="182" fontId="12" fillId="0" borderId="0" xfId="1" applyNumberFormat="1" applyFont="1" applyFill="1" applyBorder="1" applyAlignment="1">
      <alignment vertical="center"/>
    </xf>
    <xf numFmtId="182" fontId="12" fillId="0" borderId="0" xfId="1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vertical="center"/>
    </xf>
    <xf numFmtId="181" fontId="12" fillId="0" borderId="0" xfId="1" applyNumberFormat="1" applyFont="1" applyFill="1" applyBorder="1" applyAlignment="1">
      <alignment vertical="center"/>
    </xf>
    <xf numFmtId="0" fontId="6" fillId="0" borderId="5" xfId="0" applyFont="1" applyFill="1" applyBorder="1" applyAlignment="1"/>
    <xf numFmtId="177" fontId="6" fillId="0" borderId="0" xfId="1" applyNumberFormat="1" applyFont="1" applyFill="1" applyAlignment="1"/>
    <xf numFmtId="0" fontId="15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9" fontId="2" fillId="0" borderId="0" xfId="0" applyNumberFormat="1" applyFont="1" applyFill="1" applyBorder="1" applyAlignment="1" applyProtection="1">
      <alignment vertical="center"/>
    </xf>
    <xf numFmtId="179" fontId="18" fillId="0" borderId="0" xfId="0" applyNumberFormat="1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/>
    <xf numFmtId="179" fontId="5" fillId="0" borderId="0" xfId="0" applyNumberFormat="1" applyFont="1" applyFill="1" applyBorder="1" applyAlignment="1" applyProtection="1">
      <alignment vertical="center"/>
    </xf>
    <xf numFmtId="179" fontId="5" fillId="0" borderId="0" xfId="0" quotePrefix="1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Protection="1"/>
    <xf numFmtId="0" fontId="6" fillId="0" borderId="0" xfId="0" applyFont="1" applyFill="1" applyAlignment="1" applyProtection="1"/>
    <xf numFmtId="0" fontId="9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77" fontId="8" fillId="0" borderId="12" xfId="1" applyNumberFormat="1" applyFont="1" applyFill="1" applyBorder="1" applyAlignment="1" applyProtection="1">
      <alignment horizontal="center" vertical="center"/>
    </xf>
    <xf numFmtId="177" fontId="8" fillId="0" borderId="13" xfId="1" applyNumberFormat="1" applyFont="1" applyFill="1" applyBorder="1" applyAlignment="1" applyProtection="1">
      <alignment horizontal="center" vertical="center"/>
    </xf>
    <xf numFmtId="5" fontId="8" fillId="0" borderId="12" xfId="1" applyNumberFormat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180" fontId="2" fillId="0" borderId="0" xfId="1" applyNumberFormat="1" applyFont="1" applyFill="1" applyBorder="1" applyAlignment="1" applyProtection="1">
      <alignment vertical="center"/>
      <protection locked="0"/>
    </xf>
    <xf numFmtId="180" fontId="2" fillId="0" borderId="0" xfId="1" applyNumberFormat="1" applyFont="1" applyFill="1" applyBorder="1" applyAlignment="1" applyProtection="1">
      <alignment horizontal="right" vertical="center"/>
      <protection locked="0"/>
    </xf>
    <xf numFmtId="181" fontId="2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2" applyFill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88" fontId="2" fillId="0" borderId="0" xfId="1" applyNumberFormat="1" applyFont="1" applyFill="1" applyBorder="1" applyAlignment="1" applyProtection="1">
      <alignment horizontal="center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180" fontId="2" fillId="0" borderId="0" xfId="1" applyNumberFormat="1" applyFont="1" applyFill="1" applyBorder="1" applyAlignment="1" applyProtection="1">
      <alignment vertical="center"/>
    </xf>
    <xf numFmtId="181" fontId="2" fillId="0" borderId="0" xfId="1" applyNumberFormat="1" applyFont="1" applyFill="1" applyBorder="1" applyAlignment="1" applyProtection="1">
      <alignment vertical="center"/>
    </xf>
    <xf numFmtId="177" fontId="12" fillId="0" borderId="0" xfId="1" applyNumberFormat="1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1" xfId="0" applyNumberFormat="1" applyFont="1" applyFill="1" applyBorder="1" applyAlignment="1" applyProtection="1">
      <alignment horizontal="center" vertical="center"/>
      <protection locked="0"/>
    </xf>
    <xf numFmtId="187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Border="1" applyAlignment="1"/>
    <xf numFmtId="0" fontId="0" fillId="0" borderId="0" xfId="0" applyBorder="1" applyAlignment="1"/>
    <xf numFmtId="177" fontId="5" fillId="0" borderId="12" xfId="1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protection locked="0"/>
    </xf>
    <xf numFmtId="0" fontId="16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7" fontId="8" fillId="0" borderId="1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/>
    <xf numFmtId="176" fontId="19" fillId="0" borderId="0" xfId="0" applyNumberFormat="1" applyFont="1" applyFill="1" applyBorder="1" applyAlignment="1" applyProtection="1">
      <alignment horizontal="center" vertical="center"/>
      <protection locked="0"/>
    </xf>
    <xf numFmtId="176" fontId="20" fillId="0" borderId="0" xfId="0" applyNumberFormat="1" applyFont="1" applyFill="1" applyBorder="1" applyAlignment="1" applyProtection="1">
      <alignment horizontal="distributed" vertical="center"/>
      <protection locked="0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6" fontId="19" fillId="0" borderId="9" xfId="0" applyNumberFormat="1" applyFont="1" applyFill="1" applyBorder="1" applyAlignment="1" applyProtection="1">
      <alignment horizontal="center" vertical="center"/>
      <protection locked="0"/>
    </xf>
    <xf numFmtId="176" fontId="22" fillId="0" borderId="0" xfId="0" applyNumberFormat="1" applyFont="1" applyFill="1" applyBorder="1" applyAlignment="1" applyProtection="1">
      <alignment horizontal="distributed" vertical="center"/>
      <protection locked="0"/>
    </xf>
    <xf numFmtId="176" fontId="19" fillId="0" borderId="0" xfId="0" applyNumberFormat="1" applyFont="1" applyFill="1" applyBorder="1" applyAlignment="1" applyProtection="1">
      <alignment horizontal="left" vertical="center" indent="1"/>
      <protection locked="0"/>
    </xf>
    <xf numFmtId="176" fontId="22" fillId="0" borderId="0" xfId="0" applyNumberFormat="1" applyFont="1" applyFill="1" applyBorder="1" applyAlignment="1" applyProtection="1">
      <alignment horizontal="center" vertical="center"/>
      <protection locked="0"/>
    </xf>
    <xf numFmtId="176" fontId="22" fillId="0" borderId="0" xfId="0" applyNumberFormat="1" applyFont="1" applyFill="1" applyBorder="1" applyAlignment="1" applyProtection="1">
      <alignment horizontal="distributed" vertical="center" wrapText="1"/>
      <protection locked="0"/>
    </xf>
    <xf numFmtId="0" fontId="23" fillId="0" borderId="0" xfId="0" applyFont="1" applyFill="1"/>
    <xf numFmtId="176" fontId="22" fillId="0" borderId="0" xfId="0" applyNumberFormat="1" applyFont="1" applyFill="1" applyBorder="1" applyAlignment="1" applyProtection="1">
      <alignment vertical="center"/>
      <protection locked="0"/>
    </xf>
    <xf numFmtId="176" fontId="21" fillId="0" borderId="9" xfId="0" applyNumberFormat="1" applyFont="1" applyFill="1" applyBorder="1" applyAlignment="1" applyProtection="1">
      <alignment vertical="center"/>
      <protection locked="0"/>
    </xf>
    <xf numFmtId="176" fontId="19" fillId="0" borderId="12" xfId="0" applyNumberFormat="1" applyFont="1" applyFill="1" applyBorder="1" applyAlignment="1" applyProtection="1">
      <alignment horizontal="center" vertical="center"/>
      <protection locked="0"/>
    </xf>
    <xf numFmtId="176" fontId="19" fillId="0" borderId="9" xfId="0" applyNumberFormat="1" applyFont="1" applyFill="1" applyBorder="1" applyAlignment="1" applyProtection="1">
      <alignment vertical="center"/>
      <protection locked="0"/>
    </xf>
    <xf numFmtId="0" fontId="23" fillId="0" borderId="12" xfId="0" applyFont="1" applyFill="1" applyBorder="1" applyProtection="1">
      <protection locked="0"/>
    </xf>
    <xf numFmtId="176" fontId="19" fillId="0" borderId="0" xfId="0" applyNumberFormat="1" applyFont="1" applyFill="1" applyBorder="1" applyAlignment="1" applyProtection="1">
      <alignment vertical="center"/>
      <protection locked="0"/>
    </xf>
    <xf numFmtId="176" fontId="19" fillId="0" borderId="0" xfId="0" applyNumberFormat="1" applyFont="1" applyFill="1" applyBorder="1" applyAlignment="1" applyProtection="1">
      <alignment horizontal="distributed" vertical="center"/>
      <protection locked="0"/>
    </xf>
    <xf numFmtId="0" fontId="23" fillId="0" borderId="0" xfId="0" applyFont="1" applyFill="1" applyProtection="1">
      <protection locked="0"/>
    </xf>
    <xf numFmtId="0" fontId="23" fillId="0" borderId="0" xfId="0" applyFont="1" applyFill="1" applyBorder="1" applyProtection="1">
      <protection locked="0"/>
    </xf>
    <xf numFmtId="0" fontId="23" fillId="0" borderId="9" xfId="0" applyFont="1" applyFill="1" applyBorder="1" applyProtection="1">
      <protection locked="0"/>
    </xf>
    <xf numFmtId="176" fontId="20" fillId="0" borderId="0" xfId="0" applyNumberFormat="1" applyFont="1" applyFill="1" applyBorder="1" applyAlignment="1" applyProtection="1">
      <alignment horizontal="distributed" vertical="center" wrapText="1"/>
      <protection locked="0"/>
    </xf>
    <xf numFmtId="176" fontId="19" fillId="0" borderId="12" xfId="0" applyNumberFormat="1" applyFont="1" applyFill="1" applyBorder="1" applyAlignment="1" applyProtection="1">
      <alignment vertical="center"/>
      <protection locked="0"/>
    </xf>
    <xf numFmtId="176" fontId="21" fillId="0" borderId="0" xfId="0" applyNumberFormat="1" applyFont="1" applyFill="1" applyBorder="1" applyAlignment="1" applyProtection="1">
      <alignment horizontal="left" vertical="center" indent="1"/>
      <protection locked="0"/>
    </xf>
    <xf numFmtId="176" fontId="24" fillId="0" borderId="12" xfId="0" applyNumberFormat="1" applyFont="1" applyFill="1" applyBorder="1" applyAlignment="1" applyProtection="1">
      <alignment horizontal="left" vertical="center" indent="1"/>
      <protection locked="0"/>
    </xf>
    <xf numFmtId="0" fontId="23" fillId="0" borderId="6" xfId="0" applyFont="1" applyFill="1" applyBorder="1" applyProtection="1">
      <protection locked="0"/>
    </xf>
    <xf numFmtId="176" fontId="20" fillId="0" borderId="6" xfId="0" applyNumberFormat="1" applyFont="1" applyFill="1" applyBorder="1" applyAlignment="1" applyProtection="1">
      <alignment horizontal="distributed" vertical="center"/>
      <protection locked="0"/>
    </xf>
    <xf numFmtId="176" fontId="19" fillId="0" borderId="13" xfId="0" applyNumberFormat="1" applyFont="1" applyFill="1" applyBorder="1" applyAlignment="1" applyProtection="1">
      <alignment horizontal="left" vertical="center" indent="1"/>
      <protection locked="0"/>
    </xf>
    <xf numFmtId="176" fontId="22" fillId="0" borderId="6" xfId="0" applyNumberFormat="1" applyFont="1" applyFill="1" applyBorder="1" applyAlignment="1" applyProtection="1">
      <alignment horizontal="distributed" vertical="center"/>
      <protection locked="0"/>
    </xf>
    <xf numFmtId="176" fontId="19" fillId="0" borderId="6" xfId="0" applyNumberFormat="1" applyFont="1" applyFill="1" applyBorder="1" applyAlignment="1" applyProtection="1">
      <alignment horizontal="center" vertical="center"/>
      <protection locked="0"/>
    </xf>
    <xf numFmtId="176" fontId="19" fillId="0" borderId="14" xfId="0" applyNumberFormat="1" applyFont="1" applyFill="1" applyBorder="1" applyAlignment="1" applyProtection="1">
      <alignment vertical="center"/>
      <protection locked="0"/>
    </xf>
    <xf numFmtId="176" fontId="20" fillId="0" borderId="6" xfId="0" applyNumberFormat="1" applyFont="1" applyFill="1" applyBorder="1" applyAlignment="1" applyProtection="1">
      <alignment horizontal="distributed" vertical="center" wrapText="1"/>
      <protection locked="0"/>
    </xf>
    <xf numFmtId="176" fontId="19" fillId="0" borderId="6" xfId="0" applyNumberFormat="1" applyFont="1" applyFill="1" applyBorder="1" applyAlignment="1" applyProtection="1">
      <alignment vertical="center"/>
      <protection locked="0"/>
    </xf>
    <xf numFmtId="185" fontId="2" fillId="0" borderId="0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/>
    </xf>
    <xf numFmtId="177" fontId="8" fillId="0" borderId="12" xfId="1" applyNumberFormat="1" applyFont="1" applyFill="1" applyBorder="1" applyAlignment="1" applyProtection="1">
      <alignment horizontal="center" wrapText="1"/>
    </xf>
    <xf numFmtId="0" fontId="0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Protection="1"/>
    <xf numFmtId="0" fontId="7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178" fontId="2" fillId="0" borderId="9" xfId="1" applyNumberFormat="1" applyFont="1" applyFill="1" applyBorder="1" applyAlignment="1" applyProtection="1">
      <alignment horizontal="right" vertical="center"/>
    </xf>
    <xf numFmtId="178" fontId="2" fillId="0" borderId="9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85" fontId="12" fillId="0" borderId="9" xfId="1" applyNumberFormat="1" applyFont="1" applyFill="1" applyBorder="1" applyAlignment="1">
      <alignment vertical="center"/>
    </xf>
    <xf numFmtId="185" fontId="12" fillId="0" borderId="0" xfId="1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9" xfId="0" applyNumberFormat="1" applyFont="1" applyFill="1" applyBorder="1" applyAlignment="1" applyProtection="1">
      <alignment vertical="center"/>
      <protection locked="0"/>
    </xf>
    <xf numFmtId="178" fontId="2" fillId="0" borderId="16" xfId="0" applyNumberFormat="1" applyFont="1" applyFill="1" applyBorder="1" applyAlignment="1" applyProtection="1">
      <alignment horizontal="right" vertical="center"/>
      <protection locked="0"/>
    </xf>
    <xf numFmtId="178" fontId="2" fillId="0" borderId="17" xfId="0" applyNumberFormat="1" applyFont="1" applyFill="1" applyBorder="1" applyAlignment="1" applyProtection="1">
      <alignment vertical="center"/>
      <protection locked="0"/>
    </xf>
    <xf numFmtId="180" fontId="13" fillId="0" borderId="8" xfId="0" applyNumberFormat="1" applyFont="1" applyFill="1" applyBorder="1" applyAlignment="1" applyProtection="1">
      <alignment vertical="center"/>
    </xf>
    <xf numFmtId="187" fontId="13" fillId="0" borderId="18" xfId="0" applyNumberFormat="1" applyFont="1" applyFill="1" applyBorder="1" applyAlignment="1" applyProtection="1">
      <alignment vertical="center"/>
    </xf>
    <xf numFmtId="185" fontId="8" fillId="0" borderId="12" xfId="0" applyNumberFormat="1" applyFont="1" applyFill="1" applyBorder="1" applyAlignment="1" applyProtection="1">
      <alignment vertical="center"/>
    </xf>
    <xf numFmtId="178" fontId="8" fillId="0" borderId="19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85" fontId="13" fillId="0" borderId="12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79" fontId="2" fillId="0" borderId="21" xfId="0" applyNumberFormat="1" applyFont="1" applyFill="1" applyBorder="1" applyAlignment="1" applyProtection="1">
      <alignment vertical="center"/>
    </xf>
    <xf numFmtId="179" fontId="2" fillId="0" borderId="18" xfId="0" applyNumberFormat="1" applyFont="1" applyFill="1" applyBorder="1" applyAlignment="1" applyProtection="1">
      <alignment vertical="center"/>
    </xf>
    <xf numFmtId="179" fontId="2" fillId="0" borderId="18" xfId="0" applyNumberFormat="1" applyFont="1" applyFill="1" applyBorder="1" applyAlignment="1" applyProtection="1">
      <alignment horizontal="right" vertical="center"/>
    </xf>
    <xf numFmtId="179" fontId="2" fillId="0" borderId="21" xfId="0" applyNumberFormat="1" applyFont="1" applyFill="1" applyBorder="1" applyAlignment="1" applyProtection="1">
      <alignment vertical="center"/>
      <protection locked="0"/>
    </xf>
    <xf numFmtId="179" fontId="2" fillId="0" borderId="18" xfId="0" applyNumberFormat="1" applyFont="1" applyFill="1" applyBorder="1" applyAlignment="1" applyProtection="1">
      <alignment vertical="center"/>
      <protection locked="0"/>
    </xf>
    <xf numFmtId="179" fontId="2" fillId="0" borderId="18" xfId="0" applyNumberFormat="1" applyFont="1" applyFill="1" applyBorder="1" applyAlignment="1" applyProtection="1">
      <alignment horizontal="right" vertical="center"/>
      <protection locked="0"/>
    </xf>
    <xf numFmtId="176" fontId="5" fillId="0" borderId="9" xfId="0" applyNumberFormat="1" applyFont="1" applyFill="1" applyBorder="1" applyProtection="1"/>
    <xf numFmtId="176" fontId="2" fillId="0" borderId="9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 applyProtection="1">
      <alignment vertical="center"/>
      <protection locked="0"/>
    </xf>
    <xf numFmtId="176" fontId="2" fillId="0" borderId="2" xfId="0" applyNumberFormat="1" applyFont="1" applyFill="1" applyBorder="1" applyAlignment="1" applyProtection="1">
      <alignment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176" fontId="2" fillId="0" borderId="14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Protection="1"/>
    <xf numFmtId="184" fontId="2" fillId="0" borderId="9" xfId="0" applyNumberFormat="1" applyFont="1" applyFill="1" applyBorder="1" applyAlignment="1" applyProtection="1">
      <alignment vertical="center"/>
      <protection locked="0"/>
    </xf>
    <xf numFmtId="176" fontId="5" fillId="0" borderId="14" xfId="0" applyNumberFormat="1" applyFont="1" applyFill="1" applyBorder="1" applyProtection="1"/>
    <xf numFmtId="187" fontId="2" fillId="0" borderId="16" xfId="0" applyNumberFormat="1" applyFont="1" applyFill="1" applyBorder="1" applyAlignment="1" applyProtection="1">
      <alignment horizontal="right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180" fontId="2" fillId="0" borderId="17" xfId="1" applyNumberFormat="1" applyFont="1" applyFill="1" applyBorder="1" applyAlignment="1" applyProtection="1">
      <alignment vertical="center"/>
      <protection locked="0"/>
    </xf>
    <xf numFmtId="180" fontId="2" fillId="0" borderId="17" xfId="1" applyNumberFormat="1" applyFont="1" applyFill="1" applyBorder="1" applyAlignment="1" applyProtection="1">
      <alignment horizontal="right" vertical="center"/>
      <protection locked="0"/>
    </xf>
    <xf numFmtId="181" fontId="2" fillId="0" borderId="17" xfId="1" applyNumberFormat="1" applyFont="1" applyFill="1" applyBorder="1" applyAlignment="1" applyProtection="1">
      <alignment vertical="center"/>
      <protection locked="0"/>
    </xf>
    <xf numFmtId="182" fontId="2" fillId="0" borderId="24" xfId="1" applyNumberFormat="1" applyFont="1" applyFill="1" applyBorder="1" applyAlignment="1">
      <alignment vertical="center"/>
    </xf>
    <xf numFmtId="182" fontId="2" fillId="0" borderId="25" xfId="1" applyNumberFormat="1" applyFont="1" applyFill="1" applyBorder="1" applyAlignment="1">
      <alignment horizontal="center" vertical="center"/>
    </xf>
    <xf numFmtId="183" fontId="2" fillId="0" borderId="25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horizontal="right" vertical="center"/>
    </xf>
    <xf numFmtId="182" fontId="2" fillId="0" borderId="25" xfId="1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 applyProtection="1">
      <alignment vertical="center"/>
      <protection locked="0"/>
    </xf>
    <xf numFmtId="179" fontId="7" fillId="0" borderId="3" xfId="0" applyNumberFormat="1" applyFont="1" applyFill="1" applyBorder="1" applyAlignment="1" applyProtection="1">
      <alignment vertical="center"/>
      <protection locked="0"/>
    </xf>
    <xf numFmtId="179" fontId="7" fillId="0" borderId="3" xfId="0" applyNumberFormat="1" applyFont="1" applyFill="1" applyBorder="1" applyAlignment="1" applyProtection="1">
      <alignment horizontal="right" vertical="center"/>
      <protection locked="0"/>
    </xf>
    <xf numFmtId="178" fontId="7" fillId="0" borderId="9" xfId="1" applyNumberFormat="1" applyFont="1" applyFill="1" applyBorder="1" applyAlignment="1" applyProtection="1">
      <alignment horizontal="right" vertical="center"/>
    </xf>
    <xf numFmtId="178" fontId="7" fillId="0" borderId="0" xfId="1" applyNumberFormat="1" applyFont="1" applyFill="1" applyBorder="1" applyAlignment="1" applyProtection="1">
      <alignment vertical="center"/>
    </xf>
    <xf numFmtId="185" fontId="5" fillId="0" borderId="9" xfId="1" applyNumberFormat="1" applyFont="1" applyFill="1" applyBorder="1" applyAlignment="1">
      <alignment vertical="center"/>
    </xf>
    <xf numFmtId="185" fontId="5" fillId="0" borderId="0" xfId="1" applyNumberFormat="1" applyFont="1" applyFill="1" applyBorder="1" applyAlignment="1">
      <alignment vertical="center"/>
    </xf>
    <xf numFmtId="178" fontId="7" fillId="0" borderId="9" xfId="0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7" fillId="0" borderId="9" xfId="0" applyNumberFormat="1" applyFont="1" applyFill="1" applyBorder="1" applyAlignment="1" applyProtection="1">
      <alignment vertical="center"/>
      <protection locked="0"/>
    </xf>
    <xf numFmtId="178" fontId="7" fillId="0" borderId="14" xfId="0" applyNumberFormat="1" applyFont="1" applyFill="1" applyBorder="1" applyAlignment="1" applyProtection="1">
      <alignment horizontal="right" vertical="center"/>
      <protection locked="0"/>
    </xf>
    <xf numFmtId="178" fontId="7" fillId="0" borderId="6" xfId="0" applyNumberFormat="1" applyFont="1" applyFill="1" applyBorder="1" applyAlignment="1" applyProtection="1">
      <alignment vertical="center"/>
      <protection locked="0"/>
    </xf>
    <xf numFmtId="187" fontId="18" fillId="0" borderId="9" xfId="1" applyNumberFormat="1" applyFont="1" applyFill="1" applyBorder="1" applyAlignment="1" applyProtection="1">
      <alignment horizontal="right" vertical="center"/>
    </xf>
    <xf numFmtId="188" fontId="18" fillId="0" borderId="0" xfId="1" applyNumberFormat="1" applyFont="1" applyFill="1" applyBorder="1" applyAlignment="1" applyProtection="1">
      <alignment horizontal="center" vertical="center"/>
    </xf>
    <xf numFmtId="180" fontId="18" fillId="0" borderId="0" xfId="1" applyNumberFormat="1" applyFont="1" applyFill="1" applyBorder="1" applyAlignment="1" applyProtection="1">
      <alignment horizontal="right" vertical="center"/>
    </xf>
    <xf numFmtId="181" fontId="18" fillId="0" borderId="0" xfId="1" applyNumberFormat="1" applyFont="1" applyFill="1" applyBorder="1" applyAlignment="1" applyProtection="1">
      <alignment horizontal="right" vertical="center"/>
    </xf>
    <xf numFmtId="187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80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181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187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80" fontId="7" fillId="0" borderId="6" xfId="1" applyNumberFormat="1" applyFont="1" applyFill="1" applyBorder="1" applyAlignment="1" applyProtection="1">
      <alignment vertical="center"/>
      <protection locked="0"/>
    </xf>
    <xf numFmtId="180" fontId="7" fillId="0" borderId="6" xfId="1" applyNumberFormat="1" applyFont="1" applyFill="1" applyBorder="1" applyAlignment="1" applyProtection="1">
      <alignment horizontal="right" vertical="center"/>
      <protection locked="0"/>
    </xf>
    <xf numFmtId="181" fontId="7" fillId="0" borderId="6" xfId="1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10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7" fillId="0" borderId="3" xfId="0" applyFont="1" applyFill="1" applyBorder="1" applyAlignment="1" applyProtection="1">
      <alignment horizontal="centerContinuous" vertical="center"/>
    </xf>
    <xf numFmtId="0" fontId="7" fillId="0" borderId="20" xfId="0" applyFont="1" applyFill="1" applyBorder="1" applyAlignment="1" applyProtection="1">
      <alignment horizontal="centerContinuous" vertical="center"/>
    </xf>
    <xf numFmtId="0" fontId="19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9" fillId="0" borderId="26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/>
    <xf numFmtId="176" fontId="6" fillId="0" borderId="0" xfId="0" applyNumberFormat="1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185" fontId="8" fillId="0" borderId="6" xfId="0" applyNumberFormat="1" applyFont="1" applyFill="1" applyBorder="1" applyAlignment="1" applyProtection="1">
      <alignment vertical="center"/>
      <protection locked="0"/>
    </xf>
    <xf numFmtId="181" fontId="8" fillId="0" borderId="6" xfId="0" applyNumberFormat="1" applyFont="1" applyFill="1" applyBorder="1" applyAlignment="1" applyProtection="1">
      <alignment vertical="center"/>
      <protection locked="0"/>
    </xf>
    <xf numFmtId="181" fontId="0" fillId="0" borderId="6" xfId="0" applyNumberFormat="1" applyFont="1" applyFill="1" applyBorder="1" applyAlignment="1" applyProtection="1">
      <alignment vertical="center"/>
      <protection locked="0"/>
    </xf>
    <xf numFmtId="185" fontId="0" fillId="0" borderId="6" xfId="0" applyNumberFormat="1" applyFont="1" applyFill="1" applyBorder="1" applyAlignment="1" applyProtection="1">
      <alignment vertical="center"/>
      <protection locked="0"/>
    </xf>
    <xf numFmtId="187" fontId="8" fillId="0" borderId="6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187" fontId="8" fillId="0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distributed" vertical="center" justifyLastLine="1"/>
    </xf>
    <xf numFmtId="0" fontId="8" fillId="0" borderId="3" xfId="0" applyFont="1" applyFill="1" applyBorder="1" applyAlignment="1" applyProtection="1">
      <alignment horizontal="distributed" justifyLastLine="1"/>
    </xf>
    <xf numFmtId="179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Fill="1" applyBorder="1" applyAlignment="1" applyProtection="1">
      <protection locked="0"/>
    </xf>
    <xf numFmtId="188" fontId="14" fillId="0" borderId="23" xfId="0" applyNumberFormat="1" applyFont="1" applyFill="1" applyBorder="1" applyAlignment="1" applyProtection="1">
      <alignment horizontal="right" vertical="center"/>
    </xf>
    <xf numFmtId="188" fontId="14" fillId="0" borderId="3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186" fontId="8" fillId="0" borderId="9" xfId="0" applyNumberFormat="1" applyFont="1" applyFill="1" applyBorder="1" applyAlignment="1" applyProtection="1">
      <alignment horizontal="right" vertical="center"/>
      <protection locked="0"/>
    </xf>
    <xf numFmtId="186" fontId="8" fillId="0" borderId="0" xfId="0" applyNumberFormat="1" applyFont="1" applyFill="1" applyBorder="1" applyAlignment="1" applyProtection="1">
      <alignment horizontal="right"/>
      <protection locked="0"/>
    </xf>
    <xf numFmtId="178" fontId="8" fillId="0" borderId="9" xfId="0" applyNumberFormat="1" applyFont="1" applyFill="1" applyBorder="1" applyAlignment="1" applyProtection="1">
      <alignment horizontal="right" vertical="center"/>
    </xf>
    <xf numFmtId="178" fontId="8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distributed" vertical="center" justifyLastLine="1"/>
    </xf>
    <xf numFmtId="0" fontId="5" fillId="0" borderId="9" xfId="0" applyFont="1" applyFill="1" applyBorder="1" applyAlignment="1" applyProtection="1">
      <alignment horizontal="distributed" vertical="center" justifyLastLine="1"/>
    </xf>
    <xf numFmtId="179" fontId="13" fillId="0" borderId="9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/>
    <xf numFmtId="188" fontId="13" fillId="0" borderId="9" xfId="0" applyNumberFormat="1" applyFont="1" applyFill="1" applyBorder="1" applyAlignment="1" applyProtection="1">
      <alignment horizontal="right" vertical="center"/>
    </xf>
    <xf numFmtId="188" fontId="13" fillId="0" borderId="0" xfId="0" applyNumberFormat="1" applyFont="1" applyFill="1" applyBorder="1" applyAlignment="1" applyProtection="1">
      <alignment horizontal="right" vertical="center"/>
    </xf>
    <xf numFmtId="187" fontId="8" fillId="0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 applyProtection="1">
      <alignment horizontal="center" vertical="distributed" textRotation="255" justifyLastLine="1"/>
    </xf>
    <xf numFmtId="0" fontId="8" fillId="0" borderId="2" xfId="0" applyFont="1" applyFill="1" applyBorder="1" applyAlignment="1" applyProtection="1">
      <alignment horizontal="distributed" vertical="center"/>
    </xf>
    <xf numFmtId="0" fontId="8" fillId="0" borderId="9" xfId="0" applyFont="1" applyFill="1" applyBorder="1" applyAlignment="1" applyProtection="1">
      <alignment horizontal="distributed" vertical="center"/>
    </xf>
    <xf numFmtId="179" fontId="8" fillId="0" borderId="26" xfId="0" applyNumberFormat="1" applyFont="1" applyFill="1" applyBorder="1" applyAlignment="1" applyProtection="1">
      <alignment horizontal="right" vertical="center"/>
      <protection locked="0"/>
    </xf>
    <xf numFmtId="0" fontId="8" fillId="0" borderId="19" xfId="0" applyFont="1" applyFill="1" applyBorder="1" applyAlignment="1" applyProtection="1">
      <alignment horizontal="right"/>
      <protection locked="0"/>
    </xf>
    <xf numFmtId="178" fontId="8" fillId="0" borderId="26" xfId="0" applyNumberFormat="1" applyFont="1" applyFill="1" applyBorder="1" applyAlignment="1" applyProtection="1">
      <alignment horizontal="right" vertical="center"/>
    </xf>
    <xf numFmtId="178" fontId="8" fillId="0" borderId="19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distributed" vertical="center" justifyLastLine="1"/>
    </xf>
    <xf numFmtId="0" fontId="8" fillId="0" borderId="4" xfId="0" applyFont="1" applyFill="1" applyBorder="1" applyAlignment="1" applyProtection="1">
      <alignment horizontal="distributed" justifyLastLine="1"/>
    </xf>
    <xf numFmtId="0" fontId="8" fillId="0" borderId="4" xfId="0" applyFont="1" applyFill="1" applyBorder="1" applyAlignment="1" applyProtection="1"/>
    <xf numFmtId="0" fontId="5" fillId="0" borderId="18" xfId="0" applyFont="1" applyFill="1" applyBorder="1" applyAlignment="1" applyProtection="1">
      <alignment horizontal="distributed" vertical="center" justifyLastLine="1"/>
    </xf>
    <xf numFmtId="0" fontId="13" fillId="0" borderId="18" xfId="0" applyFont="1" applyFill="1" applyBorder="1" applyAlignment="1" applyProtection="1">
      <alignment horizontal="distributed" justifyLastLine="1"/>
    </xf>
    <xf numFmtId="180" fontId="13" fillId="0" borderId="21" xfId="0" applyNumberFormat="1" applyFont="1" applyFill="1" applyBorder="1" applyAlignment="1" applyProtection="1">
      <alignment horizontal="right" vertical="center"/>
    </xf>
    <xf numFmtId="180" fontId="13" fillId="0" borderId="18" xfId="0" applyNumberFormat="1" applyFont="1" applyFill="1" applyBorder="1" applyAlignment="1" applyProtection="1">
      <alignment horizontal="right" vertical="center"/>
    </xf>
    <xf numFmtId="187" fontId="13" fillId="0" borderId="21" xfId="0" applyNumberFormat="1" applyFont="1" applyFill="1" applyBorder="1" applyAlignment="1" applyProtection="1">
      <alignment horizontal="right" vertical="center"/>
    </xf>
    <xf numFmtId="187" fontId="13" fillId="0" borderId="18" xfId="0" applyNumberFormat="1" applyFont="1" applyFill="1" applyBorder="1" applyAlignment="1" applyProtection="1">
      <alignment horizontal="right" vertical="center"/>
    </xf>
    <xf numFmtId="177" fontId="2" fillId="0" borderId="41" xfId="1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81" fontId="2" fillId="0" borderId="4" xfId="1" applyNumberFormat="1" applyFont="1" applyFill="1" applyBorder="1" applyAlignment="1">
      <alignment horizontal="center" vertical="center"/>
    </xf>
    <xf numFmtId="181" fontId="2" fillId="0" borderId="10" xfId="1" applyNumberFormat="1" applyFont="1" applyFill="1" applyBorder="1" applyAlignment="1">
      <alignment horizontal="center" vertical="center"/>
    </xf>
    <xf numFmtId="181" fontId="2" fillId="0" borderId="1" xfId="1" applyNumberFormat="1" applyFont="1" applyFill="1" applyBorder="1" applyAlignment="1">
      <alignment horizontal="center" vertical="center"/>
    </xf>
    <xf numFmtId="177" fontId="0" fillId="0" borderId="12" xfId="1" applyNumberFormat="1" applyFont="1" applyFill="1" applyBorder="1" applyAlignment="1" applyProtection="1">
      <alignment horizontal="center" wrapText="1"/>
    </xf>
    <xf numFmtId="177" fontId="11" fillId="0" borderId="12" xfId="1" applyNumberFormat="1" applyFont="1" applyFill="1" applyBorder="1" applyAlignment="1" applyProtection="1">
      <alignment horizontal="center" wrapText="1"/>
    </xf>
    <xf numFmtId="0" fontId="8" fillId="0" borderId="32" xfId="0" applyFont="1" applyFill="1" applyBorder="1" applyAlignment="1">
      <alignment horizontal="center" vertical="center"/>
    </xf>
    <xf numFmtId="181" fontId="2" fillId="0" borderId="11" xfId="1" applyNumberFormat="1" applyFont="1" applyFill="1" applyBorder="1" applyAlignment="1">
      <alignment horizontal="center" vertical="center"/>
    </xf>
    <xf numFmtId="177" fontId="0" fillId="0" borderId="42" xfId="1" applyNumberFormat="1" applyFont="1" applyFill="1" applyBorder="1" applyAlignment="1" applyProtection="1">
      <alignment horizontal="center" wrapText="1"/>
    </xf>
    <xf numFmtId="177" fontId="11" fillId="0" borderId="43" xfId="1" applyNumberFormat="1" applyFont="1" applyFill="1" applyBorder="1" applyAlignment="1" applyProtection="1">
      <alignment horizontal="center" wrapText="1"/>
    </xf>
    <xf numFmtId="177" fontId="8" fillId="0" borderId="12" xfId="1" applyNumberFormat="1" applyFont="1" applyFill="1" applyBorder="1" applyAlignment="1" applyProtection="1">
      <alignment horizontal="center" vertical="center" wrapText="1"/>
    </xf>
    <xf numFmtId="181" fontId="2" fillId="0" borderId="0" xfId="1" applyNumberFormat="1" applyFont="1" applyFill="1" applyBorder="1" applyAlignment="1" applyProtection="1">
      <alignment horizontal="right" vertical="center"/>
    </xf>
    <xf numFmtId="180" fontId="2" fillId="0" borderId="0" xfId="1" applyNumberFormat="1" applyFont="1" applyFill="1" applyBorder="1" applyAlignment="1" applyProtection="1">
      <alignment horizontal="right" vertical="center"/>
    </xf>
    <xf numFmtId="188" fontId="2" fillId="0" borderId="0" xfId="1" applyNumberFormat="1" applyFont="1" applyFill="1" applyBorder="1" applyAlignment="1" applyProtection="1">
      <alignment horizontal="center" vertical="center"/>
    </xf>
    <xf numFmtId="187" fontId="2" fillId="0" borderId="9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中表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A</a:t>
          </a:r>
          <a:r>
            <a:rPr lang="ja-JP" altLang="en-US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　土地・気象</a:t>
          </a:r>
        </a:p>
      </xdr:txBody>
    </xdr:sp>
    <xdr:clientData/>
  </xdr:twoCellAnchor>
  <xdr:twoCellAnchor editAs="oneCell">
    <xdr:from>
      <xdr:col>2</xdr:col>
      <xdr:colOff>266700</xdr:colOff>
      <xdr:row>48</xdr:row>
      <xdr:rowOff>0</xdr:rowOff>
    </xdr:from>
    <xdr:to>
      <xdr:col>6</xdr:col>
      <xdr:colOff>123825</xdr:colOff>
      <xdr:row>62</xdr:row>
      <xdr:rowOff>104775</xdr:rowOff>
    </xdr:to>
    <xdr:pic>
      <xdr:nvPicPr>
        <xdr:cNvPr id="1786631" name="図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541550" flipV="1">
          <a:off x="1752600" y="7353300"/>
          <a:ext cx="282892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122465</xdr:rowOff>
    </xdr:from>
    <xdr:to>
      <xdr:col>9</xdr:col>
      <xdr:colOff>421723</xdr:colOff>
      <xdr:row>26</xdr:row>
      <xdr:rowOff>89551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122465"/>
          <a:ext cx="6395258" cy="456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27</xdr:row>
      <xdr:rowOff>54429</xdr:rowOff>
    </xdr:from>
    <xdr:to>
      <xdr:col>9</xdr:col>
      <xdr:colOff>542240</xdr:colOff>
      <xdr:row>54</xdr:row>
      <xdr:rowOff>33614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2" y="4830536"/>
          <a:ext cx="6529382" cy="4755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="85" zoomScaleNormal="85" workbookViewId="0"/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1:2" x14ac:dyDescent="0.15">
      <c r="A1" s="87"/>
      <c r="B1" s="3"/>
    </row>
    <row r="2" spans="1:2" x14ac:dyDescent="0.15">
      <c r="B2" s="3"/>
    </row>
    <row r="3" spans="1:2" x14ac:dyDescent="0.15">
      <c r="B3" s="3"/>
    </row>
    <row r="4" spans="1:2" x14ac:dyDescent="0.15">
      <c r="B4" s="3"/>
    </row>
    <row r="5" spans="1:2" x14ac:dyDescent="0.15">
      <c r="B5" s="3"/>
    </row>
    <row r="6" spans="1:2" x14ac:dyDescent="0.15">
      <c r="B6" s="3"/>
    </row>
    <row r="7" spans="1:2" x14ac:dyDescent="0.15">
      <c r="B7" s="3"/>
    </row>
    <row r="8" spans="1:2" x14ac:dyDescent="0.15">
      <c r="B8" s="3"/>
    </row>
    <row r="9" spans="1:2" x14ac:dyDescent="0.15">
      <c r="B9" s="3"/>
    </row>
    <row r="10" spans="1:2" x14ac:dyDescent="0.15">
      <c r="B10" s="3"/>
    </row>
    <row r="11" spans="1:2" x14ac:dyDescent="0.15">
      <c r="B11" s="3"/>
    </row>
    <row r="12" spans="1:2" x14ac:dyDescent="0.15">
      <c r="B12" s="3"/>
    </row>
    <row r="13" spans="1:2" x14ac:dyDescent="0.15">
      <c r="B13" s="3"/>
    </row>
    <row r="14" spans="1:2" x14ac:dyDescent="0.15">
      <c r="B14" s="3"/>
    </row>
    <row r="15" spans="1:2" x14ac:dyDescent="0.15">
      <c r="B15" s="3"/>
    </row>
    <row r="16" spans="1:2" x14ac:dyDescent="0.15">
      <c r="B16" s="3"/>
    </row>
    <row r="17" spans="1:9" x14ac:dyDescent="0.15">
      <c r="B17" s="3"/>
    </row>
    <row r="18" spans="1:9" x14ac:dyDescent="0.15">
      <c r="B18" s="3"/>
    </row>
    <row r="19" spans="1:9" x14ac:dyDescent="0.15">
      <c r="B19" s="3"/>
    </row>
    <row r="20" spans="1:9" x14ac:dyDescent="0.15">
      <c r="B20" s="3"/>
    </row>
    <row r="21" spans="1:9" x14ac:dyDescent="0.15">
      <c r="B21" s="3"/>
    </row>
    <row r="22" spans="1:9" ht="12.75" thickBot="1" x14ac:dyDescent="0.2">
      <c r="B22" s="3"/>
    </row>
    <row r="23" spans="1:9" ht="12.75" thickTop="1" x14ac:dyDescent="0.15">
      <c r="A23" s="4"/>
      <c r="B23" s="5"/>
      <c r="C23" s="4"/>
      <c r="D23" s="4"/>
      <c r="E23" s="4"/>
      <c r="F23" s="4"/>
      <c r="G23" s="4"/>
      <c r="H23" s="4"/>
      <c r="I23" s="4"/>
    </row>
    <row r="24" spans="1:9" x14ac:dyDescent="0.15">
      <c r="A24" s="6"/>
      <c r="B24" s="7"/>
      <c r="C24" s="6"/>
      <c r="D24" s="6"/>
      <c r="E24" s="6"/>
      <c r="F24" s="6"/>
      <c r="G24" s="6"/>
      <c r="H24" s="6"/>
      <c r="I24" s="6"/>
    </row>
    <row r="25" spans="1:9" x14ac:dyDescent="0.15">
      <c r="A25" s="6"/>
      <c r="B25" s="7"/>
      <c r="C25" s="6"/>
      <c r="D25" s="6"/>
      <c r="E25" s="6"/>
      <c r="F25" s="6"/>
      <c r="G25" s="6"/>
      <c r="H25" s="6"/>
      <c r="I25" s="6"/>
    </row>
    <row r="26" spans="1:9" ht="12.75" thickBot="1" x14ac:dyDescent="0.2">
      <c r="A26" s="8"/>
      <c r="B26" s="9"/>
      <c r="C26" s="8"/>
      <c r="D26" s="8"/>
      <c r="E26" s="8"/>
      <c r="F26" s="8"/>
      <c r="G26" s="8"/>
      <c r="H26" s="8"/>
      <c r="I26" s="8"/>
    </row>
    <row r="27" spans="1:9" ht="12.75" thickTop="1" x14ac:dyDescent="0.15">
      <c r="B27" s="3"/>
    </row>
    <row r="28" spans="1:9" x14ac:dyDescent="0.15">
      <c r="B28" s="3"/>
    </row>
    <row r="29" spans="1:9" x14ac:dyDescent="0.15">
      <c r="B29" s="3"/>
    </row>
    <row r="30" spans="1:9" x14ac:dyDescent="0.15">
      <c r="B30" s="3"/>
    </row>
    <row r="31" spans="1:9" x14ac:dyDescent="0.15">
      <c r="B31" s="3"/>
    </row>
    <row r="32" spans="1:9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zoomScaleSheetLayoutView="100" workbookViewId="0">
      <selection activeCell="K18" sqref="K18"/>
    </sheetView>
  </sheetViews>
  <sheetFormatPr defaultRowHeight="13.5" x14ac:dyDescent="0.15"/>
  <cols>
    <col min="1" max="1" width="8.5" style="12" customWidth="1"/>
    <col min="2" max="2" width="10.375" style="12" customWidth="1"/>
    <col min="3" max="3" width="6.75" style="12" customWidth="1"/>
    <col min="4" max="8" width="8.5" style="12" customWidth="1"/>
    <col min="9" max="9" width="8.5" style="2" customWidth="1"/>
    <col min="10" max="10" width="8.5" style="12" customWidth="1"/>
    <col min="11" max="16384" width="9" style="12"/>
  </cols>
  <sheetData>
    <row r="1" spans="1:10" s="34" customFormat="1" ht="26.25" customHeight="1" thickBot="1" x14ac:dyDescent="0.2">
      <c r="A1" s="281" t="s">
        <v>24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s="35" customFormat="1" ht="30" customHeight="1" thickTop="1" x14ac:dyDescent="0.15">
      <c r="A2" s="94" t="s">
        <v>0</v>
      </c>
      <c r="B2" s="279" t="s">
        <v>199</v>
      </c>
      <c r="C2" s="279"/>
      <c r="D2" s="279"/>
      <c r="E2" s="95" t="s">
        <v>1</v>
      </c>
      <c r="F2" s="95" t="s">
        <v>2</v>
      </c>
      <c r="G2" s="279" t="s">
        <v>4</v>
      </c>
      <c r="H2" s="282"/>
      <c r="I2" s="282"/>
      <c r="J2" s="96" t="s">
        <v>3</v>
      </c>
    </row>
    <row r="3" spans="1:10" s="35" customFormat="1" ht="30" customHeight="1" x14ac:dyDescent="0.15">
      <c r="A3" s="259" t="s">
        <v>190</v>
      </c>
      <c r="B3" s="258" t="s">
        <v>208</v>
      </c>
      <c r="C3" s="265"/>
      <c r="D3" s="259"/>
      <c r="E3" s="273" t="s">
        <v>209</v>
      </c>
      <c r="F3" s="273" t="s">
        <v>191</v>
      </c>
      <c r="G3" s="258" t="s">
        <v>210</v>
      </c>
      <c r="H3" s="265"/>
      <c r="I3" s="259"/>
      <c r="J3" s="258" t="s">
        <v>211</v>
      </c>
    </row>
    <row r="4" spans="1:10" s="35" customFormat="1" ht="30" customHeight="1" x14ac:dyDescent="0.15">
      <c r="A4" s="277"/>
      <c r="B4" s="268"/>
      <c r="C4" s="276"/>
      <c r="D4" s="277"/>
      <c r="E4" s="275"/>
      <c r="F4" s="275"/>
      <c r="G4" s="268"/>
      <c r="H4" s="276"/>
      <c r="I4" s="277"/>
      <c r="J4" s="268"/>
    </row>
    <row r="5" spans="1:10" s="35" customFormat="1" ht="30" customHeight="1" x14ac:dyDescent="0.15">
      <c r="A5" s="259" t="s">
        <v>192</v>
      </c>
      <c r="B5" s="258" t="s">
        <v>224</v>
      </c>
      <c r="C5" s="265"/>
      <c r="D5" s="259"/>
      <c r="E5" s="271" t="s">
        <v>212</v>
      </c>
      <c r="F5" s="273" t="s">
        <v>193</v>
      </c>
      <c r="G5" s="258" t="s">
        <v>225</v>
      </c>
      <c r="H5" s="265"/>
      <c r="I5" s="259"/>
      <c r="J5" s="258" t="s">
        <v>213</v>
      </c>
    </row>
    <row r="6" spans="1:10" s="35" customFormat="1" ht="30" customHeight="1" thickBot="1" x14ac:dyDescent="0.2">
      <c r="A6" s="267"/>
      <c r="B6" s="269"/>
      <c r="C6" s="270"/>
      <c r="D6" s="267"/>
      <c r="E6" s="272"/>
      <c r="F6" s="274"/>
      <c r="G6" s="269"/>
      <c r="H6" s="270"/>
      <c r="I6" s="267"/>
      <c r="J6" s="269"/>
    </row>
    <row r="7" spans="1:10" ht="18" customHeight="1" thickTop="1" x14ac:dyDescent="0.15">
      <c r="A7" s="57" t="s">
        <v>231</v>
      </c>
    </row>
    <row r="8" spans="1:10" ht="19.5" customHeight="1" x14ac:dyDescent="0.15">
      <c r="E8" s="13"/>
      <c r="F8" s="36"/>
      <c r="G8" s="36"/>
      <c r="H8" s="36"/>
      <c r="I8" s="36"/>
      <c r="J8" s="36"/>
    </row>
    <row r="9" spans="1:10" ht="15.75" customHeight="1" thickBot="1" x14ac:dyDescent="0.2">
      <c r="A9" s="14" t="s">
        <v>204</v>
      </c>
      <c r="E9" s="13"/>
      <c r="F9" s="36"/>
      <c r="G9" s="36"/>
      <c r="H9" s="36"/>
      <c r="I9" s="36"/>
      <c r="J9" s="36"/>
    </row>
    <row r="10" spans="1:10" ht="21.75" customHeight="1" x14ac:dyDescent="0.15">
      <c r="A10" s="290" t="s">
        <v>196</v>
      </c>
      <c r="B10" s="284" t="s">
        <v>214</v>
      </c>
      <c r="C10" s="285"/>
      <c r="D10" s="286"/>
      <c r="E10" s="37"/>
      <c r="G10" s="38"/>
      <c r="H10" s="38"/>
      <c r="I10" s="38"/>
      <c r="J10" s="38"/>
    </row>
    <row r="11" spans="1:10" ht="21.75" customHeight="1" thickBot="1" x14ac:dyDescent="0.2">
      <c r="A11" s="291"/>
      <c r="B11" s="287" t="s">
        <v>215</v>
      </c>
      <c r="C11" s="288"/>
      <c r="D11" s="289"/>
      <c r="E11" s="37"/>
      <c r="F11" s="39"/>
      <c r="G11" s="38"/>
      <c r="H11" s="38"/>
      <c r="I11" s="38"/>
      <c r="J11" s="38"/>
    </row>
    <row r="12" spans="1:10" ht="18" customHeight="1" x14ac:dyDescent="0.15">
      <c r="A12" s="112" t="s">
        <v>230</v>
      </c>
      <c r="E12" s="13"/>
    </row>
    <row r="13" spans="1:10" ht="63" customHeight="1" x14ac:dyDescent="0.15">
      <c r="A13" s="15"/>
      <c r="E13" s="13"/>
    </row>
    <row r="14" spans="1:10" s="34" customFormat="1" ht="26.25" customHeight="1" thickBot="1" x14ac:dyDescent="0.2">
      <c r="A14" s="278" t="s">
        <v>23</v>
      </c>
      <c r="B14" s="278"/>
      <c r="C14" s="278"/>
      <c r="D14" s="278"/>
      <c r="E14" s="278"/>
      <c r="F14" s="278"/>
      <c r="G14" s="278"/>
      <c r="H14" s="278"/>
      <c r="I14" s="278"/>
      <c r="J14" s="278"/>
    </row>
    <row r="15" spans="1:10" ht="33" customHeight="1" thickTop="1" x14ac:dyDescent="0.15">
      <c r="A15" s="292" t="s">
        <v>152</v>
      </c>
      <c r="B15" s="293"/>
      <c r="C15" s="279" t="s">
        <v>153</v>
      </c>
      <c r="D15" s="279"/>
      <c r="E15" s="279" t="s">
        <v>154</v>
      </c>
      <c r="F15" s="283"/>
      <c r="G15" s="279" t="s">
        <v>155</v>
      </c>
      <c r="H15" s="279"/>
      <c r="I15" s="279" t="s">
        <v>156</v>
      </c>
      <c r="J15" s="280"/>
    </row>
    <row r="16" spans="1:10" ht="36" customHeight="1" thickBot="1" x14ac:dyDescent="0.2">
      <c r="A16" s="244" t="s">
        <v>216</v>
      </c>
      <c r="B16" s="244"/>
      <c r="C16" s="244" t="s">
        <v>217</v>
      </c>
      <c r="D16" s="244"/>
      <c r="E16" s="244" t="s">
        <v>218</v>
      </c>
      <c r="F16" s="244"/>
      <c r="G16" s="244" t="s">
        <v>219</v>
      </c>
      <c r="H16" s="244"/>
      <c r="I16" s="244" t="s">
        <v>220</v>
      </c>
      <c r="J16" s="244"/>
    </row>
    <row r="17" spans="1:11" s="35" customFormat="1" ht="18" customHeight="1" thickTop="1" x14ac:dyDescent="0.15">
      <c r="A17" s="15" t="s">
        <v>176</v>
      </c>
      <c r="B17" s="12"/>
      <c r="C17" s="12"/>
      <c r="D17" s="12"/>
      <c r="E17" s="12"/>
      <c r="F17" s="12"/>
      <c r="G17" s="12"/>
      <c r="H17" s="12"/>
      <c r="I17" s="2"/>
      <c r="J17" s="12"/>
    </row>
    <row r="18" spans="1:11" ht="63" customHeight="1" x14ac:dyDescent="0.15"/>
    <row r="19" spans="1:11" ht="26.25" customHeight="1" thickBot="1" x14ac:dyDescent="0.2">
      <c r="A19" s="266" t="s">
        <v>22</v>
      </c>
      <c r="B19" s="266"/>
      <c r="C19" s="266"/>
      <c r="D19" s="266"/>
      <c r="E19" s="266"/>
      <c r="F19" s="266"/>
      <c r="G19" s="266"/>
      <c r="H19" s="266"/>
      <c r="I19" s="266"/>
      <c r="J19" s="266"/>
    </row>
    <row r="20" spans="1:11" ht="33" customHeight="1" thickTop="1" x14ac:dyDescent="0.15">
      <c r="A20" s="255" t="s">
        <v>19</v>
      </c>
      <c r="B20" s="256"/>
      <c r="C20" s="257" t="s">
        <v>20</v>
      </c>
      <c r="D20" s="257"/>
      <c r="E20" s="255" t="s">
        <v>21</v>
      </c>
      <c r="F20" s="260"/>
      <c r="G20" s="260"/>
      <c r="H20" s="260"/>
      <c r="I20" s="261"/>
      <c r="J20" s="262"/>
      <c r="K20" s="2"/>
    </row>
    <row r="21" spans="1:11" ht="30" customHeight="1" x14ac:dyDescent="0.15">
      <c r="A21" s="265" t="s">
        <v>177</v>
      </c>
      <c r="B21" s="259"/>
      <c r="C21" s="258" t="s">
        <v>178</v>
      </c>
      <c r="D21" s="259"/>
      <c r="E21" s="263" t="s">
        <v>206</v>
      </c>
      <c r="F21" s="264"/>
      <c r="G21" s="264"/>
      <c r="H21" s="264"/>
      <c r="I21" s="264"/>
      <c r="J21" s="264"/>
      <c r="K21" s="2"/>
    </row>
    <row r="22" spans="1:11" ht="30" customHeight="1" x14ac:dyDescent="0.15">
      <c r="A22" s="241" t="s">
        <v>200</v>
      </c>
      <c r="B22" s="242"/>
      <c r="C22" s="249" t="s">
        <v>178</v>
      </c>
      <c r="D22" s="242"/>
      <c r="E22" s="250" t="s">
        <v>180</v>
      </c>
      <c r="F22" s="251"/>
      <c r="G22" s="251"/>
      <c r="H22" s="251"/>
      <c r="I22" s="251"/>
      <c r="J22" s="251"/>
      <c r="K22" s="2"/>
    </row>
    <row r="23" spans="1:11" ht="30" customHeight="1" x14ac:dyDescent="0.15">
      <c r="A23" s="243" t="s">
        <v>179</v>
      </c>
      <c r="B23" s="243"/>
      <c r="C23" s="247" t="s">
        <v>181</v>
      </c>
      <c r="D23" s="248"/>
      <c r="E23" s="252" t="s">
        <v>207</v>
      </c>
      <c r="F23" s="253"/>
      <c r="G23" s="253"/>
      <c r="H23" s="253"/>
      <c r="I23" s="254"/>
      <c r="J23" s="254"/>
      <c r="K23" s="2"/>
    </row>
    <row r="24" spans="1:11" ht="30" customHeight="1" thickBot="1" x14ac:dyDescent="0.2">
      <c r="A24" s="244" t="s">
        <v>182</v>
      </c>
      <c r="B24" s="244"/>
      <c r="C24" s="245" t="s">
        <v>181</v>
      </c>
      <c r="D24" s="246"/>
      <c r="E24" s="238" t="s">
        <v>183</v>
      </c>
      <c r="F24" s="239"/>
      <c r="G24" s="239"/>
      <c r="H24" s="239"/>
      <c r="I24" s="240"/>
      <c r="J24" s="240"/>
      <c r="K24" s="2"/>
    </row>
    <row r="25" spans="1:11" ht="18" customHeight="1" thickTop="1" x14ac:dyDescent="0.15">
      <c r="A25" s="15" t="s">
        <v>232</v>
      </c>
    </row>
  </sheetData>
  <mergeCells count="45">
    <mergeCell ref="E15:F15"/>
    <mergeCell ref="B10:D10"/>
    <mergeCell ref="B11:D11"/>
    <mergeCell ref="A10:A11"/>
    <mergeCell ref="A16:B16"/>
    <mergeCell ref="C16:D16"/>
    <mergeCell ref="A15:B15"/>
    <mergeCell ref="C15:D15"/>
    <mergeCell ref="A1:J1"/>
    <mergeCell ref="B2:D2"/>
    <mergeCell ref="G2:I2"/>
    <mergeCell ref="A3:A4"/>
    <mergeCell ref="B3:D4"/>
    <mergeCell ref="E3:E4"/>
    <mergeCell ref="A19:J19"/>
    <mergeCell ref="A5:A6"/>
    <mergeCell ref="J3:J4"/>
    <mergeCell ref="B5:D6"/>
    <mergeCell ref="E5:E6"/>
    <mergeCell ref="F5:F6"/>
    <mergeCell ref="G5:I6"/>
    <mergeCell ref="J5:J6"/>
    <mergeCell ref="F3:F4"/>
    <mergeCell ref="G3:I4"/>
    <mergeCell ref="E16:F16"/>
    <mergeCell ref="A14:J14"/>
    <mergeCell ref="G15:H15"/>
    <mergeCell ref="G16:H16"/>
    <mergeCell ref="I15:J15"/>
    <mergeCell ref="I16:J16"/>
    <mergeCell ref="A20:B20"/>
    <mergeCell ref="C20:D20"/>
    <mergeCell ref="C21:D21"/>
    <mergeCell ref="E20:J20"/>
    <mergeCell ref="E21:J21"/>
    <mergeCell ref="A21:B21"/>
    <mergeCell ref="E24:J24"/>
    <mergeCell ref="A22:B22"/>
    <mergeCell ref="A23:B23"/>
    <mergeCell ref="A24:B24"/>
    <mergeCell ref="C24:D24"/>
    <mergeCell ref="C23:D23"/>
    <mergeCell ref="C22:D22"/>
    <mergeCell ref="E22:J22"/>
    <mergeCell ref="E23:J23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firstPageNumber="6" orientation="portrait" blackAndWhite="1" r:id="rId1"/>
  <headerFooter>
    <oddHeader>&amp;L&amp;"ＭＳ Ｐゴシック,太字"&amp;16Ａ　土地・気象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zoomScaleSheetLayoutView="100" workbookViewId="0">
      <selection activeCell="L1" sqref="L1:L65536"/>
    </sheetView>
  </sheetViews>
  <sheetFormatPr defaultRowHeight="13.5" x14ac:dyDescent="0.15"/>
  <cols>
    <col min="1" max="1" width="2" style="2" customWidth="1"/>
    <col min="2" max="2" width="16.625" style="2" customWidth="1"/>
    <col min="3" max="3" width="2" style="2" customWidth="1"/>
    <col min="4" max="4" width="9.625" style="149" customWidth="1"/>
    <col min="5" max="5" width="2" style="2" customWidth="1"/>
    <col min="6" max="6" width="16.625" style="2" customWidth="1"/>
    <col min="7" max="7" width="2" style="2" customWidth="1"/>
    <col min="8" max="8" width="9.625" style="149" customWidth="1"/>
    <col min="9" max="9" width="2" style="2" customWidth="1"/>
    <col min="10" max="10" width="16.625" style="2" customWidth="1"/>
    <col min="11" max="11" width="2" style="2" customWidth="1"/>
    <col min="12" max="12" width="9.625" style="149" customWidth="1"/>
    <col min="13" max="16384" width="9" style="2"/>
  </cols>
  <sheetData>
    <row r="1" spans="1:13" s="19" customFormat="1" ht="27.75" customHeight="1" thickBot="1" x14ac:dyDescent="0.2">
      <c r="A1" s="16" t="s">
        <v>189</v>
      </c>
      <c r="B1" s="17"/>
      <c r="C1" s="17"/>
      <c r="D1" s="17"/>
      <c r="E1" s="17"/>
      <c r="F1" s="17"/>
      <c r="G1" s="17"/>
      <c r="H1" s="17"/>
      <c r="I1" s="17"/>
      <c r="J1" s="18"/>
      <c r="K1" s="105"/>
      <c r="L1" s="110" t="s">
        <v>226</v>
      </c>
      <c r="M1" s="106"/>
    </row>
    <row r="2" spans="1:13" ht="12.75" customHeight="1" thickTop="1" x14ac:dyDescent="0.15">
      <c r="A2" s="97"/>
      <c r="B2" s="97" t="s">
        <v>33</v>
      </c>
      <c r="C2" s="97"/>
      <c r="D2" s="98" t="s">
        <v>34</v>
      </c>
      <c r="E2" s="98"/>
      <c r="F2" s="97" t="s">
        <v>33</v>
      </c>
      <c r="G2" s="97"/>
      <c r="H2" s="99" t="s">
        <v>34</v>
      </c>
      <c r="I2" s="97"/>
      <c r="J2" s="97" t="s">
        <v>33</v>
      </c>
      <c r="K2" s="97"/>
      <c r="L2" s="98" t="s">
        <v>34</v>
      </c>
    </row>
    <row r="3" spans="1:13" ht="13.5" customHeight="1" x14ac:dyDescent="0.15">
      <c r="A3" s="113"/>
      <c r="B3" s="114" t="s">
        <v>5</v>
      </c>
      <c r="C3" s="115"/>
      <c r="D3" s="183">
        <f>SUM(D54+H30+L49+L56)</f>
        <v>35.76</v>
      </c>
      <c r="E3" s="116"/>
      <c r="F3" s="117" t="s">
        <v>96</v>
      </c>
      <c r="G3" s="118"/>
      <c r="H3" s="186">
        <v>2.1440000000000001</v>
      </c>
      <c r="I3" s="113"/>
      <c r="J3" s="117" t="s">
        <v>52</v>
      </c>
      <c r="K3" s="113"/>
      <c r="L3" s="185">
        <v>0.17299999999999999</v>
      </c>
    </row>
    <row r="4" spans="1:13" ht="14.1" customHeight="1" x14ac:dyDescent="0.15">
      <c r="A4" s="113"/>
      <c r="B4" s="119"/>
      <c r="C4" s="113"/>
      <c r="D4" s="184"/>
      <c r="E4" s="116"/>
      <c r="F4" s="117" t="s">
        <v>100</v>
      </c>
      <c r="G4" s="118"/>
      <c r="H4" s="186">
        <v>0.26</v>
      </c>
      <c r="I4" s="113"/>
      <c r="J4" s="117"/>
      <c r="K4" s="113"/>
      <c r="L4" s="185"/>
    </row>
    <row r="5" spans="1:13" ht="14.1" customHeight="1" x14ac:dyDescent="0.15">
      <c r="A5" s="113"/>
      <c r="B5" s="117" t="s">
        <v>35</v>
      </c>
      <c r="C5" s="113"/>
      <c r="D5" s="185">
        <v>7.4999999999999997E-2</v>
      </c>
      <c r="E5" s="116"/>
      <c r="F5" s="117" t="s">
        <v>103</v>
      </c>
      <c r="G5" s="118"/>
      <c r="H5" s="186">
        <v>0.8</v>
      </c>
      <c r="I5" s="113"/>
      <c r="J5" s="120" t="s">
        <v>56</v>
      </c>
      <c r="K5" s="113"/>
      <c r="L5" s="185">
        <v>0.2</v>
      </c>
    </row>
    <row r="6" spans="1:13" ht="14.1" customHeight="1" x14ac:dyDescent="0.15">
      <c r="A6" s="113"/>
      <c r="B6" s="117" t="s">
        <v>40</v>
      </c>
      <c r="C6" s="113"/>
      <c r="D6" s="185">
        <v>0.16700000000000001</v>
      </c>
      <c r="E6" s="116"/>
      <c r="F6" s="117"/>
      <c r="G6" s="118"/>
      <c r="H6" s="186"/>
      <c r="I6" s="113"/>
      <c r="J6" s="120" t="s">
        <v>60</v>
      </c>
      <c r="K6" s="121"/>
      <c r="L6" s="185">
        <v>0.16400000000000001</v>
      </c>
    </row>
    <row r="7" spans="1:13" ht="14.1" customHeight="1" x14ac:dyDescent="0.15">
      <c r="A7" s="113"/>
      <c r="B7" s="117" t="s">
        <v>45</v>
      </c>
      <c r="C7" s="113"/>
      <c r="D7" s="185">
        <v>0.14599999999999999</v>
      </c>
      <c r="E7" s="116"/>
      <c r="F7" s="117" t="s">
        <v>106</v>
      </c>
      <c r="G7" s="118"/>
      <c r="H7" s="186">
        <v>0.499</v>
      </c>
      <c r="I7" s="113"/>
      <c r="J7" s="120" t="s">
        <v>64</v>
      </c>
      <c r="K7" s="121"/>
      <c r="L7" s="185">
        <v>0.12</v>
      </c>
    </row>
    <row r="8" spans="1:13" ht="14.1" customHeight="1" x14ac:dyDescent="0.15">
      <c r="A8" s="113"/>
      <c r="B8" s="117" t="s">
        <v>49</v>
      </c>
      <c r="C8" s="113"/>
      <c r="D8" s="185">
        <v>0.29699999999999999</v>
      </c>
      <c r="E8" s="116"/>
      <c r="F8" s="117" t="s">
        <v>110</v>
      </c>
      <c r="G8" s="118"/>
      <c r="H8" s="186">
        <v>0.21</v>
      </c>
      <c r="I8" s="113"/>
      <c r="J8" s="120"/>
      <c r="K8" s="121"/>
      <c r="L8" s="185"/>
    </row>
    <row r="9" spans="1:13" ht="14.1" customHeight="1" x14ac:dyDescent="0.15">
      <c r="A9" s="113"/>
      <c r="B9" s="117"/>
      <c r="C9" s="113"/>
      <c r="D9" s="185"/>
      <c r="E9" s="116"/>
      <c r="F9" s="117" t="s">
        <v>114</v>
      </c>
      <c r="G9" s="118"/>
      <c r="H9" s="186">
        <v>0.154</v>
      </c>
      <c r="I9" s="113"/>
      <c r="J9" s="120" t="s">
        <v>68</v>
      </c>
      <c r="K9" s="121"/>
      <c r="L9" s="185">
        <v>0.122</v>
      </c>
    </row>
    <row r="10" spans="1:13" ht="14.1" customHeight="1" x14ac:dyDescent="0.15">
      <c r="A10" s="113"/>
      <c r="B10" s="117" t="s">
        <v>194</v>
      </c>
      <c r="C10" s="122"/>
      <c r="D10" s="186">
        <v>0.12</v>
      </c>
      <c r="E10" s="116"/>
      <c r="F10" s="117"/>
      <c r="G10" s="118"/>
      <c r="H10" s="186"/>
      <c r="I10" s="113"/>
      <c r="J10" s="120" t="s">
        <v>72</v>
      </c>
      <c r="K10" s="121"/>
      <c r="L10" s="185">
        <v>0.14099999999999999</v>
      </c>
    </row>
    <row r="11" spans="1:13" ht="14.1" customHeight="1" x14ac:dyDescent="0.15">
      <c r="A11" s="113"/>
      <c r="B11" s="117" t="s">
        <v>195</v>
      </c>
      <c r="C11" s="122"/>
      <c r="D11" s="186">
        <v>0.18</v>
      </c>
      <c r="E11" s="116"/>
      <c r="F11" s="117" t="s">
        <v>118</v>
      </c>
      <c r="G11" s="118"/>
      <c r="H11" s="186">
        <v>0.29799999999999999</v>
      </c>
      <c r="I11" s="113"/>
      <c r="J11" s="120" t="s">
        <v>76</v>
      </c>
      <c r="K11" s="121"/>
      <c r="L11" s="185">
        <v>0.14000000000000001</v>
      </c>
    </row>
    <row r="12" spans="1:13" ht="14.1" customHeight="1" x14ac:dyDescent="0.15">
      <c r="A12" s="113"/>
      <c r="B12" s="117" t="s">
        <v>61</v>
      </c>
      <c r="C12" s="113"/>
      <c r="D12" s="185">
        <v>0.17</v>
      </c>
      <c r="E12" s="123"/>
      <c r="F12" s="117" t="s">
        <v>122</v>
      </c>
      <c r="G12" s="118"/>
      <c r="H12" s="186">
        <v>0.78700000000000003</v>
      </c>
      <c r="I12" s="113"/>
      <c r="J12" s="120"/>
      <c r="K12" s="124"/>
      <c r="L12" s="20"/>
    </row>
    <row r="13" spans="1:13" ht="14.1" customHeight="1" x14ac:dyDescent="0.15">
      <c r="A13" s="113"/>
      <c r="B13" s="117" t="s">
        <v>66</v>
      </c>
      <c r="C13" s="113"/>
      <c r="D13" s="185">
        <v>0.17</v>
      </c>
      <c r="E13" s="125"/>
      <c r="F13" s="117" t="s">
        <v>126</v>
      </c>
      <c r="G13" s="118"/>
      <c r="H13" s="186">
        <v>0.81599999999999995</v>
      </c>
      <c r="I13" s="113"/>
      <c r="J13" s="120" t="s">
        <v>173</v>
      </c>
      <c r="K13" s="126"/>
      <c r="L13" s="20">
        <v>7.0999999999999994E-2</v>
      </c>
    </row>
    <row r="14" spans="1:13" ht="14.1" customHeight="1" x14ac:dyDescent="0.15">
      <c r="A14" s="113"/>
      <c r="B14" s="117" t="s">
        <v>69</v>
      </c>
      <c r="C14" s="113"/>
      <c r="D14" s="185">
        <v>0.17</v>
      </c>
      <c r="E14" s="125"/>
      <c r="F14" s="117"/>
      <c r="G14" s="118"/>
      <c r="H14" s="186"/>
      <c r="I14" s="113"/>
      <c r="J14" s="120" t="s">
        <v>174</v>
      </c>
      <c r="K14" s="126"/>
      <c r="L14" s="20">
        <v>0.10199999999999999</v>
      </c>
    </row>
    <row r="15" spans="1:13" ht="14.1" customHeight="1" x14ac:dyDescent="0.15">
      <c r="A15" s="113"/>
      <c r="B15" s="117"/>
      <c r="C15" s="113"/>
      <c r="D15" s="185"/>
      <c r="E15" s="125"/>
      <c r="F15" s="117" t="s">
        <v>130</v>
      </c>
      <c r="G15" s="118"/>
      <c r="H15" s="186">
        <v>0.22700000000000001</v>
      </c>
      <c r="I15" s="113"/>
      <c r="J15" s="120" t="s">
        <v>175</v>
      </c>
      <c r="K15" s="126"/>
      <c r="L15" s="20">
        <v>0.06</v>
      </c>
    </row>
    <row r="16" spans="1:13" ht="14.1" customHeight="1" x14ac:dyDescent="0.15">
      <c r="A16" s="113"/>
      <c r="B16" s="117" t="s">
        <v>74</v>
      </c>
      <c r="C16" s="113"/>
      <c r="D16" s="185">
        <v>0.16200000000000001</v>
      </c>
      <c r="E16" s="125"/>
      <c r="F16" s="117" t="s">
        <v>134</v>
      </c>
      <c r="G16" s="118"/>
      <c r="H16" s="186">
        <v>0.129</v>
      </c>
      <c r="I16" s="113"/>
      <c r="J16" s="120" t="s">
        <v>184</v>
      </c>
      <c r="K16" s="126"/>
      <c r="L16" s="20">
        <v>8.2000000000000003E-2</v>
      </c>
    </row>
    <row r="17" spans="1:12" ht="14.1" customHeight="1" x14ac:dyDescent="0.15">
      <c r="A17" s="127"/>
      <c r="B17" s="117" t="s">
        <v>77</v>
      </c>
      <c r="C17" s="128"/>
      <c r="D17" s="185">
        <v>0.17299999999999999</v>
      </c>
      <c r="E17" s="125"/>
      <c r="F17" s="117" t="s">
        <v>138</v>
      </c>
      <c r="G17" s="118"/>
      <c r="H17" s="186">
        <v>0.127</v>
      </c>
      <c r="I17" s="113"/>
      <c r="J17" s="129"/>
      <c r="K17" s="126"/>
      <c r="L17" s="148"/>
    </row>
    <row r="18" spans="1:12" ht="14.1" customHeight="1" x14ac:dyDescent="0.15">
      <c r="A18" s="127"/>
      <c r="B18" s="117" t="s">
        <v>82</v>
      </c>
      <c r="C18" s="128"/>
      <c r="D18" s="185">
        <v>0.16300000000000001</v>
      </c>
      <c r="E18" s="125"/>
      <c r="F18" s="117"/>
      <c r="G18" s="118"/>
      <c r="H18" s="186"/>
      <c r="I18" s="113"/>
      <c r="J18" s="120" t="s">
        <v>80</v>
      </c>
      <c r="K18" s="113"/>
      <c r="L18" s="185">
        <v>0.154</v>
      </c>
    </row>
    <row r="19" spans="1:12" ht="14.1" customHeight="1" x14ac:dyDescent="0.15">
      <c r="A19" s="127"/>
      <c r="B19" s="117" t="s">
        <v>86</v>
      </c>
      <c r="C19" s="128"/>
      <c r="D19" s="185">
        <v>0.122</v>
      </c>
      <c r="E19" s="125"/>
      <c r="F19" s="117" t="s">
        <v>142</v>
      </c>
      <c r="G19" s="118"/>
      <c r="H19" s="186">
        <v>0.66</v>
      </c>
      <c r="I19" s="113"/>
      <c r="J19" s="120" t="s">
        <v>84</v>
      </c>
      <c r="K19" s="113"/>
      <c r="L19" s="185">
        <v>0.114</v>
      </c>
    </row>
    <row r="20" spans="1:12" ht="14.1" customHeight="1" x14ac:dyDescent="0.15">
      <c r="A20" s="127"/>
      <c r="B20" s="117"/>
      <c r="C20" s="128"/>
      <c r="D20" s="185"/>
      <c r="E20" s="125"/>
      <c r="F20" s="117" t="s">
        <v>37</v>
      </c>
      <c r="G20" s="113"/>
      <c r="H20" s="186">
        <v>1.1299999999999999</v>
      </c>
      <c r="I20" s="113"/>
      <c r="J20" s="120" t="s">
        <v>87</v>
      </c>
      <c r="K20" s="113"/>
      <c r="L20" s="185">
        <v>0.193</v>
      </c>
    </row>
    <row r="21" spans="1:12" ht="14.1" customHeight="1" x14ac:dyDescent="0.15">
      <c r="A21" s="127"/>
      <c r="B21" s="117" t="s">
        <v>89</v>
      </c>
      <c r="C21" s="128"/>
      <c r="D21" s="185">
        <v>0.121</v>
      </c>
      <c r="E21" s="125"/>
      <c r="F21" s="117" t="s">
        <v>42</v>
      </c>
      <c r="G21" s="113"/>
      <c r="H21" s="186">
        <v>0.17399999999999999</v>
      </c>
      <c r="I21" s="113"/>
      <c r="J21" s="120" t="s">
        <v>91</v>
      </c>
      <c r="K21" s="113"/>
      <c r="L21" s="185">
        <v>0.24299999999999999</v>
      </c>
    </row>
    <row r="22" spans="1:12" ht="14.1" customHeight="1" x14ac:dyDescent="0.15">
      <c r="A22" s="127"/>
      <c r="B22" s="117" t="s">
        <v>93</v>
      </c>
      <c r="C22" s="128"/>
      <c r="D22" s="185">
        <v>7.5999999999999998E-2</v>
      </c>
      <c r="E22" s="125"/>
      <c r="F22" s="117"/>
      <c r="G22" s="113"/>
      <c r="H22" s="186"/>
      <c r="I22" s="113"/>
      <c r="J22" s="120"/>
      <c r="K22" s="113"/>
      <c r="L22" s="185"/>
    </row>
    <row r="23" spans="1:12" ht="14.1" customHeight="1" x14ac:dyDescent="0.15">
      <c r="A23" s="127"/>
      <c r="B23" s="117" t="s">
        <v>95</v>
      </c>
      <c r="C23" s="128"/>
      <c r="D23" s="185">
        <v>0.14099999999999999</v>
      </c>
      <c r="E23" s="125"/>
      <c r="F23" s="117" t="s">
        <v>47</v>
      </c>
      <c r="G23" s="113"/>
      <c r="H23" s="186">
        <v>0.14000000000000001</v>
      </c>
      <c r="I23" s="113"/>
      <c r="J23" s="120" t="s">
        <v>94</v>
      </c>
      <c r="K23" s="113"/>
      <c r="L23" s="185">
        <v>0.16600000000000001</v>
      </c>
    </row>
    <row r="24" spans="1:12" ht="14.1" customHeight="1" x14ac:dyDescent="0.15">
      <c r="A24" s="127"/>
      <c r="B24" s="117"/>
      <c r="C24" s="128"/>
      <c r="D24" s="185"/>
      <c r="E24" s="125"/>
      <c r="F24" s="117" t="s">
        <v>51</v>
      </c>
      <c r="G24" s="113"/>
      <c r="H24" s="186">
        <v>0.22</v>
      </c>
      <c r="I24" s="113"/>
      <c r="J24" s="120" t="s">
        <v>97</v>
      </c>
      <c r="K24" s="113"/>
      <c r="L24" s="185">
        <v>0.129</v>
      </c>
    </row>
    <row r="25" spans="1:12" ht="14.1" customHeight="1" x14ac:dyDescent="0.15">
      <c r="A25" s="127"/>
      <c r="B25" s="117" t="s">
        <v>99</v>
      </c>
      <c r="C25" s="128"/>
      <c r="D25" s="185">
        <v>0.14399999999999999</v>
      </c>
      <c r="E25" s="125"/>
      <c r="F25" s="117" t="s">
        <v>55</v>
      </c>
      <c r="G25" s="113"/>
      <c r="H25" s="186">
        <v>0.751</v>
      </c>
      <c r="I25" s="113"/>
      <c r="J25" s="120" t="s">
        <v>101</v>
      </c>
      <c r="K25" s="113"/>
      <c r="L25" s="185">
        <v>0.13900000000000001</v>
      </c>
    </row>
    <row r="26" spans="1:12" ht="14.1" customHeight="1" x14ac:dyDescent="0.15">
      <c r="A26" s="127"/>
      <c r="B26" s="117" t="s">
        <v>102</v>
      </c>
      <c r="C26" s="128"/>
      <c r="D26" s="185">
        <v>9.0999999999999998E-2</v>
      </c>
      <c r="E26" s="125"/>
      <c r="F26" s="117"/>
      <c r="G26" s="113"/>
      <c r="H26" s="186"/>
      <c r="I26" s="113"/>
      <c r="J26" s="120" t="s">
        <v>104</v>
      </c>
      <c r="K26" s="113"/>
      <c r="L26" s="185">
        <v>0.20300000000000001</v>
      </c>
    </row>
    <row r="27" spans="1:12" ht="14.1" customHeight="1" x14ac:dyDescent="0.15">
      <c r="A27" s="127"/>
      <c r="B27" s="117"/>
      <c r="C27" s="128"/>
      <c r="D27" s="185"/>
      <c r="E27" s="125"/>
      <c r="F27" s="117" t="s">
        <v>59</v>
      </c>
      <c r="G27" s="113"/>
      <c r="H27" s="186">
        <v>0.191</v>
      </c>
      <c r="I27" s="113"/>
      <c r="J27" s="120"/>
      <c r="K27" s="113"/>
      <c r="L27" s="185"/>
    </row>
    <row r="28" spans="1:12" ht="14.1" customHeight="1" x14ac:dyDescent="0.15">
      <c r="A28" s="127"/>
      <c r="B28" s="117" t="s">
        <v>105</v>
      </c>
      <c r="C28" s="128"/>
      <c r="D28" s="185">
        <v>0.113</v>
      </c>
      <c r="E28" s="125"/>
      <c r="F28" s="117" t="s">
        <v>63</v>
      </c>
      <c r="G28" s="113"/>
      <c r="H28" s="186">
        <v>0.26600000000000001</v>
      </c>
      <c r="I28" s="113"/>
      <c r="J28" s="120" t="s">
        <v>108</v>
      </c>
      <c r="K28" s="113"/>
      <c r="L28" s="185">
        <v>0.17100000000000001</v>
      </c>
    </row>
    <row r="29" spans="1:12" ht="14.1" customHeight="1" x14ac:dyDescent="0.15">
      <c r="A29" s="127"/>
      <c r="B29" s="117" t="s">
        <v>109</v>
      </c>
      <c r="C29" s="128"/>
      <c r="D29" s="185">
        <v>0.13500000000000001</v>
      </c>
      <c r="E29" s="125"/>
      <c r="F29" s="117"/>
      <c r="G29" s="113"/>
      <c r="H29" s="186"/>
      <c r="I29" s="113"/>
      <c r="J29" s="120" t="s">
        <v>112</v>
      </c>
      <c r="K29" s="113"/>
      <c r="L29" s="185">
        <v>0.14299999999999999</v>
      </c>
    </row>
    <row r="30" spans="1:12" ht="14.1" customHeight="1" x14ac:dyDescent="0.15">
      <c r="A30" s="127"/>
      <c r="B30" s="117" t="s">
        <v>113</v>
      </c>
      <c r="C30" s="128"/>
      <c r="D30" s="185">
        <v>0.112</v>
      </c>
      <c r="E30" s="125"/>
      <c r="F30" s="114" t="s">
        <v>71</v>
      </c>
      <c r="G30" s="113"/>
      <c r="H30" s="188">
        <f>SUM(H2:H28)</f>
        <v>9.9830000000000005</v>
      </c>
      <c r="I30" s="127"/>
      <c r="J30" s="120" t="s">
        <v>116</v>
      </c>
      <c r="K30" s="113"/>
      <c r="L30" s="185">
        <v>0.13</v>
      </c>
    </row>
    <row r="31" spans="1:12" ht="14.1" customHeight="1" x14ac:dyDescent="0.15">
      <c r="A31" s="127"/>
      <c r="B31" s="117" t="s">
        <v>117</v>
      </c>
      <c r="C31" s="128"/>
      <c r="D31" s="185">
        <v>0.218</v>
      </c>
      <c r="E31" s="125"/>
      <c r="F31" s="114"/>
      <c r="G31" s="113"/>
      <c r="H31" s="188"/>
      <c r="I31" s="127"/>
      <c r="J31" s="120" t="s">
        <v>120</v>
      </c>
      <c r="K31" s="113"/>
      <c r="L31" s="185">
        <v>0.23400000000000001</v>
      </c>
    </row>
    <row r="32" spans="1:12" ht="14.1" customHeight="1" x14ac:dyDescent="0.15">
      <c r="A32" s="127"/>
      <c r="B32" s="117" t="s">
        <v>121</v>
      </c>
      <c r="C32" s="128"/>
      <c r="D32" s="185">
        <v>0.17399999999999999</v>
      </c>
      <c r="E32" s="125"/>
      <c r="F32" s="117" t="s">
        <v>79</v>
      </c>
      <c r="G32" s="113"/>
      <c r="H32" s="186">
        <v>0.13800000000000001</v>
      </c>
      <c r="I32" s="127"/>
      <c r="J32" s="120"/>
      <c r="K32" s="113"/>
      <c r="L32" s="185"/>
    </row>
    <row r="33" spans="1:12" ht="14.1" customHeight="1" x14ac:dyDescent="0.15">
      <c r="A33" s="127"/>
      <c r="B33" s="117" t="s">
        <v>125</v>
      </c>
      <c r="C33" s="128"/>
      <c r="D33" s="185">
        <v>0.24299999999999999</v>
      </c>
      <c r="E33" s="125"/>
      <c r="F33" s="117" t="s">
        <v>26</v>
      </c>
      <c r="G33" s="113"/>
      <c r="H33" s="186">
        <v>0.23400000000000001</v>
      </c>
      <c r="I33" s="127"/>
      <c r="J33" s="120" t="s">
        <v>124</v>
      </c>
      <c r="K33" s="113"/>
      <c r="L33" s="185">
        <v>0.16</v>
      </c>
    </row>
    <row r="34" spans="1:12" ht="14.1" customHeight="1" x14ac:dyDescent="0.15">
      <c r="A34" s="127"/>
      <c r="B34" s="117" t="s">
        <v>129</v>
      </c>
      <c r="C34" s="128"/>
      <c r="D34" s="185">
        <v>0.127</v>
      </c>
      <c r="E34" s="125"/>
      <c r="F34" s="117" t="s">
        <v>27</v>
      </c>
      <c r="G34" s="113"/>
      <c r="H34" s="186">
        <v>0.17</v>
      </c>
      <c r="I34" s="127"/>
      <c r="J34" s="120" t="s">
        <v>128</v>
      </c>
      <c r="K34" s="130"/>
      <c r="L34" s="185">
        <v>0.186</v>
      </c>
    </row>
    <row r="35" spans="1:12" ht="14.1" customHeight="1" x14ac:dyDescent="0.15">
      <c r="A35" s="127"/>
      <c r="B35" s="117"/>
      <c r="C35" s="128"/>
      <c r="D35" s="185"/>
      <c r="E35" s="125"/>
      <c r="F35" s="117" t="s">
        <v>28</v>
      </c>
      <c r="G35" s="113"/>
      <c r="H35" s="186">
        <v>0.123</v>
      </c>
      <c r="I35" s="127"/>
      <c r="J35" s="120"/>
      <c r="K35" s="130"/>
      <c r="L35" s="185"/>
    </row>
    <row r="36" spans="1:12" ht="14.1" customHeight="1" x14ac:dyDescent="0.15">
      <c r="A36" s="127"/>
      <c r="B36" s="117" t="s">
        <v>133</v>
      </c>
      <c r="C36" s="128"/>
      <c r="D36" s="185">
        <v>9.4E-2</v>
      </c>
      <c r="E36" s="125"/>
      <c r="F36" s="117" t="s">
        <v>29</v>
      </c>
      <c r="G36" s="113"/>
      <c r="H36" s="186">
        <v>0.23300000000000001</v>
      </c>
      <c r="I36" s="127"/>
      <c r="J36" s="120" t="s">
        <v>132</v>
      </c>
      <c r="K36" s="130"/>
      <c r="L36" s="185">
        <v>0.13800000000000001</v>
      </c>
    </row>
    <row r="37" spans="1:12" ht="14.1" customHeight="1" x14ac:dyDescent="0.15">
      <c r="A37" s="127"/>
      <c r="B37" s="117" t="s">
        <v>137</v>
      </c>
      <c r="C37" s="128"/>
      <c r="D37" s="185">
        <v>9.9000000000000005E-2</v>
      </c>
      <c r="E37" s="125"/>
      <c r="F37" s="117" t="s">
        <v>30</v>
      </c>
      <c r="G37" s="113"/>
      <c r="H37" s="186">
        <v>0.108</v>
      </c>
      <c r="I37" s="127"/>
      <c r="J37" s="120" t="s">
        <v>136</v>
      </c>
      <c r="K37" s="130"/>
      <c r="L37" s="185">
        <v>0.192</v>
      </c>
    </row>
    <row r="38" spans="1:12" ht="14.1" customHeight="1" x14ac:dyDescent="0.15">
      <c r="A38" s="127"/>
      <c r="B38" s="117" t="s">
        <v>141</v>
      </c>
      <c r="C38" s="128"/>
      <c r="D38" s="185">
        <v>0.27900000000000003</v>
      </c>
      <c r="E38" s="125"/>
      <c r="F38" s="117" t="s">
        <v>31</v>
      </c>
      <c r="G38" s="113"/>
      <c r="H38" s="186">
        <v>0.156</v>
      </c>
      <c r="I38" s="127"/>
      <c r="J38" s="120" t="s">
        <v>140</v>
      </c>
      <c r="K38" s="130"/>
      <c r="L38" s="185">
        <v>0.13600000000000001</v>
      </c>
    </row>
    <row r="39" spans="1:12" ht="14.1" customHeight="1" x14ac:dyDescent="0.15">
      <c r="A39" s="127"/>
      <c r="B39" s="117" t="s">
        <v>36</v>
      </c>
      <c r="C39" s="113"/>
      <c r="D39" s="185">
        <v>0.22500000000000001</v>
      </c>
      <c r="E39" s="125"/>
      <c r="F39" s="117" t="s">
        <v>32</v>
      </c>
      <c r="G39" s="113"/>
      <c r="H39" s="186">
        <v>9.1999999999999998E-2</v>
      </c>
      <c r="I39" s="127"/>
      <c r="J39" s="120"/>
      <c r="K39" s="130"/>
      <c r="L39" s="185"/>
    </row>
    <row r="40" spans="1:12" ht="14.1" customHeight="1" x14ac:dyDescent="0.15">
      <c r="A40" s="130"/>
      <c r="B40" s="117"/>
      <c r="C40" s="113"/>
      <c r="D40" s="185"/>
      <c r="E40" s="125"/>
      <c r="F40" s="117"/>
      <c r="G40" s="113"/>
      <c r="H40" s="186"/>
      <c r="I40" s="127"/>
      <c r="J40" s="120" t="s">
        <v>144</v>
      </c>
      <c r="K40" s="130"/>
      <c r="L40" s="185">
        <v>0.13300000000000001</v>
      </c>
    </row>
    <row r="41" spans="1:12" ht="14.1" customHeight="1" x14ac:dyDescent="0.15">
      <c r="A41" s="130"/>
      <c r="B41" s="117" t="s">
        <v>41</v>
      </c>
      <c r="C41" s="113"/>
      <c r="D41" s="185">
        <v>8.8999999999999996E-2</v>
      </c>
      <c r="E41" s="125"/>
      <c r="F41" s="117" t="s">
        <v>107</v>
      </c>
      <c r="G41" s="113"/>
      <c r="H41" s="186">
        <v>0.14299999999999999</v>
      </c>
      <c r="I41" s="127"/>
      <c r="J41" s="120" t="s">
        <v>39</v>
      </c>
      <c r="K41" s="130"/>
      <c r="L41" s="185">
        <v>0.25900000000000001</v>
      </c>
    </row>
    <row r="42" spans="1:12" ht="14.1" customHeight="1" x14ac:dyDescent="0.15">
      <c r="A42" s="130"/>
      <c r="B42" s="117" t="s">
        <v>46</v>
      </c>
      <c r="C42" s="113"/>
      <c r="D42" s="185">
        <v>0.18</v>
      </c>
      <c r="E42" s="125"/>
      <c r="F42" s="117" t="s">
        <v>111</v>
      </c>
      <c r="G42" s="113"/>
      <c r="H42" s="186">
        <v>0.92100000000000004</v>
      </c>
      <c r="I42" s="127"/>
      <c r="J42" s="120"/>
      <c r="K42" s="130"/>
      <c r="L42" s="185"/>
    </row>
    <row r="43" spans="1:12" ht="14.1" customHeight="1" x14ac:dyDescent="0.15">
      <c r="A43" s="130"/>
      <c r="B43" s="117" t="s">
        <v>50</v>
      </c>
      <c r="C43" s="113"/>
      <c r="D43" s="185">
        <v>0.14599999999999999</v>
      </c>
      <c r="E43" s="125"/>
      <c r="F43" s="117" t="s">
        <v>115</v>
      </c>
      <c r="G43" s="113"/>
      <c r="H43" s="186">
        <v>2.2829999999999999</v>
      </c>
      <c r="I43" s="127"/>
      <c r="J43" s="120" t="s">
        <v>44</v>
      </c>
      <c r="K43" s="130"/>
      <c r="L43" s="185">
        <v>0.20200000000000001</v>
      </c>
    </row>
    <row r="44" spans="1:12" ht="14.1" customHeight="1" x14ac:dyDescent="0.15">
      <c r="A44" s="130"/>
      <c r="B44" s="117" t="s">
        <v>54</v>
      </c>
      <c r="C44" s="113"/>
      <c r="D44" s="185">
        <v>0.223</v>
      </c>
      <c r="E44" s="125"/>
      <c r="F44" s="117"/>
      <c r="G44" s="113"/>
      <c r="H44" s="186"/>
      <c r="I44" s="127"/>
      <c r="J44" s="120" t="s">
        <v>48</v>
      </c>
      <c r="K44" s="127"/>
      <c r="L44" s="185">
        <v>0.39200000000000002</v>
      </c>
    </row>
    <row r="45" spans="1:12" ht="14.1" customHeight="1" x14ac:dyDescent="0.15">
      <c r="A45" s="130"/>
      <c r="B45" s="117" t="s">
        <v>58</v>
      </c>
      <c r="C45" s="113"/>
      <c r="D45" s="185">
        <v>0.19600000000000001</v>
      </c>
      <c r="E45" s="131"/>
      <c r="F45" s="117" t="s">
        <v>119</v>
      </c>
      <c r="G45" s="113"/>
      <c r="H45" s="186">
        <v>0.151</v>
      </c>
      <c r="I45" s="127"/>
      <c r="J45" s="120" t="s">
        <v>53</v>
      </c>
      <c r="K45" s="127"/>
      <c r="L45" s="185">
        <v>0.255</v>
      </c>
    </row>
    <row r="46" spans="1:12" ht="14.1" customHeight="1" x14ac:dyDescent="0.15">
      <c r="A46" s="130"/>
      <c r="B46" s="117"/>
      <c r="C46" s="113"/>
      <c r="D46" s="185"/>
      <c r="E46" s="131"/>
      <c r="F46" s="117" t="s">
        <v>123</v>
      </c>
      <c r="G46" s="113"/>
      <c r="H46" s="186">
        <v>0.105</v>
      </c>
      <c r="I46" s="127"/>
      <c r="J46" s="120" t="s">
        <v>57</v>
      </c>
      <c r="K46" s="127"/>
      <c r="L46" s="185">
        <v>0.14199999999999999</v>
      </c>
    </row>
    <row r="47" spans="1:12" ht="14.1" customHeight="1" x14ac:dyDescent="0.15">
      <c r="A47" s="130"/>
      <c r="B47" s="117" t="s">
        <v>62</v>
      </c>
      <c r="C47" s="113"/>
      <c r="D47" s="185">
        <v>0.16600000000000001</v>
      </c>
      <c r="E47" s="131"/>
      <c r="F47" s="117" t="s">
        <v>127</v>
      </c>
      <c r="G47" s="113"/>
      <c r="H47" s="186">
        <v>0.1</v>
      </c>
      <c r="I47" s="127"/>
      <c r="J47" s="120" t="s">
        <v>65</v>
      </c>
      <c r="K47" s="127"/>
      <c r="L47" s="185">
        <v>0.223</v>
      </c>
    </row>
    <row r="48" spans="1:12" ht="14.1" customHeight="1" x14ac:dyDescent="0.15">
      <c r="A48" s="130"/>
      <c r="B48" s="117" t="s">
        <v>67</v>
      </c>
      <c r="C48" s="113"/>
      <c r="D48" s="185">
        <v>0.17899999999999999</v>
      </c>
      <c r="E48" s="131"/>
      <c r="F48" s="117" t="s">
        <v>131</v>
      </c>
      <c r="G48" s="113"/>
      <c r="H48" s="186">
        <v>0.17399999999999999</v>
      </c>
      <c r="I48" s="127"/>
      <c r="J48" s="132"/>
      <c r="K48" s="133"/>
      <c r="L48" s="191"/>
    </row>
    <row r="49" spans="1:12" ht="14.1" customHeight="1" x14ac:dyDescent="0.15">
      <c r="A49" s="130"/>
      <c r="B49" s="117" t="s">
        <v>70</v>
      </c>
      <c r="C49" s="113"/>
      <c r="D49" s="185">
        <v>0.157</v>
      </c>
      <c r="E49" s="131"/>
      <c r="F49" s="117" t="s">
        <v>135</v>
      </c>
      <c r="G49" s="113"/>
      <c r="H49" s="186">
        <v>7.3999999999999996E-2</v>
      </c>
      <c r="I49" s="115"/>
      <c r="J49" s="132" t="s">
        <v>73</v>
      </c>
      <c r="K49" s="133"/>
      <c r="L49" s="191">
        <v>11.656000000000001</v>
      </c>
    </row>
    <row r="50" spans="1:12" ht="14.1" customHeight="1" x14ac:dyDescent="0.15">
      <c r="A50" s="130"/>
      <c r="B50" s="117" t="s">
        <v>75</v>
      </c>
      <c r="C50" s="118"/>
      <c r="D50" s="185">
        <v>0.23799999999999999</v>
      </c>
      <c r="E50" s="131"/>
      <c r="F50" s="117"/>
      <c r="G50" s="113"/>
      <c r="H50" s="186"/>
      <c r="I50" s="127"/>
      <c r="J50" s="132"/>
      <c r="K50" s="133"/>
      <c r="L50" s="191"/>
    </row>
    <row r="51" spans="1:12" ht="14.1" customHeight="1" x14ac:dyDescent="0.15">
      <c r="A51" s="130"/>
      <c r="B51" s="117" t="s">
        <v>78</v>
      </c>
      <c r="C51" s="118"/>
      <c r="D51" s="185">
        <v>0.10199999999999999</v>
      </c>
      <c r="E51" s="131"/>
      <c r="F51" s="117" t="s">
        <v>139</v>
      </c>
      <c r="G51" s="118"/>
      <c r="H51" s="186">
        <v>0.104</v>
      </c>
      <c r="I51" s="127"/>
      <c r="J51" s="120" t="s">
        <v>81</v>
      </c>
      <c r="K51" s="127"/>
      <c r="L51" s="185">
        <v>0.75</v>
      </c>
    </row>
    <row r="52" spans="1:12" ht="14.1" customHeight="1" x14ac:dyDescent="0.15">
      <c r="A52" s="130"/>
      <c r="B52" s="117" t="s">
        <v>83</v>
      </c>
      <c r="C52" s="134"/>
      <c r="D52" s="185">
        <v>0.193</v>
      </c>
      <c r="E52" s="131"/>
      <c r="F52" s="117" t="s">
        <v>143</v>
      </c>
      <c r="G52" s="118"/>
      <c r="H52" s="186">
        <v>0.13</v>
      </c>
      <c r="I52" s="127"/>
      <c r="J52" s="120" t="s">
        <v>85</v>
      </c>
      <c r="K52" s="127"/>
      <c r="L52" s="185">
        <v>2.8479999999999999</v>
      </c>
    </row>
    <row r="53" spans="1:12" ht="14.1" customHeight="1" x14ac:dyDescent="0.15">
      <c r="A53" s="130"/>
      <c r="B53" s="119"/>
      <c r="C53" s="118"/>
      <c r="D53" s="187"/>
      <c r="E53" s="131"/>
      <c r="F53" s="117" t="s">
        <v>38</v>
      </c>
      <c r="G53" s="124"/>
      <c r="H53" s="186">
        <v>8.5000000000000006E-2</v>
      </c>
      <c r="I53" s="127"/>
      <c r="J53" s="120" t="s">
        <v>88</v>
      </c>
      <c r="K53" s="127"/>
      <c r="L53" s="185">
        <v>3.1059999999999999</v>
      </c>
    </row>
    <row r="54" spans="1:12" ht="14.1" customHeight="1" x14ac:dyDescent="0.15">
      <c r="A54" s="130"/>
      <c r="B54" s="114" t="s">
        <v>90</v>
      </c>
      <c r="C54" s="135"/>
      <c r="D54" s="188">
        <f>SUM(D5:D52)</f>
        <v>6.3759999999999994</v>
      </c>
      <c r="E54" s="130"/>
      <c r="F54" s="117"/>
      <c r="G54" s="124"/>
      <c r="H54" s="186"/>
      <c r="I54" s="127"/>
      <c r="J54" s="120" t="s">
        <v>92</v>
      </c>
      <c r="K54" s="127"/>
      <c r="L54" s="192">
        <v>1.0409999999999999</v>
      </c>
    </row>
    <row r="55" spans="1:12" ht="14.1" customHeight="1" x14ac:dyDescent="0.15">
      <c r="A55" s="130"/>
      <c r="B55" s="114"/>
      <c r="C55" s="135"/>
      <c r="D55" s="188"/>
      <c r="E55" s="130"/>
      <c r="F55" s="117" t="s">
        <v>43</v>
      </c>
      <c r="G55" s="113"/>
      <c r="H55" s="185">
        <v>0.19</v>
      </c>
      <c r="I55" s="125"/>
      <c r="J55" s="132"/>
      <c r="K55" s="127"/>
      <c r="L55" s="183"/>
    </row>
    <row r="56" spans="1:12" ht="14.1" customHeight="1" thickBot="1" x14ac:dyDescent="0.2">
      <c r="A56" s="136"/>
      <c r="B56" s="137"/>
      <c r="C56" s="138"/>
      <c r="D56" s="189"/>
      <c r="E56" s="136"/>
      <c r="F56" s="139" t="s">
        <v>227</v>
      </c>
      <c r="G56" s="140"/>
      <c r="H56" s="190">
        <v>0.13</v>
      </c>
      <c r="I56" s="141"/>
      <c r="J56" s="142" t="s">
        <v>98</v>
      </c>
      <c r="K56" s="143"/>
      <c r="L56" s="193">
        <f>SUM(L51:L55)</f>
        <v>7.7449999999999992</v>
      </c>
    </row>
    <row r="57" spans="1:12" ht="18" customHeight="1" thickTop="1" x14ac:dyDescent="0.15">
      <c r="A57" s="294" t="s">
        <v>176</v>
      </c>
      <c r="B57" s="294"/>
      <c r="C57" s="294"/>
      <c r="D57" s="148"/>
      <c r="E57" s="21"/>
      <c r="F57" s="21"/>
      <c r="G57" s="21"/>
      <c r="H57" s="148"/>
      <c r="I57" s="20"/>
      <c r="J57" s="21"/>
      <c r="K57" s="21"/>
      <c r="L57" s="148"/>
    </row>
    <row r="58" spans="1:12" x14ac:dyDescent="0.15">
      <c r="I58" s="22"/>
      <c r="K58" s="23"/>
    </row>
    <row r="59" spans="1:12" x14ac:dyDescent="0.15">
      <c r="I59" s="22"/>
      <c r="K59" s="24"/>
    </row>
    <row r="60" spans="1:12" x14ac:dyDescent="0.15">
      <c r="I60" s="22"/>
      <c r="K60" s="24"/>
    </row>
    <row r="61" spans="1:12" x14ac:dyDescent="0.15">
      <c r="I61" s="22"/>
      <c r="K61" s="24"/>
    </row>
    <row r="62" spans="1:12" x14ac:dyDescent="0.15">
      <c r="I62" s="22"/>
      <c r="K62" s="24"/>
    </row>
    <row r="63" spans="1:12" x14ac:dyDescent="0.15">
      <c r="I63" s="25"/>
      <c r="K63" s="24"/>
    </row>
    <row r="64" spans="1:12" x14ac:dyDescent="0.15">
      <c r="K64" s="24"/>
    </row>
    <row r="65" spans="10:12" x14ac:dyDescent="0.15">
      <c r="K65" s="23"/>
    </row>
    <row r="66" spans="10:12" x14ac:dyDescent="0.15">
      <c r="K66" s="22"/>
      <c r="L66" s="150"/>
    </row>
    <row r="67" spans="10:12" x14ac:dyDescent="0.15">
      <c r="J67" s="26"/>
      <c r="K67" s="22"/>
    </row>
    <row r="68" spans="10:12" x14ac:dyDescent="0.15">
      <c r="K68" s="22"/>
    </row>
    <row r="69" spans="10:12" x14ac:dyDescent="0.15">
      <c r="K69" s="22"/>
    </row>
    <row r="70" spans="10:12" x14ac:dyDescent="0.15">
      <c r="K70" s="25"/>
    </row>
    <row r="73" spans="10:12" x14ac:dyDescent="0.15">
      <c r="J73" s="26"/>
    </row>
  </sheetData>
  <mergeCells count="1">
    <mergeCell ref="A57:C57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scale="99" firstPageNumber="6" orientation="portrait" blackAndWhite="1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zoomScaleSheetLayoutView="100" workbookViewId="0">
      <selection activeCell="B3" sqref="B3"/>
    </sheetView>
  </sheetViews>
  <sheetFormatPr defaultRowHeight="13.5" x14ac:dyDescent="0.15"/>
  <cols>
    <col min="1" max="1" width="6.375" style="12" customWidth="1"/>
    <col min="2" max="4" width="8.625" style="12" customWidth="1"/>
    <col min="5" max="7" width="7.75" style="12" customWidth="1"/>
    <col min="8" max="8" width="7.625" style="12" customWidth="1"/>
    <col min="9" max="9" width="7.625" style="149" customWidth="1"/>
    <col min="10" max="12" width="7.625" style="12" customWidth="1"/>
    <col min="13" max="16384" width="9" style="12"/>
  </cols>
  <sheetData>
    <row r="1" spans="1:12" s="34" customFormat="1" ht="24" customHeight="1" x14ac:dyDescent="0.15">
      <c r="A1" s="59" t="s">
        <v>248</v>
      </c>
      <c r="B1" s="60"/>
      <c r="C1" s="60"/>
      <c r="D1" s="60"/>
      <c r="E1" s="60"/>
      <c r="F1" s="60"/>
      <c r="G1" s="60"/>
      <c r="H1" s="60"/>
      <c r="I1" s="61"/>
      <c r="J1" s="60"/>
      <c r="K1" s="60"/>
      <c r="L1" s="60"/>
    </row>
    <row r="2" spans="1:12" ht="15" customHeight="1" thickBot="1" x14ac:dyDescent="0.2">
      <c r="A2" s="62"/>
      <c r="B2" s="62"/>
      <c r="C2" s="62"/>
      <c r="D2" s="62"/>
      <c r="E2" s="62"/>
      <c r="F2" s="62"/>
      <c r="G2" s="62"/>
      <c r="H2" s="62"/>
      <c r="I2" s="69" t="s">
        <v>249</v>
      </c>
      <c r="K2" s="62"/>
      <c r="L2" s="62"/>
    </row>
    <row r="3" spans="1:12" ht="32.25" customHeight="1" thickTop="1" x14ac:dyDescent="0.15">
      <c r="A3" s="232" t="s">
        <v>250</v>
      </c>
      <c r="B3" s="233"/>
      <c r="C3" s="63" t="s">
        <v>251</v>
      </c>
      <c r="D3" s="64" t="s">
        <v>252</v>
      </c>
      <c r="E3" s="63" t="s">
        <v>253</v>
      </c>
      <c r="F3" s="64" t="s">
        <v>254</v>
      </c>
      <c r="G3" s="64" t="s">
        <v>255</v>
      </c>
      <c r="H3" s="64" t="s">
        <v>256</v>
      </c>
      <c r="I3" s="65" t="s">
        <v>257</v>
      </c>
      <c r="J3" s="14"/>
      <c r="K3" s="62"/>
      <c r="L3" s="62"/>
    </row>
    <row r="4" spans="1:12" ht="28.5" customHeight="1" x14ac:dyDescent="0.15">
      <c r="A4" s="234" t="s">
        <v>258</v>
      </c>
      <c r="B4" s="235"/>
      <c r="C4" s="177">
        <v>2480</v>
      </c>
      <c r="D4" s="178">
        <v>51</v>
      </c>
      <c r="E4" s="179">
        <v>381</v>
      </c>
      <c r="F4" s="178">
        <v>1535</v>
      </c>
      <c r="G4" s="178">
        <v>159</v>
      </c>
      <c r="H4" s="178">
        <v>6</v>
      </c>
      <c r="I4" s="178">
        <v>348</v>
      </c>
      <c r="J4" s="14"/>
      <c r="K4" s="66"/>
      <c r="L4" s="62"/>
    </row>
    <row r="5" spans="1:12" s="40" customFormat="1" ht="28.5" customHeight="1" x14ac:dyDescent="0.15">
      <c r="A5" s="234" t="s">
        <v>261</v>
      </c>
      <c r="B5" s="235"/>
      <c r="C5" s="180">
        <v>2476</v>
      </c>
      <c r="D5" s="181">
        <v>49</v>
      </c>
      <c r="E5" s="182">
        <v>377</v>
      </c>
      <c r="F5" s="181">
        <v>1540</v>
      </c>
      <c r="G5" s="181">
        <v>158</v>
      </c>
      <c r="H5" s="181">
        <v>6</v>
      </c>
      <c r="I5" s="181">
        <v>346</v>
      </c>
      <c r="J5" s="107"/>
      <c r="K5" s="67"/>
      <c r="L5" s="68"/>
    </row>
    <row r="6" spans="1:12" s="40" customFormat="1" ht="28.5" customHeight="1" thickBot="1" x14ac:dyDescent="0.2">
      <c r="A6" s="236" t="s">
        <v>262</v>
      </c>
      <c r="B6" s="237"/>
      <c r="C6" s="204">
        <v>2475</v>
      </c>
      <c r="D6" s="205">
        <v>47</v>
      </c>
      <c r="E6" s="206">
        <v>373</v>
      </c>
      <c r="F6" s="205">
        <v>1544</v>
      </c>
      <c r="G6" s="205">
        <v>158</v>
      </c>
      <c r="H6" s="205">
        <v>6</v>
      </c>
      <c r="I6" s="205">
        <v>347</v>
      </c>
      <c r="J6" s="107"/>
      <c r="K6" s="67"/>
      <c r="L6" s="68"/>
    </row>
    <row r="7" spans="1:12" ht="18" customHeight="1" thickTop="1" x14ac:dyDescent="0.15">
      <c r="A7" s="69" t="s">
        <v>233</v>
      </c>
      <c r="B7" s="70"/>
      <c r="C7" s="151"/>
      <c r="D7" s="70"/>
      <c r="E7" s="70"/>
      <c r="F7" s="70"/>
      <c r="G7" s="71"/>
      <c r="H7" s="70"/>
      <c r="I7" s="70"/>
      <c r="J7" s="70"/>
      <c r="K7" s="62"/>
      <c r="L7" s="62"/>
    </row>
    <row r="8" spans="1:12" ht="18" customHeight="1" x14ac:dyDescent="0.15">
      <c r="A8" s="72" t="s">
        <v>234</v>
      </c>
      <c r="B8" s="62"/>
      <c r="C8" s="73"/>
      <c r="D8" s="152"/>
      <c r="E8" s="152"/>
      <c r="F8" s="152"/>
      <c r="G8" s="152"/>
      <c r="H8" s="152"/>
      <c r="I8" s="152"/>
      <c r="J8" s="62"/>
      <c r="K8" s="62"/>
      <c r="L8" s="62"/>
    </row>
    <row r="9" spans="1:12" ht="18" customHeight="1" x14ac:dyDescent="0.15">
      <c r="A9" s="72" t="s">
        <v>235</v>
      </c>
      <c r="B9" s="62"/>
      <c r="C9" s="152"/>
      <c r="D9" s="152"/>
      <c r="E9" s="152"/>
      <c r="F9" s="152"/>
      <c r="G9" s="152"/>
      <c r="H9" s="152"/>
      <c r="I9" s="152"/>
      <c r="J9" s="62"/>
      <c r="K9" s="62"/>
      <c r="L9" s="62"/>
    </row>
    <row r="10" spans="1:12" ht="22.5" customHeight="1" x14ac:dyDescent="0.15">
      <c r="A10" s="62"/>
      <c r="B10" s="62"/>
      <c r="C10" s="62"/>
      <c r="D10" s="62"/>
      <c r="E10" s="62"/>
      <c r="F10" s="62"/>
      <c r="G10" s="62"/>
      <c r="H10" s="62"/>
      <c r="I10" s="153"/>
      <c r="J10" s="62"/>
      <c r="K10" s="62"/>
      <c r="L10" s="62"/>
    </row>
    <row r="11" spans="1:12" s="34" customFormat="1" ht="24" customHeight="1" x14ac:dyDescent="0.15">
      <c r="A11" s="59" t="s">
        <v>236</v>
      </c>
      <c r="B11" s="60"/>
      <c r="C11" s="60"/>
      <c r="D11" s="60"/>
      <c r="E11" s="60"/>
      <c r="F11" s="60"/>
      <c r="G11" s="60"/>
      <c r="H11" s="60"/>
      <c r="I11" s="61"/>
      <c r="J11" s="60"/>
      <c r="K11" s="60"/>
      <c r="L11" s="60"/>
    </row>
    <row r="12" spans="1:12" ht="15" customHeight="1" thickBot="1" x14ac:dyDescent="0.2">
      <c r="A12" s="74"/>
      <c r="B12" s="74"/>
      <c r="C12" s="62"/>
      <c r="D12" s="62"/>
      <c r="E12" s="62"/>
      <c r="F12" s="62"/>
      <c r="G12" s="62"/>
      <c r="H12" s="62"/>
      <c r="I12" s="154"/>
      <c r="J12" s="155" t="s">
        <v>265</v>
      </c>
      <c r="K12" s="62"/>
      <c r="L12" s="62"/>
    </row>
    <row r="13" spans="1:12" ht="24.75" customHeight="1" thickTop="1" x14ac:dyDescent="0.15">
      <c r="A13" s="335" t="s">
        <v>237</v>
      </c>
      <c r="B13" s="336"/>
      <c r="C13" s="336"/>
      <c r="D13" s="336"/>
      <c r="E13" s="312" t="s">
        <v>238</v>
      </c>
      <c r="F13" s="337"/>
      <c r="G13" s="337"/>
      <c r="H13" s="312" t="s">
        <v>25</v>
      </c>
      <c r="I13" s="337"/>
      <c r="J13" s="337"/>
      <c r="K13" s="62"/>
      <c r="L13" s="153"/>
    </row>
    <row r="14" spans="1:12" ht="21.75" customHeight="1" x14ac:dyDescent="0.15">
      <c r="A14" s="338" t="s">
        <v>5</v>
      </c>
      <c r="B14" s="339"/>
      <c r="C14" s="339"/>
      <c r="D14" s="339"/>
      <c r="E14" s="340">
        <f>SUM(E15:F26)+E28</f>
        <v>3576</v>
      </c>
      <c r="F14" s="341"/>
      <c r="G14" s="167"/>
      <c r="H14" s="342">
        <f>H27+H28</f>
        <v>100</v>
      </c>
      <c r="I14" s="343"/>
      <c r="J14" s="168"/>
      <c r="K14" s="62"/>
      <c r="L14" s="153"/>
    </row>
    <row r="15" spans="1:12" ht="21" customHeight="1" x14ac:dyDescent="0.15">
      <c r="A15" s="328" t="s">
        <v>239</v>
      </c>
      <c r="B15" s="313" t="s">
        <v>6</v>
      </c>
      <c r="C15" s="329"/>
      <c r="D15" s="330"/>
      <c r="E15" s="331">
        <v>555</v>
      </c>
      <c r="F15" s="332"/>
      <c r="G15" s="169"/>
      <c r="H15" s="333">
        <v>15.520134228187921</v>
      </c>
      <c r="I15" s="334"/>
      <c r="J15" s="170"/>
      <c r="K15" s="62"/>
      <c r="L15" s="153"/>
    </row>
    <row r="16" spans="1:12" ht="21" customHeight="1" x14ac:dyDescent="0.15">
      <c r="A16" s="328"/>
      <c r="B16" s="313" t="s">
        <v>7</v>
      </c>
      <c r="C16" s="314"/>
      <c r="D16" s="315"/>
      <c r="E16" s="326">
        <v>5.3</v>
      </c>
      <c r="F16" s="327"/>
      <c r="G16" s="169"/>
      <c r="H16" s="318">
        <v>0.14821029082774048</v>
      </c>
      <c r="I16" s="319"/>
      <c r="J16" s="171"/>
      <c r="K16" s="62"/>
      <c r="L16" s="153"/>
    </row>
    <row r="17" spans="1:12" ht="21" customHeight="1" x14ac:dyDescent="0.15">
      <c r="A17" s="328"/>
      <c r="B17" s="313" t="s">
        <v>8</v>
      </c>
      <c r="C17" s="314"/>
      <c r="D17" s="315"/>
      <c r="E17" s="316">
        <v>820</v>
      </c>
      <c r="F17" s="317"/>
      <c r="G17" s="169"/>
      <c r="H17" s="318">
        <v>22.930648769574944</v>
      </c>
      <c r="I17" s="319"/>
      <c r="J17" s="171"/>
      <c r="K17" s="62"/>
      <c r="L17" s="153"/>
    </row>
    <row r="18" spans="1:12" ht="21" customHeight="1" x14ac:dyDescent="0.15">
      <c r="A18" s="328"/>
      <c r="B18" s="313" t="s">
        <v>9</v>
      </c>
      <c r="C18" s="314"/>
      <c r="D18" s="315"/>
      <c r="E18" s="316">
        <v>43</v>
      </c>
      <c r="F18" s="317"/>
      <c r="G18" s="169"/>
      <c r="H18" s="318">
        <v>1.2024608501118568</v>
      </c>
      <c r="I18" s="319"/>
      <c r="J18" s="171"/>
      <c r="K18" s="62"/>
      <c r="L18" s="153"/>
    </row>
    <row r="19" spans="1:12" ht="21" customHeight="1" x14ac:dyDescent="0.15">
      <c r="A19" s="328"/>
      <c r="B19" s="313" t="s">
        <v>10</v>
      </c>
      <c r="C19" s="314"/>
      <c r="D19" s="315"/>
      <c r="E19" s="316">
        <v>380</v>
      </c>
      <c r="F19" s="317"/>
      <c r="G19" s="169"/>
      <c r="H19" s="318">
        <v>10.626398210290827</v>
      </c>
      <c r="I19" s="319"/>
      <c r="J19" s="172"/>
      <c r="K19" s="62"/>
      <c r="L19" s="153"/>
    </row>
    <row r="20" spans="1:12" ht="21" customHeight="1" x14ac:dyDescent="0.15">
      <c r="A20" s="328"/>
      <c r="B20" s="313" t="s">
        <v>11</v>
      </c>
      <c r="C20" s="314"/>
      <c r="D20" s="315"/>
      <c r="E20" s="316">
        <v>47</v>
      </c>
      <c r="F20" s="317"/>
      <c r="G20" s="169"/>
      <c r="H20" s="318">
        <v>1.3143176733780761</v>
      </c>
      <c r="I20" s="319"/>
      <c r="J20" s="172"/>
      <c r="K20" s="62"/>
      <c r="L20" s="153"/>
    </row>
    <row r="21" spans="1:12" ht="21" customHeight="1" x14ac:dyDescent="0.15">
      <c r="A21" s="328"/>
      <c r="B21" s="313" t="s">
        <v>12</v>
      </c>
      <c r="C21" s="314"/>
      <c r="D21" s="315"/>
      <c r="E21" s="326">
        <v>9.6999999999999993</v>
      </c>
      <c r="F21" s="327"/>
      <c r="G21" s="169"/>
      <c r="H21" s="318">
        <v>0.27125279642058164</v>
      </c>
      <c r="I21" s="319"/>
      <c r="J21" s="172"/>
      <c r="K21" s="62"/>
      <c r="L21" s="153"/>
    </row>
    <row r="22" spans="1:12" ht="21" customHeight="1" x14ac:dyDescent="0.15">
      <c r="A22" s="328"/>
      <c r="B22" s="313" t="s">
        <v>13</v>
      </c>
      <c r="C22" s="314"/>
      <c r="D22" s="315"/>
      <c r="E22" s="316">
        <v>63</v>
      </c>
      <c r="F22" s="317"/>
      <c r="G22" s="169"/>
      <c r="H22" s="318">
        <v>1.761744966442953</v>
      </c>
      <c r="I22" s="319"/>
      <c r="J22" s="172"/>
      <c r="K22" s="62"/>
      <c r="L22" s="153"/>
    </row>
    <row r="23" spans="1:12" ht="21" customHeight="1" x14ac:dyDescent="0.15">
      <c r="A23" s="328"/>
      <c r="B23" s="313" t="s">
        <v>14</v>
      </c>
      <c r="C23" s="314"/>
      <c r="D23" s="315"/>
      <c r="E23" s="316">
        <v>27</v>
      </c>
      <c r="F23" s="317"/>
      <c r="G23" s="169"/>
      <c r="H23" s="318">
        <v>0.75503355704697994</v>
      </c>
      <c r="I23" s="319"/>
      <c r="J23" s="172"/>
      <c r="K23" s="62"/>
      <c r="L23" s="153"/>
    </row>
    <row r="24" spans="1:12" ht="21" customHeight="1" x14ac:dyDescent="0.15">
      <c r="A24" s="328"/>
      <c r="B24" s="313" t="s">
        <v>15</v>
      </c>
      <c r="C24" s="314"/>
      <c r="D24" s="315"/>
      <c r="E24" s="316">
        <v>124</v>
      </c>
      <c r="F24" s="317"/>
      <c r="G24" s="169"/>
      <c r="H24" s="318">
        <v>3.4675615212527968</v>
      </c>
      <c r="I24" s="319"/>
      <c r="J24" s="172"/>
      <c r="K24" s="62"/>
      <c r="L24" s="153"/>
    </row>
    <row r="25" spans="1:12" ht="21" customHeight="1" x14ac:dyDescent="0.15">
      <c r="A25" s="328"/>
      <c r="B25" s="313" t="s">
        <v>16</v>
      </c>
      <c r="C25" s="314"/>
      <c r="D25" s="315"/>
      <c r="E25" s="316">
        <v>47</v>
      </c>
      <c r="F25" s="317"/>
      <c r="G25" s="169"/>
      <c r="H25" s="318">
        <v>1.3143176733780761</v>
      </c>
      <c r="I25" s="319"/>
      <c r="J25" s="172"/>
      <c r="K25" s="62"/>
      <c r="L25" s="153"/>
    </row>
    <row r="26" spans="1:12" ht="21" customHeight="1" x14ac:dyDescent="0.15">
      <c r="A26" s="328"/>
      <c r="B26" s="313" t="s">
        <v>17</v>
      </c>
      <c r="C26" s="314"/>
      <c r="D26" s="315"/>
      <c r="E26" s="316">
        <v>100</v>
      </c>
      <c r="F26" s="317"/>
      <c r="G26" s="169"/>
      <c r="H26" s="318">
        <v>2.796420581655481</v>
      </c>
      <c r="I26" s="319"/>
      <c r="J26" s="172"/>
      <c r="K26" s="62"/>
      <c r="L26" s="153"/>
    </row>
    <row r="27" spans="1:12" ht="21" customHeight="1" x14ac:dyDescent="0.15">
      <c r="A27" s="328"/>
      <c r="B27" s="320" t="s">
        <v>240</v>
      </c>
      <c r="C27" s="320"/>
      <c r="D27" s="321"/>
      <c r="E27" s="322">
        <f>SUM(E15:F26)</f>
        <v>2221</v>
      </c>
      <c r="F27" s="323"/>
      <c r="G27" s="173"/>
      <c r="H27" s="324">
        <f>E27/$E$14*100</f>
        <v>62.108501118568235</v>
      </c>
      <c r="I27" s="325"/>
      <c r="J27" s="174"/>
      <c r="K27" s="62"/>
      <c r="L27" s="153"/>
    </row>
    <row r="28" spans="1:12" ht="24" customHeight="1" thickBot="1" x14ac:dyDescent="0.2">
      <c r="A28" s="304" t="s">
        <v>18</v>
      </c>
      <c r="B28" s="305"/>
      <c r="C28" s="305"/>
      <c r="D28" s="305"/>
      <c r="E28" s="306">
        <v>1355</v>
      </c>
      <c r="F28" s="307"/>
      <c r="G28" s="175"/>
      <c r="H28" s="308">
        <f>100-H27</f>
        <v>37.891498881431765</v>
      </c>
      <c r="I28" s="309"/>
      <c r="J28" s="176"/>
      <c r="K28" s="62"/>
      <c r="L28" s="153"/>
    </row>
    <row r="29" spans="1:12" ht="18" customHeight="1" thickTop="1" x14ac:dyDescent="0.15">
      <c r="A29" s="75" t="s">
        <v>176</v>
      </c>
      <c r="B29" s="62"/>
      <c r="C29" s="62"/>
      <c r="D29" s="62"/>
      <c r="E29" s="62"/>
      <c r="F29" s="62"/>
      <c r="G29" s="62"/>
      <c r="H29" s="62"/>
      <c r="I29" s="153"/>
      <c r="J29" s="62"/>
      <c r="K29" s="62"/>
      <c r="L29" s="62"/>
    </row>
    <row r="30" spans="1:12" ht="22.5" customHeight="1" x14ac:dyDescent="0.15">
      <c r="A30" s="62"/>
      <c r="B30" s="62"/>
      <c r="C30" s="62"/>
      <c r="D30" s="62"/>
      <c r="E30" s="62"/>
      <c r="F30" s="62"/>
      <c r="G30" s="62"/>
      <c r="H30" s="62"/>
      <c r="I30" s="153"/>
      <c r="J30" s="62"/>
      <c r="K30" s="62"/>
      <c r="L30" s="62"/>
    </row>
    <row r="31" spans="1:12" ht="24" customHeight="1" x14ac:dyDescent="0.15">
      <c r="A31" s="76" t="s">
        <v>241</v>
      </c>
      <c r="B31" s="60"/>
      <c r="C31" s="62"/>
      <c r="D31" s="62"/>
      <c r="E31" s="62"/>
      <c r="F31" s="62"/>
      <c r="G31" s="62"/>
      <c r="H31" s="62"/>
      <c r="I31" s="153"/>
      <c r="J31" s="62"/>
      <c r="K31" s="62"/>
      <c r="L31" s="62"/>
    </row>
    <row r="32" spans="1:12" ht="15" thickBot="1" x14ac:dyDescent="0.2">
      <c r="A32" s="77"/>
      <c r="B32" s="77"/>
      <c r="C32" s="77"/>
      <c r="D32" s="77"/>
      <c r="E32" s="62"/>
      <c r="F32" s="62"/>
      <c r="G32" s="78"/>
      <c r="H32" s="77"/>
      <c r="I32" s="108"/>
      <c r="J32" s="62"/>
      <c r="K32" s="62"/>
      <c r="L32" s="109" t="s">
        <v>266</v>
      </c>
    </row>
    <row r="33" spans="1:12" ht="24" customHeight="1" thickTop="1" x14ac:dyDescent="0.15">
      <c r="A33" s="310" t="s">
        <v>242</v>
      </c>
      <c r="B33" s="311"/>
      <c r="C33" s="295" t="s">
        <v>243</v>
      </c>
      <c r="D33" s="311"/>
      <c r="E33" s="312" t="s">
        <v>244</v>
      </c>
      <c r="F33" s="310"/>
      <c r="G33" s="295" t="s">
        <v>245</v>
      </c>
      <c r="H33" s="311"/>
      <c r="I33" s="295" t="s">
        <v>246</v>
      </c>
      <c r="J33" s="296"/>
      <c r="K33" s="295" t="s">
        <v>247</v>
      </c>
      <c r="L33" s="296"/>
    </row>
    <row r="34" spans="1:12" ht="24" customHeight="1" thickBot="1" x14ac:dyDescent="0.2">
      <c r="A34" s="297">
        <v>27</v>
      </c>
      <c r="B34" s="297"/>
      <c r="C34" s="298">
        <v>1924</v>
      </c>
      <c r="D34" s="299"/>
      <c r="E34" s="297">
        <v>1661</v>
      </c>
      <c r="F34" s="300"/>
      <c r="G34" s="301">
        <v>0.8</v>
      </c>
      <c r="H34" s="302"/>
      <c r="I34" s="303">
        <v>7.8</v>
      </c>
      <c r="J34" s="303"/>
      <c r="K34" s="303">
        <v>51.4</v>
      </c>
      <c r="L34" s="303"/>
    </row>
    <row r="35" spans="1:12" ht="18" customHeight="1" thickTop="1" x14ac:dyDescent="0.15">
      <c r="A35" s="75" t="s">
        <v>176</v>
      </c>
      <c r="B35" s="62"/>
      <c r="C35" s="62"/>
      <c r="D35" s="62"/>
      <c r="E35" s="62"/>
      <c r="F35" s="62"/>
      <c r="G35" s="62"/>
      <c r="H35" s="62"/>
      <c r="I35" s="153"/>
      <c r="J35" s="62"/>
      <c r="K35" s="62"/>
      <c r="L35" s="62"/>
    </row>
    <row r="36" spans="1:12" x14ac:dyDescent="0.15">
      <c r="A36" s="62"/>
      <c r="B36" s="62"/>
      <c r="C36" s="62"/>
      <c r="D36" s="62"/>
      <c r="E36" s="62"/>
      <c r="F36" s="62"/>
      <c r="G36" s="62"/>
      <c r="H36" s="62"/>
      <c r="I36" s="153"/>
      <c r="J36" s="62"/>
      <c r="K36" s="62"/>
      <c r="L36" s="62"/>
    </row>
  </sheetData>
  <mergeCells count="61">
    <mergeCell ref="A13:D13"/>
    <mergeCell ref="E13:G13"/>
    <mergeCell ref="H13:J13"/>
    <mergeCell ref="A14:D14"/>
    <mergeCell ref="E14:F14"/>
    <mergeCell ref="H14:I14"/>
    <mergeCell ref="A15:A27"/>
    <mergeCell ref="B15:D15"/>
    <mergeCell ref="E15:F15"/>
    <mergeCell ref="H15:I15"/>
    <mergeCell ref="B16:D16"/>
    <mergeCell ref="E16:F16"/>
    <mergeCell ref="H16:I16"/>
    <mergeCell ref="B17:D17"/>
    <mergeCell ref="E17:F17"/>
    <mergeCell ref="H17:I17"/>
    <mergeCell ref="B18:D18"/>
    <mergeCell ref="E18:F18"/>
    <mergeCell ref="H18:I18"/>
    <mergeCell ref="B19:D19"/>
    <mergeCell ref="E19:F19"/>
    <mergeCell ref="H19:I19"/>
    <mergeCell ref="B20:D20"/>
    <mergeCell ref="E20:F20"/>
    <mergeCell ref="H20:I20"/>
    <mergeCell ref="B21:D21"/>
    <mergeCell ref="E21:F21"/>
    <mergeCell ref="H21:I21"/>
    <mergeCell ref="B22:D22"/>
    <mergeCell ref="E22:F22"/>
    <mergeCell ref="H22:I22"/>
    <mergeCell ref="B23:D23"/>
    <mergeCell ref="E23:F23"/>
    <mergeCell ref="H23:I23"/>
    <mergeCell ref="B24:D24"/>
    <mergeCell ref="E24:F24"/>
    <mergeCell ref="H24:I24"/>
    <mergeCell ref="B25:D25"/>
    <mergeCell ref="E25:F25"/>
    <mergeCell ref="H25:I25"/>
    <mergeCell ref="B26:D26"/>
    <mergeCell ref="E26:F26"/>
    <mergeCell ref="H26:I26"/>
    <mergeCell ref="B27:D27"/>
    <mergeCell ref="E27:F27"/>
    <mergeCell ref="H27:I27"/>
    <mergeCell ref="A28:D28"/>
    <mergeCell ref="E28:F28"/>
    <mergeCell ref="H28:I28"/>
    <mergeCell ref="A33:B33"/>
    <mergeCell ref="C33:D33"/>
    <mergeCell ref="E33:F33"/>
    <mergeCell ref="G33:H33"/>
    <mergeCell ref="I33:J33"/>
    <mergeCell ref="K33:L33"/>
    <mergeCell ref="A34:B34"/>
    <mergeCell ref="C34:D34"/>
    <mergeCell ref="E34:F34"/>
    <mergeCell ref="G34:H34"/>
    <mergeCell ref="I34:J34"/>
    <mergeCell ref="K34:L34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scale="95" firstPageNumber="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selection activeCell="B3" sqref="B3"/>
    </sheetView>
  </sheetViews>
  <sheetFormatPr defaultRowHeight="12" x14ac:dyDescent="0.15"/>
  <cols>
    <col min="1" max="1" width="18" style="31" customWidth="1"/>
    <col min="2" max="7" width="11" style="31" customWidth="1"/>
    <col min="8" max="16384" width="9" style="31"/>
  </cols>
  <sheetData>
    <row r="1" spans="1:12" s="28" customFormat="1" ht="26.25" customHeight="1" thickBot="1" x14ac:dyDescent="0.2">
      <c r="A1" s="27" t="s">
        <v>157</v>
      </c>
    </row>
    <row r="2" spans="1:12" s="29" customFormat="1" ht="36" customHeight="1" thickTop="1" x14ac:dyDescent="0.15">
      <c r="A2" s="344" t="s">
        <v>158</v>
      </c>
      <c r="B2" s="346" t="s">
        <v>159</v>
      </c>
      <c r="C2" s="346"/>
      <c r="D2" s="347"/>
      <c r="E2" s="348" t="s">
        <v>160</v>
      </c>
      <c r="F2" s="346"/>
      <c r="G2" s="347"/>
    </row>
    <row r="3" spans="1:12" s="29" customFormat="1" ht="36" customHeight="1" x14ac:dyDescent="0.15">
      <c r="A3" s="345"/>
      <c r="B3" s="41" t="s">
        <v>185</v>
      </c>
      <c r="C3" s="41" t="s">
        <v>186</v>
      </c>
      <c r="D3" s="41" t="s">
        <v>187</v>
      </c>
      <c r="E3" s="42" t="s">
        <v>185</v>
      </c>
      <c r="F3" s="41" t="s">
        <v>186</v>
      </c>
      <c r="G3" s="41" t="s">
        <v>187</v>
      </c>
    </row>
    <row r="4" spans="1:12" s="30" customFormat="1" ht="28.5" customHeight="1" x14ac:dyDescent="0.15">
      <c r="A4" s="111" t="s">
        <v>221</v>
      </c>
      <c r="B4" s="156">
        <v>16.8</v>
      </c>
      <c r="C4" s="44">
        <v>36.299999999999997</v>
      </c>
      <c r="D4" s="44">
        <v>-1.3</v>
      </c>
      <c r="E4" s="44">
        <v>73</v>
      </c>
      <c r="F4" s="44">
        <v>98</v>
      </c>
      <c r="G4" s="44">
        <v>10.5</v>
      </c>
    </row>
    <row r="5" spans="1:12" s="30" customFormat="1" ht="27.75" customHeight="1" x14ac:dyDescent="0.15">
      <c r="A5" s="111" t="s">
        <v>228</v>
      </c>
      <c r="B5" s="156">
        <v>16.8</v>
      </c>
      <c r="C5" s="44">
        <v>34.6</v>
      </c>
      <c r="D5" s="44">
        <v>-2.2999999999999998</v>
      </c>
      <c r="E5" s="44">
        <v>68.2</v>
      </c>
      <c r="F5" s="44">
        <v>98</v>
      </c>
      <c r="G5" s="44">
        <v>14.4</v>
      </c>
    </row>
    <row r="6" spans="1:12" s="30" customFormat="1" ht="27.75" customHeight="1" x14ac:dyDescent="0.15">
      <c r="A6" s="147" t="s">
        <v>259</v>
      </c>
      <c r="B6" s="157">
        <v>16.5</v>
      </c>
      <c r="C6" s="158">
        <v>35.200000000000003</v>
      </c>
      <c r="D6" s="158">
        <v>-2.5</v>
      </c>
      <c r="E6" s="158">
        <v>68.900000000000006</v>
      </c>
      <c r="F6" s="158">
        <v>99.4</v>
      </c>
      <c r="G6" s="158">
        <v>8.3000000000000007</v>
      </c>
    </row>
    <row r="7" spans="1:12" ht="21" customHeight="1" x14ac:dyDescent="0.15">
      <c r="A7" s="45"/>
      <c r="B7" s="159"/>
      <c r="C7" s="160"/>
      <c r="D7" s="160"/>
      <c r="E7" s="160"/>
      <c r="F7" s="160"/>
      <c r="G7" s="160"/>
      <c r="L7" s="30"/>
    </row>
    <row r="8" spans="1:12" ht="21" customHeight="1" x14ac:dyDescent="0.15">
      <c r="A8" s="79" t="s">
        <v>201</v>
      </c>
      <c r="B8" s="161">
        <v>5</v>
      </c>
      <c r="C8" s="162">
        <v>14.3</v>
      </c>
      <c r="D8" s="162">
        <v>-2.1</v>
      </c>
      <c r="E8" s="162">
        <v>48.9</v>
      </c>
      <c r="F8" s="162">
        <v>95.8</v>
      </c>
      <c r="G8" s="162">
        <v>12.2</v>
      </c>
      <c r="L8" s="30"/>
    </row>
    <row r="9" spans="1:12" ht="21" customHeight="1" x14ac:dyDescent="0.15">
      <c r="A9" s="79" t="s">
        <v>161</v>
      </c>
      <c r="B9" s="161">
        <v>5.4</v>
      </c>
      <c r="C9" s="162">
        <v>17.2</v>
      </c>
      <c r="D9" s="162">
        <v>-2.5</v>
      </c>
      <c r="E9" s="162">
        <v>50</v>
      </c>
      <c r="F9" s="162">
        <v>95.5</v>
      </c>
      <c r="G9" s="162">
        <v>8.3000000000000007</v>
      </c>
      <c r="L9" s="30"/>
    </row>
    <row r="10" spans="1:12" ht="21" customHeight="1" x14ac:dyDescent="0.15">
      <c r="A10" s="79" t="s">
        <v>145</v>
      </c>
      <c r="B10" s="161">
        <v>11.2</v>
      </c>
      <c r="C10" s="162">
        <v>22.2</v>
      </c>
      <c r="D10" s="162">
        <v>1</v>
      </c>
      <c r="E10" s="162">
        <v>62</v>
      </c>
      <c r="F10" s="162">
        <v>98</v>
      </c>
      <c r="G10" s="162">
        <v>8.6</v>
      </c>
      <c r="L10" s="30"/>
    </row>
    <row r="11" spans="1:12" ht="21" customHeight="1" x14ac:dyDescent="0.15">
      <c r="A11" s="79" t="s">
        <v>146</v>
      </c>
      <c r="B11" s="161">
        <v>15.1</v>
      </c>
      <c r="C11" s="162">
        <v>25.4</v>
      </c>
      <c r="D11" s="162">
        <v>3.4</v>
      </c>
      <c r="E11" s="163">
        <v>74.400000000000006</v>
      </c>
      <c r="F11" s="163">
        <v>99.4</v>
      </c>
      <c r="G11" s="163">
        <v>22.4</v>
      </c>
      <c r="L11" s="30"/>
    </row>
    <row r="12" spans="1:12" ht="21" customHeight="1" x14ac:dyDescent="0.15">
      <c r="A12" s="79" t="s">
        <v>147</v>
      </c>
      <c r="B12" s="161">
        <v>18.7</v>
      </c>
      <c r="C12" s="162">
        <v>28.8</v>
      </c>
      <c r="D12" s="162">
        <v>10.4</v>
      </c>
      <c r="E12" s="163">
        <v>74.2</v>
      </c>
      <c r="F12" s="163">
        <v>98.3</v>
      </c>
      <c r="G12" s="163">
        <v>24.7</v>
      </c>
      <c r="L12" s="30"/>
    </row>
    <row r="13" spans="1:12" ht="21" customHeight="1" x14ac:dyDescent="0.15">
      <c r="A13" s="79" t="s">
        <v>148</v>
      </c>
      <c r="B13" s="161">
        <v>22.6</v>
      </c>
      <c r="C13" s="162">
        <v>32.1</v>
      </c>
      <c r="D13" s="162">
        <v>14.9</v>
      </c>
      <c r="E13" s="162">
        <v>79</v>
      </c>
      <c r="F13" s="162">
        <v>98.3</v>
      </c>
      <c r="G13" s="162">
        <v>28</v>
      </c>
    </row>
    <row r="14" spans="1:12" ht="21" customHeight="1" x14ac:dyDescent="0.15">
      <c r="A14" s="79" t="s">
        <v>149</v>
      </c>
      <c r="B14" s="164">
        <v>26.7</v>
      </c>
      <c r="C14" s="162">
        <v>35.200000000000003</v>
      </c>
      <c r="D14" s="162">
        <v>21.9</v>
      </c>
      <c r="E14" s="162">
        <v>82.9</v>
      </c>
      <c r="F14" s="162">
        <v>98.3</v>
      </c>
      <c r="G14" s="162">
        <v>51.9</v>
      </c>
    </row>
    <row r="15" spans="1:12" ht="21" customHeight="1" x14ac:dyDescent="0.15">
      <c r="A15" s="79" t="s">
        <v>150</v>
      </c>
      <c r="B15" s="161">
        <v>27.3</v>
      </c>
      <c r="C15" s="162">
        <v>34.6</v>
      </c>
      <c r="D15" s="162">
        <v>20.100000000000001</v>
      </c>
      <c r="E15" s="162">
        <v>81.3</v>
      </c>
      <c r="F15" s="162">
        <v>98.3</v>
      </c>
      <c r="G15" s="162">
        <v>44.7</v>
      </c>
    </row>
    <row r="16" spans="1:12" ht="21" customHeight="1" x14ac:dyDescent="0.15">
      <c r="A16" s="79" t="s">
        <v>151</v>
      </c>
      <c r="B16" s="161">
        <v>24.8</v>
      </c>
      <c r="C16" s="162">
        <v>31.9</v>
      </c>
      <c r="D16" s="162">
        <v>17.3</v>
      </c>
      <c r="E16" s="162">
        <v>78.5</v>
      </c>
      <c r="F16" s="162">
        <v>98.6</v>
      </c>
      <c r="G16" s="162">
        <v>33.6</v>
      </c>
    </row>
    <row r="17" spans="1:11" ht="21" customHeight="1" x14ac:dyDescent="0.15">
      <c r="A17" s="79" t="s">
        <v>162</v>
      </c>
      <c r="B17" s="161">
        <v>17.8</v>
      </c>
      <c r="C17" s="162">
        <v>29.6</v>
      </c>
      <c r="D17" s="162">
        <v>8.3000000000000007</v>
      </c>
      <c r="E17" s="162">
        <v>70.8</v>
      </c>
      <c r="F17" s="162">
        <v>97.7</v>
      </c>
      <c r="G17" s="162">
        <v>27.5</v>
      </c>
    </row>
    <row r="18" spans="1:11" ht="21" customHeight="1" x14ac:dyDescent="0.15">
      <c r="A18" s="79" t="s">
        <v>163</v>
      </c>
      <c r="B18" s="161">
        <v>15</v>
      </c>
      <c r="C18" s="162">
        <v>24.5</v>
      </c>
      <c r="D18" s="162">
        <v>8.1999999999999993</v>
      </c>
      <c r="E18" s="162">
        <v>67.900000000000006</v>
      </c>
      <c r="F18" s="162">
        <v>97.7</v>
      </c>
      <c r="G18" s="162">
        <v>30.5</v>
      </c>
    </row>
    <row r="19" spans="1:11" ht="21" customHeight="1" thickBot="1" x14ac:dyDescent="0.2">
      <c r="A19" s="145" t="s">
        <v>164</v>
      </c>
      <c r="B19" s="165">
        <v>8.1999999999999993</v>
      </c>
      <c r="C19" s="166">
        <v>16.7</v>
      </c>
      <c r="D19" s="166">
        <v>0.5</v>
      </c>
      <c r="E19" s="166">
        <v>56.4</v>
      </c>
      <c r="F19" s="166">
        <v>96.6</v>
      </c>
      <c r="G19" s="166">
        <v>13.8</v>
      </c>
    </row>
    <row r="20" spans="1:11" ht="28.5" customHeight="1" x14ac:dyDescent="0.15">
      <c r="A20" s="349" t="s">
        <v>263</v>
      </c>
      <c r="B20" s="43"/>
      <c r="C20" s="144"/>
      <c r="D20" s="144"/>
      <c r="E20" s="144"/>
      <c r="F20" s="144"/>
      <c r="G20" s="144"/>
    </row>
    <row r="21" spans="1:11" ht="21" customHeight="1" x14ac:dyDescent="0.15">
      <c r="A21" s="350"/>
      <c r="B21" s="207">
        <v>17.616666666666664</v>
      </c>
      <c r="C21" s="208">
        <v>35.9</v>
      </c>
      <c r="D21" s="208">
        <v>-3.7</v>
      </c>
      <c r="E21" s="208">
        <v>69.083333333333343</v>
      </c>
      <c r="F21" s="208">
        <v>98.8</v>
      </c>
      <c r="G21" s="208">
        <v>11.9</v>
      </c>
    </row>
    <row r="22" spans="1:11" s="30" customFormat="1" ht="9" customHeight="1" x14ac:dyDescent="0.15">
      <c r="A22" s="45"/>
      <c r="B22" s="209"/>
      <c r="C22" s="210"/>
      <c r="D22" s="210"/>
      <c r="E22" s="210"/>
      <c r="F22" s="210"/>
      <c r="G22" s="210"/>
    </row>
    <row r="23" spans="1:11" ht="21" customHeight="1" x14ac:dyDescent="0.15">
      <c r="A23" s="79" t="s">
        <v>201</v>
      </c>
      <c r="B23" s="211">
        <v>6.1</v>
      </c>
      <c r="C23" s="212">
        <v>15.7</v>
      </c>
      <c r="D23" s="212">
        <v>-3.7</v>
      </c>
      <c r="E23" s="212">
        <v>54.2</v>
      </c>
      <c r="F23" s="212">
        <v>97.7</v>
      </c>
      <c r="G23" s="212">
        <v>11.9</v>
      </c>
    </row>
    <row r="24" spans="1:11" ht="21" customHeight="1" x14ac:dyDescent="0.15">
      <c r="A24" s="79" t="s">
        <v>161</v>
      </c>
      <c r="B24" s="211">
        <v>7.7</v>
      </c>
      <c r="C24" s="212">
        <v>18.8</v>
      </c>
      <c r="D24" s="212">
        <v>-0.7</v>
      </c>
      <c r="E24" s="212">
        <v>52.7</v>
      </c>
      <c r="F24" s="212">
        <v>95.8</v>
      </c>
      <c r="G24" s="212">
        <v>15.2</v>
      </c>
      <c r="K24" s="93"/>
    </row>
    <row r="25" spans="1:11" ht="21" customHeight="1" x14ac:dyDescent="0.15">
      <c r="A25" s="79" t="s">
        <v>145</v>
      </c>
      <c r="B25" s="211">
        <v>13.1</v>
      </c>
      <c r="C25" s="212">
        <v>23.9</v>
      </c>
      <c r="D25" s="212">
        <v>5</v>
      </c>
      <c r="E25" s="212">
        <v>68.5</v>
      </c>
      <c r="F25" s="212">
        <v>98.6</v>
      </c>
      <c r="G25" s="212">
        <v>25.2</v>
      </c>
    </row>
    <row r="26" spans="1:11" ht="21" customHeight="1" x14ac:dyDescent="0.15">
      <c r="A26" s="79" t="s">
        <v>146</v>
      </c>
      <c r="B26" s="211">
        <v>16.3</v>
      </c>
      <c r="C26" s="212">
        <v>24.6</v>
      </c>
      <c r="D26" s="212">
        <v>6.9</v>
      </c>
      <c r="E26" s="213">
        <v>63.6</v>
      </c>
      <c r="F26" s="213">
        <v>98.6</v>
      </c>
      <c r="G26" s="213">
        <v>14.4</v>
      </c>
    </row>
    <row r="27" spans="1:11" ht="21" customHeight="1" x14ac:dyDescent="0.15">
      <c r="A27" s="79" t="s">
        <v>147</v>
      </c>
      <c r="B27" s="211">
        <v>18.7</v>
      </c>
      <c r="C27" s="212">
        <v>28.2</v>
      </c>
      <c r="D27" s="212">
        <v>10.8</v>
      </c>
      <c r="E27" s="213">
        <v>73.599999999999994</v>
      </c>
      <c r="F27" s="213">
        <v>98.3</v>
      </c>
      <c r="G27" s="213">
        <v>24.9</v>
      </c>
    </row>
    <row r="28" spans="1:11" ht="21" customHeight="1" x14ac:dyDescent="0.15">
      <c r="A28" s="79" t="s">
        <v>148</v>
      </c>
      <c r="B28" s="211">
        <v>22.8</v>
      </c>
      <c r="C28" s="212">
        <v>31.1</v>
      </c>
      <c r="D28" s="212">
        <v>15.6</v>
      </c>
      <c r="E28" s="212">
        <v>82.7</v>
      </c>
      <c r="F28" s="212">
        <v>98.8</v>
      </c>
      <c r="G28" s="212">
        <v>41.6</v>
      </c>
    </row>
    <row r="29" spans="1:11" ht="21" customHeight="1" x14ac:dyDescent="0.15">
      <c r="A29" s="79" t="s">
        <v>149</v>
      </c>
      <c r="B29" s="214">
        <v>27.4</v>
      </c>
      <c r="C29" s="212">
        <v>35.9</v>
      </c>
      <c r="D29" s="212">
        <v>20.3</v>
      </c>
      <c r="E29" s="212">
        <v>79.599999999999994</v>
      </c>
      <c r="F29" s="212">
        <v>98.8</v>
      </c>
      <c r="G29" s="212">
        <v>47.4</v>
      </c>
    </row>
    <row r="30" spans="1:11" ht="21" customHeight="1" x14ac:dyDescent="0.15">
      <c r="A30" s="79" t="s">
        <v>150</v>
      </c>
      <c r="B30" s="211">
        <v>28.7</v>
      </c>
      <c r="C30" s="212">
        <v>34.4</v>
      </c>
      <c r="D30" s="212">
        <v>23.2</v>
      </c>
      <c r="E30" s="212">
        <v>83.2</v>
      </c>
      <c r="F30" s="212">
        <v>98.3</v>
      </c>
      <c r="G30" s="212">
        <v>51.1</v>
      </c>
    </row>
    <row r="31" spans="1:11" ht="21" customHeight="1" x14ac:dyDescent="0.15">
      <c r="A31" s="79" t="s">
        <v>151</v>
      </c>
      <c r="B31" s="211">
        <v>26.7</v>
      </c>
      <c r="C31" s="212">
        <v>33.4</v>
      </c>
      <c r="D31" s="212">
        <v>18.7</v>
      </c>
      <c r="E31" s="212">
        <v>80.900000000000006</v>
      </c>
      <c r="F31" s="212">
        <v>98.6</v>
      </c>
      <c r="G31" s="212">
        <v>44.7</v>
      </c>
    </row>
    <row r="32" spans="1:11" ht="21" customHeight="1" x14ac:dyDescent="0.15">
      <c r="A32" s="79" t="s">
        <v>162</v>
      </c>
      <c r="B32" s="211">
        <v>19.2</v>
      </c>
      <c r="C32" s="212">
        <v>30.4</v>
      </c>
      <c r="D32" s="212">
        <v>10.8</v>
      </c>
      <c r="E32" s="212">
        <v>66.7</v>
      </c>
      <c r="F32" s="212">
        <v>98.6</v>
      </c>
      <c r="G32" s="212">
        <v>27.7</v>
      </c>
    </row>
    <row r="33" spans="1:7" ht="21" customHeight="1" x14ac:dyDescent="0.15">
      <c r="A33" s="79" t="s">
        <v>163</v>
      </c>
      <c r="B33" s="211">
        <v>14.9</v>
      </c>
      <c r="C33" s="212">
        <v>25.8</v>
      </c>
      <c r="D33" s="212">
        <v>5</v>
      </c>
      <c r="E33" s="212">
        <v>65.099999999999994</v>
      </c>
      <c r="F33" s="212">
        <v>98</v>
      </c>
      <c r="G33" s="212">
        <v>23</v>
      </c>
    </row>
    <row r="34" spans="1:7" ht="21" customHeight="1" thickBot="1" x14ac:dyDescent="0.2">
      <c r="A34" s="80" t="s">
        <v>164</v>
      </c>
      <c r="B34" s="215">
        <v>9.8000000000000007</v>
      </c>
      <c r="C34" s="216">
        <v>23.9</v>
      </c>
      <c r="D34" s="216">
        <v>-0.4</v>
      </c>
      <c r="E34" s="216">
        <v>58.2</v>
      </c>
      <c r="F34" s="216">
        <v>98.6</v>
      </c>
      <c r="G34" s="216">
        <v>23.8</v>
      </c>
    </row>
    <row r="35" spans="1:7" ht="18" customHeight="1" thickTop="1" x14ac:dyDescent="0.15">
      <c r="A35" s="15" t="s">
        <v>205</v>
      </c>
    </row>
    <row r="36" spans="1:7" ht="18" customHeight="1" x14ac:dyDescent="0.15">
      <c r="A36" s="58" t="s">
        <v>188</v>
      </c>
    </row>
  </sheetData>
  <mergeCells count="4">
    <mergeCell ref="A2:A3"/>
    <mergeCell ref="B2:D2"/>
    <mergeCell ref="E2:G2"/>
    <mergeCell ref="A20:A21"/>
  </mergeCells>
  <phoneticPr fontId="3"/>
  <printOptions horizontalCentered="1" verticalCentered="1"/>
  <pageMargins left="0.59055118110236227" right="0.59055118110236227" top="0.86614173228346458" bottom="0.51181102362204722" header="0.39370078740157483" footer="0.47244094488188981"/>
  <pageSetup paperSize="9" firstPageNumber="6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selection activeCell="L18" sqref="L18"/>
    </sheetView>
  </sheetViews>
  <sheetFormatPr defaultRowHeight="12" x14ac:dyDescent="0.15"/>
  <cols>
    <col min="1" max="1" width="11.375" style="31" customWidth="1"/>
    <col min="2" max="9" width="10" style="31" customWidth="1"/>
    <col min="10" max="16384" width="9" style="31"/>
  </cols>
  <sheetData>
    <row r="1" spans="1:12" ht="35.25" customHeight="1" thickBot="1" x14ac:dyDescent="0.2">
      <c r="A1" s="33"/>
    </row>
    <row r="2" spans="1:12" s="29" customFormat="1" ht="36" customHeight="1" thickTop="1" x14ac:dyDescent="0.15">
      <c r="A2" s="344" t="s">
        <v>158</v>
      </c>
      <c r="B2" s="352" t="s">
        <v>165</v>
      </c>
      <c r="C2" s="347"/>
      <c r="D2" s="348" t="s">
        <v>260</v>
      </c>
      <c r="E2" s="346"/>
      <c r="F2" s="346"/>
      <c r="G2" s="347"/>
      <c r="H2" s="348" t="s">
        <v>166</v>
      </c>
      <c r="I2" s="347"/>
    </row>
    <row r="3" spans="1:12" s="29" customFormat="1" ht="36" customHeight="1" x14ac:dyDescent="0.15">
      <c r="A3" s="351"/>
      <c r="B3" s="46" t="s">
        <v>197</v>
      </c>
      <c r="C3" s="47" t="s">
        <v>198</v>
      </c>
      <c r="D3" s="41" t="s">
        <v>167</v>
      </c>
      <c r="E3" s="41" t="s">
        <v>168</v>
      </c>
      <c r="F3" s="41" t="s">
        <v>169</v>
      </c>
      <c r="G3" s="41" t="s">
        <v>170</v>
      </c>
      <c r="H3" s="41" t="s">
        <v>171</v>
      </c>
      <c r="I3" s="48" t="s">
        <v>172</v>
      </c>
    </row>
    <row r="4" spans="1:12" s="30" customFormat="1" ht="28.5" customHeight="1" x14ac:dyDescent="0.15">
      <c r="A4" s="111" t="s">
        <v>221</v>
      </c>
      <c r="B4" s="49">
        <v>1.9</v>
      </c>
      <c r="C4" s="50" t="s">
        <v>229</v>
      </c>
      <c r="D4" s="51">
        <v>216</v>
      </c>
      <c r="E4" s="51">
        <v>116</v>
      </c>
      <c r="F4" s="51">
        <v>34</v>
      </c>
      <c r="G4" s="51">
        <v>0</v>
      </c>
      <c r="H4" s="52">
        <v>1334</v>
      </c>
      <c r="I4" s="52">
        <v>76</v>
      </c>
    </row>
    <row r="5" spans="1:12" s="30" customFormat="1" ht="27.75" customHeight="1" x14ac:dyDescent="0.15">
      <c r="A5" s="111" t="s">
        <v>228</v>
      </c>
      <c r="B5" s="90">
        <v>1.8</v>
      </c>
      <c r="C5" s="89" t="s">
        <v>203</v>
      </c>
      <c r="D5" s="91">
        <v>215</v>
      </c>
      <c r="E5" s="91">
        <v>112</v>
      </c>
      <c r="F5" s="91">
        <v>38</v>
      </c>
      <c r="G5" s="91">
        <v>0</v>
      </c>
      <c r="H5" s="92">
        <v>1995.5</v>
      </c>
      <c r="I5" s="92">
        <v>188.5</v>
      </c>
    </row>
    <row r="6" spans="1:12" s="30" customFormat="1" ht="27.75" customHeight="1" x14ac:dyDescent="0.15">
      <c r="A6" s="355" t="s">
        <v>259</v>
      </c>
      <c r="B6" s="359">
        <v>1.8</v>
      </c>
      <c r="C6" s="358" t="s">
        <v>264</v>
      </c>
      <c r="D6" s="357">
        <v>192</v>
      </c>
      <c r="E6" s="357">
        <v>137</v>
      </c>
      <c r="F6" s="357">
        <v>35</v>
      </c>
      <c r="G6" s="357">
        <v>1</v>
      </c>
      <c r="H6" s="356">
        <v>1448</v>
      </c>
      <c r="I6" s="356">
        <v>78</v>
      </c>
    </row>
    <row r="7" spans="1:12" s="30" customFormat="1" ht="9" customHeight="1" x14ac:dyDescent="0.15">
      <c r="A7" s="355"/>
      <c r="B7" s="359"/>
      <c r="C7" s="358"/>
      <c r="D7" s="357"/>
      <c r="E7" s="357"/>
      <c r="F7" s="357"/>
      <c r="G7" s="357"/>
      <c r="H7" s="356"/>
      <c r="I7" s="356"/>
    </row>
    <row r="8" spans="1:12" ht="21" customHeight="1" x14ac:dyDescent="0.15">
      <c r="A8" s="104"/>
      <c r="B8" s="53"/>
      <c r="C8" s="54"/>
      <c r="D8" s="55"/>
      <c r="E8" s="55"/>
      <c r="F8" s="55"/>
      <c r="G8" s="55"/>
      <c r="H8" s="56"/>
      <c r="I8" s="56"/>
      <c r="L8" s="30"/>
    </row>
    <row r="9" spans="1:12" ht="21" customHeight="1" x14ac:dyDescent="0.15">
      <c r="A9" s="81" t="s">
        <v>201</v>
      </c>
      <c r="B9" s="100">
        <v>1.6</v>
      </c>
      <c r="C9" s="88" t="s">
        <v>202</v>
      </c>
      <c r="D9" s="84">
        <v>19</v>
      </c>
      <c r="E9" s="84">
        <v>10</v>
      </c>
      <c r="F9" s="85">
        <v>1</v>
      </c>
      <c r="G9" s="85">
        <v>1</v>
      </c>
      <c r="H9" s="86">
        <v>19</v>
      </c>
      <c r="I9" s="86">
        <v>15.5</v>
      </c>
      <c r="L9" s="30"/>
    </row>
    <row r="10" spans="1:12" ht="21" customHeight="1" x14ac:dyDescent="0.15">
      <c r="A10" s="82" t="s">
        <v>161</v>
      </c>
      <c r="B10" s="100">
        <v>1.6</v>
      </c>
      <c r="C10" s="88" t="s">
        <v>202</v>
      </c>
      <c r="D10" s="84">
        <v>20</v>
      </c>
      <c r="E10" s="84">
        <v>6</v>
      </c>
      <c r="F10" s="84">
        <v>2</v>
      </c>
      <c r="G10" s="85">
        <v>0</v>
      </c>
      <c r="H10" s="86">
        <v>50</v>
      </c>
      <c r="I10" s="86">
        <v>18.5</v>
      </c>
      <c r="L10" s="30"/>
    </row>
    <row r="11" spans="1:12" ht="21" customHeight="1" x14ac:dyDescent="0.15">
      <c r="A11" s="82" t="s">
        <v>145</v>
      </c>
      <c r="B11" s="100">
        <v>1.9</v>
      </c>
      <c r="C11" s="88" t="s">
        <v>223</v>
      </c>
      <c r="D11" s="84">
        <v>17</v>
      </c>
      <c r="E11" s="84">
        <v>11</v>
      </c>
      <c r="F11" s="84">
        <v>3</v>
      </c>
      <c r="G11" s="85">
        <v>0</v>
      </c>
      <c r="H11" s="86">
        <v>99</v>
      </c>
      <c r="I11" s="86">
        <v>37</v>
      </c>
      <c r="L11" s="30"/>
    </row>
    <row r="12" spans="1:12" ht="21" customHeight="1" x14ac:dyDescent="0.15">
      <c r="A12" s="82" t="s">
        <v>146</v>
      </c>
      <c r="B12" s="100">
        <v>2.2000000000000002</v>
      </c>
      <c r="C12" s="101" t="s">
        <v>222</v>
      </c>
      <c r="D12" s="84">
        <v>16</v>
      </c>
      <c r="E12" s="84">
        <v>7</v>
      </c>
      <c r="F12" s="84">
        <v>7</v>
      </c>
      <c r="G12" s="85">
        <v>0</v>
      </c>
      <c r="H12" s="86">
        <v>217</v>
      </c>
      <c r="I12" s="86">
        <v>41.5</v>
      </c>
      <c r="L12" s="30"/>
    </row>
    <row r="13" spans="1:12" ht="21" customHeight="1" x14ac:dyDescent="0.15">
      <c r="A13" s="82" t="s">
        <v>147</v>
      </c>
      <c r="B13" s="100">
        <v>1.8</v>
      </c>
      <c r="C13" s="101" t="s">
        <v>222</v>
      </c>
      <c r="D13" s="84">
        <v>16</v>
      </c>
      <c r="E13" s="84">
        <v>11</v>
      </c>
      <c r="F13" s="84">
        <v>4</v>
      </c>
      <c r="G13" s="85">
        <v>0</v>
      </c>
      <c r="H13" s="86">
        <v>161.5</v>
      </c>
      <c r="I13" s="86">
        <v>42</v>
      </c>
      <c r="L13" s="30"/>
    </row>
    <row r="14" spans="1:12" ht="21" customHeight="1" x14ac:dyDescent="0.15">
      <c r="A14" s="82" t="s">
        <v>148</v>
      </c>
      <c r="B14" s="100">
        <v>1.8</v>
      </c>
      <c r="C14" s="101" t="s">
        <v>203</v>
      </c>
      <c r="D14" s="84">
        <v>10</v>
      </c>
      <c r="E14" s="84">
        <v>17</v>
      </c>
      <c r="F14" s="84">
        <v>3</v>
      </c>
      <c r="G14" s="85">
        <v>0</v>
      </c>
      <c r="H14" s="86">
        <v>94.5</v>
      </c>
      <c r="I14" s="86">
        <v>40.5</v>
      </c>
    </row>
    <row r="15" spans="1:12" ht="21" customHeight="1" x14ac:dyDescent="0.15">
      <c r="A15" s="82" t="s">
        <v>149</v>
      </c>
      <c r="B15" s="100">
        <v>1.8</v>
      </c>
      <c r="C15" s="101" t="s">
        <v>203</v>
      </c>
      <c r="D15" s="84">
        <v>18</v>
      </c>
      <c r="E15" s="84">
        <v>10</v>
      </c>
      <c r="F15" s="85">
        <v>3</v>
      </c>
      <c r="G15" s="85">
        <v>0</v>
      </c>
      <c r="H15" s="86">
        <v>206</v>
      </c>
      <c r="I15" s="86">
        <v>78</v>
      </c>
    </row>
    <row r="16" spans="1:12" ht="21" customHeight="1" x14ac:dyDescent="0.15">
      <c r="A16" s="82" t="s">
        <v>150</v>
      </c>
      <c r="B16" s="100">
        <v>1.8</v>
      </c>
      <c r="C16" s="101" t="s">
        <v>203</v>
      </c>
      <c r="D16" s="84">
        <v>16</v>
      </c>
      <c r="E16" s="84">
        <v>13</v>
      </c>
      <c r="F16" s="84">
        <v>2</v>
      </c>
      <c r="G16" s="85">
        <v>0</v>
      </c>
      <c r="H16" s="86">
        <v>126.5</v>
      </c>
      <c r="I16" s="86">
        <v>74</v>
      </c>
    </row>
    <row r="17" spans="1:9" ht="21" customHeight="1" x14ac:dyDescent="0.15">
      <c r="A17" s="82" t="s">
        <v>151</v>
      </c>
      <c r="B17" s="100">
        <v>2.1</v>
      </c>
      <c r="C17" s="88" t="s">
        <v>223</v>
      </c>
      <c r="D17" s="84">
        <v>13</v>
      </c>
      <c r="E17" s="84">
        <v>14</v>
      </c>
      <c r="F17" s="84">
        <v>3</v>
      </c>
      <c r="G17" s="85">
        <v>0</v>
      </c>
      <c r="H17" s="86">
        <v>250.5</v>
      </c>
      <c r="I17" s="86">
        <v>60.5</v>
      </c>
    </row>
    <row r="18" spans="1:9" ht="21" customHeight="1" x14ac:dyDescent="0.15">
      <c r="A18" s="82" t="s">
        <v>162</v>
      </c>
      <c r="B18" s="100">
        <v>2</v>
      </c>
      <c r="C18" s="88" t="s">
        <v>202</v>
      </c>
      <c r="D18" s="84">
        <v>12</v>
      </c>
      <c r="E18" s="84">
        <v>15</v>
      </c>
      <c r="F18" s="84">
        <v>4</v>
      </c>
      <c r="G18" s="85">
        <v>0</v>
      </c>
      <c r="H18" s="86">
        <v>89.5</v>
      </c>
      <c r="I18" s="86">
        <v>54.5</v>
      </c>
    </row>
    <row r="19" spans="1:9" ht="21" customHeight="1" x14ac:dyDescent="0.15">
      <c r="A19" s="82" t="s">
        <v>163</v>
      </c>
      <c r="B19" s="100">
        <v>1.8</v>
      </c>
      <c r="C19" s="88" t="s">
        <v>202</v>
      </c>
      <c r="D19" s="84">
        <v>15</v>
      </c>
      <c r="E19" s="84">
        <v>12</v>
      </c>
      <c r="F19" s="84">
        <v>3</v>
      </c>
      <c r="G19" s="85">
        <v>0</v>
      </c>
      <c r="H19" s="86">
        <v>83.5</v>
      </c>
      <c r="I19" s="86">
        <v>39</v>
      </c>
    </row>
    <row r="20" spans="1:9" ht="21" customHeight="1" thickBot="1" x14ac:dyDescent="0.2">
      <c r="A20" s="146" t="s">
        <v>164</v>
      </c>
      <c r="B20" s="194">
        <v>1.5</v>
      </c>
      <c r="C20" s="195" t="s">
        <v>202</v>
      </c>
      <c r="D20" s="196">
        <v>20</v>
      </c>
      <c r="E20" s="196">
        <v>11</v>
      </c>
      <c r="F20" s="196">
        <v>0</v>
      </c>
      <c r="G20" s="197">
        <v>0</v>
      </c>
      <c r="H20" s="198">
        <v>51</v>
      </c>
      <c r="I20" s="198">
        <v>16</v>
      </c>
    </row>
    <row r="21" spans="1:9" ht="28.5" customHeight="1" thickBot="1" x14ac:dyDescent="0.2">
      <c r="A21" s="353" t="s">
        <v>263</v>
      </c>
      <c r="B21" s="199"/>
      <c r="C21" s="200"/>
      <c r="D21" s="201"/>
      <c r="E21" s="201"/>
      <c r="F21" s="201"/>
      <c r="G21" s="202"/>
      <c r="H21" s="203"/>
      <c r="I21" s="203"/>
    </row>
    <row r="22" spans="1:9" ht="21" customHeight="1" x14ac:dyDescent="0.15">
      <c r="A22" s="354"/>
      <c r="B22" s="217">
        <v>1.7666666666666668</v>
      </c>
      <c r="C22" s="218" t="s">
        <v>203</v>
      </c>
      <c r="D22" s="219">
        <v>203</v>
      </c>
      <c r="E22" s="219">
        <v>135</v>
      </c>
      <c r="F22" s="219">
        <v>27</v>
      </c>
      <c r="G22" s="219">
        <v>0</v>
      </c>
      <c r="H22" s="220">
        <v>1277.5</v>
      </c>
      <c r="I22" s="220">
        <v>131.5</v>
      </c>
    </row>
    <row r="23" spans="1:9" s="30" customFormat="1" ht="9" customHeight="1" x14ac:dyDescent="0.15">
      <c r="A23" s="104"/>
      <c r="B23" s="53"/>
      <c r="C23" s="54"/>
      <c r="D23" s="55"/>
      <c r="E23" s="55"/>
      <c r="F23" s="55"/>
      <c r="G23" s="55"/>
      <c r="H23" s="56"/>
      <c r="I23" s="56"/>
    </row>
    <row r="24" spans="1:9" ht="21" customHeight="1" x14ac:dyDescent="0.15">
      <c r="A24" s="81" t="s">
        <v>201</v>
      </c>
      <c r="B24" s="221">
        <v>1.5</v>
      </c>
      <c r="C24" s="222" t="s">
        <v>202</v>
      </c>
      <c r="D24" s="223">
        <v>18</v>
      </c>
      <c r="E24" s="223">
        <v>10</v>
      </c>
      <c r="F24" s="224">
        <v>3</v>
      </c>
      <c r="G24" s="224">
        <v>0</v>
      </c>
      <c r="H24" s="225">
        <v>11</v>
      </c>
      <c r="I24" s="225">
        <v>4</v>
      </c>
    </row>
    <row r="25" spans="1:9" ht="21" customHeight="1" x14ac:dyDescent="0.15">
      <c r="A25" s="82" t="s">
        <v>161</v>
      </c>
      <c r="B25" s="221">
        <v>1.9</v>
      </c>
      <c r="C25" s="222" t="s">
        <v>223</v>
      </c>
      <c r="D25" s="223">
        <v>15</v>
      </c>
      <c r="E25" s="223">
        <v>11</v>
      </c>
      <c r="F25" s="223">
        <v>2</v>
      </c>
      <c r="G25" s="224">
        <v>0</v>
      </c>
      <c r="H25" s="225">
        <v>31</v>
      </c>
      <c r="I25" s="225">
        <v>21</v>
      </c>
    </row>
    <row r="26" spans="1:9" ht="21" customHeight="1" x14ac:dyDescent="0.15">
      <c r="A26" s="82" t="s">
        <v>145</v>
      </c>
      <c r="B26" s="221">
        <v>1.9</v>
      </c>
      <c r="C26" s="222" t="s">
        <v>203</v>
      </c>
      <c r="D26" s="223">
        <v>15</v>
      </c>
      <c r="E26" s="223">
        <v>13</v>
      </c>
      <c r="F26" s="223">
        <v>3</v>
      </c>
      <c r="G26" s="224">
        <v>0</v>
      </c>
      <c r="H26" s="225">
        <v>129</v>
      </c>
      <c r="I26" s="225">
        <v>26</v>
      </c>
    </row>
    <row r="27" spans="1:9" ht="21" customHeight="1" x14ac:dyDescent="0.15">
      <c r="A27" s="82" t="s">
        <v>146</v>
      </c>
      <c r="B27" s="221">
        <v>2</v>
      </c>
      <c r="C27" s="226" t="s">
        <v>203</v>
      </c>
      <c r="D27" s="223">
        <v>13</v>
      </c>
      <c r="E27" s="223">
        <v>14</v>
      </c>
      <c r="F27" s="223">
        <v>3</v>
      </c>
      <c r="G27" s="224">
        <v>0</v>
      </c>
      <c r="H27" s="225">
        <v>94.5</v>
      </c>
      <c r="I27" s="225">
        <v>38</v>
      </c>
    </row>
    <row r="28" spans="1:9" ht="21" customHeight="1" x14ac:dyDescent="0.15">
      <c r="A28" s="82" t="s">
        <v>147</v>
      </c>
      <c r="B28" s="221">
        <v>2</v>
      </c>
      <c r="C28" s="226" t="s">
        <v>203</v>
      </c>
      <c r="D28" s="223">
        <v>19</v>
      </c>
      <c r="E28" s="223">
        <v>7</v>
      </c>
      <c r="F28" s="223">
        <v>5</v>
      </c>
      <c r="G28" s="224">
        <v>0</v>
      </c>
      <c r="H28" s="225">
        <v>177</v>
      </c>
      <c r="I28" s="225">
        <v>45.5</v>
      </c>
    </row>
    <row r="29" spans="1:9" ht="21" customHeight="1" x14ac:dyDescent="0.15">
      <c r="A29" s="82" t="s">
        <v>148</v>
      </c>
      <c r="B29" s="221">
        <v>1.6</v>
      </c>
      <c r="C29" s="226" t="s">
        <v>222</v>
      </c>
      <c r="D29" s="223">
        <v>8</v>
      </c>
      <c r="E29" s="223">
        <v>18</v>
      </c>
      <c r="F29" s="223">
        <v>4</v>
      </c>
      <c r="G29" s="224">
        <v>0</v>
      </c>
      <c r="H29" s="225">
        <v>314</v>
      </c>
      <c r="I29" s="225">
        <v>131.5</v>
      </c>
    </row>
    <row r="30" spans="1:9" ht="21" customHeight="1" x14ac:dyDescent="0.15">
      <c r="A30" s="82" t="s">
        <v>149</v>
      </c>
      <c r="B30" s="221">
        <v>1.9</v>
      </c>
      <c r="C30" s="226" t="s">
        <v>203</v>
      </c>
      <c r="D30" s="223">
        <v>20</v>
      </c>
      <c r="E30" s="223">
        <v>11</v>
      </c>
      <c r="F30" s="224">
        <v>0</v>
      </c>
      <c r="G30" s="224">
        <v>0</v>
      </c>
      <c r="H30" s="225">
        <v>51</v>
      </c>
      <c r="I30" s="225">
        <v>36.5</v>
      </c>
    </row>
    <row r="31" spans="1:9" ht="21" customHeight="1" x14ac:dyDescent="0.15">
      <c r="A31" s="82" t="s">
        <v>150</v>
      </c>
      <c r="B31" s="221">
        <v>2</v>
      </c>
      <c r="C31" s="226" t="s">
        <v>222</v>
      </c>
      <c r="D31" s="223">
        <v>17</v>
      </c>
      <c r="E31" s="223">
        <v>11</v>
      </c>
      <c r="F31" s="223">
        <v>3</v>
      </c>
      <c r="G31" s="224">
        <v>0</v>
      </c>
      <c r="H31" s="225">
        <v>120.5</v>
      </c>
      <c r="I31" s="225">
        <v>21</v>
      </c>
    </row>
    <row r="32" spans="1:9" ht="21" customHeight="1" x14ac:dyDescent="0.15">
      <c r="A32" s="82" t="s">
        <v>151</v>
      </c>
      <c r="B32" s="221">
        <v>1.8</v>
      </c>
      <c r="C32" s="222" t="s">
        <v>203</v>
      </c>
      <c r="D32" s="223">
        <v>15</v>
      </c>
      <c r="E32" s="223">
        <v>13</v>
      </c>
      <c r="F32" s="223">
        <v>2</v>
      </c>
      <c r="G32" s="224">
        <v>0</v>
      </c>
      <c r="H32" s="225">
        <v>135</v>
      </c>
      <c r="I32" s="225">
        <v>61.5</v>
      </c>
    </row>
    <row r="33" spans="1:9" ht="21" customHeight="1" x14ac:dyDescent="0.15">
      <c r="A33" s="82" t="s">
        <v>162</v>
      </c>
      <c r="B33" s="221">
        <v>1.7</v>
      </c>
      <c r="C33" s="222" t="s">
        <v>202</v>
      </c>
      <c r="D33" s="223">
        <v>20</v>
      </c>
      <c r="E33" s="223">
        <v>10</v>
      </c>
      <c r="F33" s="223">
        <v>1</v>
      </c>
      <c r="G33" s="224">
        <v>0</v>
      </c>
      <c r="H33" s="225">
        <v>129.5</v>
      </c>
      <c r="I33" s="225">
        <v>49.5</v>
      </c>
    </row>
    <row r="34" spans="1:9" ht="21" customHeight="1" x14ac:dyDescent="0.15">
      <c r="A34" s="82" t="s">
        <v>163</v>
      </c>
      <c r="B34" s="221">
        <v>1.6</v>
      </c>
      <c r="C34" s="222" t="s">
        <v>203</v>
      </c>
      <c r="D34" s="223">
        <v>18</v>
      </c>
      <c r="E34" s="223">
        <v>12</v>
      </c>
      <c r="F34" s="223">
        <v>0</v>
      </c>
      <c r="G34" s="224">
        <v>0</v>
      </c>
      <c r="H34" s="225">
        <v>49.5</v>
      </c>
      <c r="I34" s="225">
        <v>39</v>
      </c>
    </row>
    <row r="35" spans="1:9" ht="21" customHeight="1" thickBot="1" x14ac:dyDescent="0.2">
      <c r="A35" s="83" t="s">
        <v>164</v>
      </c>
      <c r="B35" s="227">
        <v>1.3</v>
      </c>
      <c r="C35" s="228" t="s">
        <v>202</v>
      </c>
      <c r="D35" s="229">
        <v>25</v>
      </c>
      <c r="E35" s="229">
        <v>5</v>
      </c>
      <c r="F35" s="229">
        <v>1</v>
      </c>
      <c r="G35" s="230">
        <v>0</v>
      </c>
      <c r="H35" s="231">
        <v>35.5</v>
      </c>
      <c r="I35" s="231">
        <v>29.5</v>
      </c>
    </row>
    <row r="36" spans="1:9" ht="15.75" customHeight="1" thickTop="1" x14ac:dyDescent="0.15">
      <c r="A36" s="32"/>
    </row>
  </sheetData>
  <mergeCells count="14">
    <mergeCell ref="A2:A3"/>
    <mergeCell ref="B2:C2"/>
    <mergeCell ref="D2:G2"/>
    <mergeCell ref="H2:I2"/>
    <mergeCell ref="A21:A22"/>
    <mergeCell ref="A6:A7"/>
    <mergeCell ref="I6:I7"/>
    <mergeCell ref="H6:H7"/>
    <mergeCell ref="G6:G7"/>
    <mergeCell ref="F6:F7"/>
    <mergeCell ref="E6:E7"/>
    <mergeCell ref="D6:D7"/>
    <mergeCell ref="C6:C7"/>
    <mergeCell ref="B6:B7"/>
  </mergeCells>
  <phoneticPr fontId="3"/>
  <printOptions horizontalCentered="1"/>
  <pageMargins left="0.51181102362204722" right="0.31496062992125984" top="0.86614173228346458" bottom="0.31496062992125984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opLeftCell="A25" zoomScale="70" zoomScaleNormal="70" zoomScaleSheetLayoutView="100" workbookViewId="0">
      <selection activeCell="O49" sqref="O49"/>
    </sheetView>
  </sheetViews>
  <sheetFormatPr defaultRowHeight="13.5" x14ac:dyDescent="0.15"/>
  <sheetData>
    <row r="1" spans="2:4" s="2" customFormat="1" x14ac:dyDescent="0.15"/>
    <row r="6" spans="2:4" x14ac:dyDescent="0.15">
      <c r="C6" s="2"/>
    </row>
    <row r="10" spans="2:4" x14ac:dyDescent="0.15">
      <c r="B10" s="11"/>
      <c r="C10" s="103"/>
      <c r="D10" s="102"/>
    </row>
    <row r="11" spans="2:4" x14ac:dyDescent="0.15">
      <c r="B11" s="11"/>
      <c r="C11" s="103"/>
      <c r="D11" s="102"/>
    </row>
    <row r="14" spans="2:4" s="2" customFormat="1" x14ac:dyDescent="0.15"/>
    <row r="24" spans="3:9" x14ac:dyDescent="0.15">
      <c r="C24" s="10"/>
      <c r="D24" s="10"/>
      <c r="E24" s="10"/>
      <c r="F24" s="10"/>
      <c r="G24" s="10"/>
      <c r="H24" s="10"/>
      <c r="I24" s="10"/>
    </row>
    <row r="25" spans="3:9" x14ac:dyDescent="0.15">
      <c r="C25" s="10"/>
      <c r="D25" s="10"/>
      <c r="E25" s="10"/>
      <c r="F25" s="10"/>
      <c r="G25" s="10"/>
      <c r="H25" s="10"/>
      <c r="I25" s="10"/>
    </row>
    <row r="26" spans="3:9" x14ac:dyDescent="0.15">
      <c r="C26" s="10"/>
      <c r="D26" s="10"/>
      <c r="E26" s="10"/>
      <c r="F26" s="10"/>
      <c r="G26" s="10"/>
      <c r="H26" s="10"/>
      <c r="I26" s="10"/>
    </row>
    <row r="27" spans="3:9" x14ac:dyDescent="0.15">
      <c r="C27" s="10"/>
      <c r="D27" s="10"/>
      <c r="E27" s="10"/>
      <c r="F27" s="10"/>
      <c r="G27" s="10"/>
      <c r="H27" s="10"/>
      <c r="I27" s="10"/>
    </row>
  </sheetData>
  <phoneticPr fontId="3"/>
  <printOptions horizontalCentered="1"/>
  <pageMargins left="0.59055118110236227" right="0.59055118110236227" top="0.86614173228346458" bottom="0.70866141732283472" header="0.39370078740157483" footer="0.47244094488188981"/>
  <pageSetup paperSize="9" firstPageNumber="6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仕切り</vt:lpstr>
      <vt:lpstr>- 1 -</vt:lpstr>
      <vt:lpstr>-2-</vt:lpstr>
      <vt:lpstr>-3-</vt:lpstr>
      <vt:lpstr>- 4 -</vt:lpstr>
      <vt:lpstr>- 5 -</vt:lpstr>
      <vt:lpstr>- 6 - </vt:lpstr>
      <vt:lpstr>'- 1 -'!Print_Area</vt:lpstr>
      <vt:lpstr>'- 4 -'!Print_Area</vt:lpstr>
      <vt:lpstr>'- 5 -'!Print_Area</vt:lpstr>
      <vt:lpstr>'- 6 - '!Print_Area</vt:lpstr>
      <vt:lpstr>'-2-'!Print_Area</vt:lpstr>
      <vt:lpstr>'-3-'!Print_Area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2024-02-27T06:57:03Z</cp:lastPrinted>
  <dcterms:created xsi:type="dcterms:W3CDTF">1999-10-05T23:45:41Z</dcterms:created>
  <dcterms:modified xsi:type="dcterms:W3CDTF">2024-03-21T01:45:51Z</dcterms:modified>
</cp:coreProperties>
</file>