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9615" windowHeight="8595" activeTab="0"/>
  </bookViews>
  <sheets>
    <sheet name="仕切り" sheetId="1" r:id="rId1"/>
    <sheet name="- 133 -" sheetId="2" r:id="rId2"/>
    <sheet name="- 134 -" sheetId="3" r:id="rId3"/>
    <sheet name="- 135 -" sheetId="4" r:id="rId4"/>
    <sheet name="- 136 -" sheetId="5" r:id="rId5"/>
    <sheet name="- 137 -" sheetId="6" r:id="rId6"/>
    <sheet name="- 138 -" sheetId="7" r:id="rId7"/>
    <sheet name="- 139 -" sheetId="8" r:id="rId8"/>
    <sheet name="- 140 -" sheetId="9" r:id="rId9"/>
    <sheet name="- 141 -" sheetId="10" r:id="rId10"/>
    <sheet name="- 142 -" sheetId="11" r:id="rId11"/>
  </sheets>
  <definedNames>
    <definedName name="_xlnm.Print_Area" localSheetId="8">'- 140 -'!$A$1:$J$36</definedName>
    <definedName name="_xlnm.Print_Area" localSheetId="9">'- 141 -'!$A$1:$L$35</definedName>
    <definedName name="_xlnm.Print_Area" localSheetId="10">'- 142 -'!$A$1:$K$33</definedName>
  </definedNames>
  <calcPr fullCalcOnLoad="1"/>
</workbook>
</file>

<file path=xl/sharedStrings.xml><?xml version="1.0" encoding="utf-8"?>
<sst xmlns="http://schemas.openxmlformats.org/spreadsheetml/2006/main" count="509" uniqueCount="305">
  <si>
    <t>人員</t>
  </si>
  <si>
    <t>区分</t>
  </si>
  <si>
    <t>（単位　円）</t>
  </si>
  <si>
    <t>計</t>
  </si>
  <si>
    <t>被保険者数</t>
  </si>
  <si>
    <t>加入率(%)</t>
  </si>
  <si>
    <t>任意</t>
  </si>
  <si>
    <t>受給権者</t>
  </si>
  <si>
    <t>受給者</t>
  </si>
  <si>
    <t>金額（円）</t>
  </si>
  <si>
    <t>内訳</t>
  </si>
  <si>
    <t>全部支給人員</t>
  </si>
  <si>
    <t>一部支給人員</t>
  </si>
  <si>
    <t>区分</t>
  </si>
  <si>
    <t>認定者数</t>
  </si>
  <si>
    <t>受給者数</t>
  </si>
  <si>
    <t>件数</t>
  </si>
  <si>
    <t>支給額（円）</t>
  </si>
  <si>
    <t>皆楽荘</t>
  </si>
  <si>
    <t>浜須賀会館（１階部分）</t>
  </si>
  <si>
    <t>人数</t>
  </si>
  <si>
    <t>保育士数</t>
  </si>
  <si>
    <t>収容定員</t>
  </si>
  <si>
    <t>総数</t>
  </si>
  <si>
    <t>０歳児</t>
  </si>
  <si>
    <t>１，２歳児</t>
  </si>
  <si>
    <t>その他</t>
  </si>
  <si>
    <t>茅ヶ崎駅北口子育て支援センター</t>
  </si>
  <si>
    <t>茅ヶ崎駅南口子育て支援センター</t>
  </si>
  <si>
    <t>利用者数</t>
  </si>
  <si>
    <t>相談件数</t>
  </si>
  <si>
    <t>利用者数</t>
  </si>
  <si>
    <t>総数</t>
  </si>
  <si>
    <t>（１）　世帯数</t>
  </si>
  <si>
    <t>（２）　支給人員及び支給額</t>
  </si>
  <si>
    <t>（１）　加入状況</t>
  </si>
  <si>
    <t>（３）　給付状況</t>
  </si>
  <si>
    <t>（２）　納付状況</t>
  </si>
  <si>
    <t>全部停止
人員</t>
  </si>
  <si>
    <t>（４）　保険料徴収状況</t>
  </si>
  <si>
    <t>（２）　収納状況</t>
  </si>
  <si>
    <t>区分</t>
  </si>
  <si>
    <t>（１）　一般募金</t>
  </si>
  <si>
    <t>総　　額</t>
  </si>
  <si>
    <t>戸　　別</t>
  </si>
  <si>
    <t>法　　人　</t>
  </si>
  <si>
    <t>（２）　年末たすけあい</t>
  </si>
  <si>
    <t>認定者率(%)</t>
  </si>
  <si>
    <t>認定者割合(%)</t>
  </si>
  <si>
    <t>受給者率(%)</t>
  </si>
  <si>
    <t>受給者割合(%)</t>
  </si>
  <si>
    <t>免除者数</t>
  </si>
  <si>
    <t>免除率(%)</t>
  </si>
  <si>
    <t>全額免除</t>
  </si>
  <si>
    <t>半額免除</t>
  </si>
  <si>
    <t>学生特例</t>
  </si>
  <si>
    <t>（４）　受給状況及び死亡一時金支給状況</t>
  </si>
  <si>
    <t>（３）　保険料免除状況</t>
  </si>
  <si>
    <t>３歳児</t>
  </si>
  <si>
    <t>４歳児</t>
  </si>
  <si>
    <t>５歳児</t>
  </si>
  <si>
    <t>視覚</t>
  </si>
  <si>
    <t>聴覚</t>
  </si>
  <si>
    <t>言語</t>
  </si>
  <si>
    <t>心臓</t>
  </si>
  <si>
    <t>腎臓</t>
  </si>
  <si>
    <t>その他
内部</t>
  </si>
  <si>
    <t>肢体</t>
  </si>
  <si>
    <t>第１号</t>
  </si>
  <si>
    <t>第３号</t>
  </si>
  <si>
    <t>徴収済額（円）</t>
  </si>
  <si>
    <t>徴収率（％）</t>
  </si>
  <si>
    <t>未納額（円）</t>
  </si>
  <si>
    <t>老人憩の家</t>
  </si>
  <si>
    <t>萩園いこいの里</t>
  </si>
  <si>
    <t>人員</t>
  </si>
  <si>
    <t>支給額</t>
  </si>
  <si>
    <t>生活</t>
  </si>
  <si>
    <t>住宅</t>
  </si>
  <si>
    <t>教育</t>
  </si>
  <si>
    <t>医療</t>
  </si>
  <si>
    <t>出産</t>
  </si>
  <si>
    <t>生業</t>
  </si>
  <si>
    <t>葬祭</t>
  </si>
  <si>
    <t>施設事務費</t>
  </si>
  <si>
    <t>介護</t>
  </si>
  <si>
    <t>合計</t>
  </si>
  <si>
    <t>定数</t>
  </si>
  <si>
    <t>現在数</t>
  </si>
  <si>
    <t>計</t>
  </si>
  <si>
    <t>男</t>
  </si>
  <si>
    <t>女</t>
  </si>
  <si>
    <t>-</t>
  </si>
  <si>
    <t>世　　　　　帯</t>
  </si>
  <si>
    <t>被保険者</t>
  </si>
  <si>
    <t>加入世帯数</t>
  </si>
  <si>
    <t>総世帯数</t>
  </si>
  <si>
    <t>加入率（％）</t>
  </si>
  <si>
    <t>加入被保険者数</t>
  </si>
  <si>
    <t>総人口</t>
  </si>
  <si>
    <t>診療費</t>
  </si>
  <si>
    <t>療養費</t>
  </si>
  <si>
    <t>高額療養費</t>
  </si>
  <si>
    <t>入院</t>
  </si>
  <si>
    <t>入院外</t>
  </si>
  <si>
    <t>歯科</t>
  </si>
  <si>
    <t>調剤</t>
  </si>
  <si>
    <t>件数</t>
  </si>
  <si>
    <t>日数</t>
  </si>
  <si>
    <t>費用額</t>
  </si>
  <si>
    <t>保険者負担額</t>
  </si>
  <si>
    <t>度</t>
  </si>
  <si>
    <t>被保険者負担額</t>
  </si>
  <si>
    <t>資料：保険年金課</t>
  </si>
  <si>
    <t>納付対象月数</t>
  </si>
  <si>
    <t>納付済月数</t>
  </si>
  <si>
    <t>納付済額（円）</t>
  </si>
  <si>
    <t>納付率(%)</t>
  </si>
  <si>
    <t>老齢基礎
（老齢・通老）</t>
  </si>
  <si>
    <t>障害基礎
（障害）</t>
  </si>
  <si>
    <t>遺族基礎
（母子・遺児）</t>
  </si>
  <si>
    <t>寡婦</t>
  </si>
  <si>
    <t>死亡一時金
支給状況</t>
  </si>
  <si>
    <t>金額</t>
  </si>
  <si>
    <t>要介護３</t>
  </si>
  <si>
    <t>要介護４</t>
  </si>
  <si>
    <t>要介護５</t>
  </si>
  <si>
    <t>訪問通所サービス</t>
  </si>
  <si>
    <t>短期入所サービス</t>
  </si>
  <si>
    <t>高額介護サービス費</t>
  </si>
  <si>
    <t>審査支払手数料</t>
  </si>
  <si>
    <t>現年度分</t>
  </si>
  <si>
    <t>特別徴収</t>
  </si>
  <si>
    <t>普通徴収</t>
  </si>
  <si>
    <t>小計</t>
  </si>
  <si>
    <t>過年度分</t>
  </si>
  <si>
    <t>法定免除</t>
  </si>
  <si>
    <t>総　数</t>
  </si>
  <si>
    <t>傷病障害者世帯</t>
  </si>
  <si>
    <t>高齢者世帯</t>
  </si>
  <si>
    <t>母子世帯</t>
  </si>
  <si>
    <t>その他世帯</t>
  </si>
  <si>
    <t>（単位：延べ件）</t>
  </si>
  <si>
    <t>3/4免除</t>
  </si>
  <si>
    <t>福祉用具・住宅改修サービス</t>
  </si>
  <si>
    <t>特定施設入居者生活介護</t>
  </si>
  <si>
    <t>介護予防支援・居宅介護支援</t>
  </si>
  <si>
    <t>地域密着型サービス</t>
  </si>
  <si>
    <t>施設サービス</t>
  </si>
  <si>
    <t>居宅介護（介護予防）サービス諸費計</t>
  </si>
  <si>
    <t>（１）　要介護・要支援認定者数及び居宅介護（介護予防）サービス受給者数</t>
  </si>
  <si>
    <t>資料：高齢福祉介護課</t>
  </si>
  <si>
    <t>資料：保育課</t>
  </si>
  <si>
    <t>資料：子育て支援課</t>
  </si>
  <si>
    <t xml:space="preserve">浜竹子育て支援センターのびのび    </t>
  </si>
  <si>
    <t>（単位　円）</t>
  </si>
  <si>
    <t>年齢別就園児童数</t>
  </si>
  <si>
    <t>資料：生活支援課</t>
  </si>
  <si>
    <t>（２）　施設介護サービス受給者数(３月実績）</t>
  </si>
  <si>
    <t>高額医療合算介護サービス費</t>
  </si>
  <si>
    <t>資料：こども育成相談課</t>
  </si>
  <si>
    <t>０歳～３歳未満</t>
  </si>
  <si>
    <t>３歳～小学校修了前</t>
  </si>
  <si>
    <t>中学生</t>
  </si>
  <si>
    <t>支払児童数</t>
  </si>
  <si>
    <t>金額</t>
  </si>
  <si>
    <t>公立</t>
  </si>
  <si>
    <t>私立</t>
  </si>
  <si>
    <t>特定入所者介護サービス費</t>
  </si>
  <si>
    <t>被保険者数</t>
  </si>
  <si>
    <t>総人口</t>
  </si>
  <si>
    <t>総人口に占める割合</t>
  </si>
  <si>
    <t>調定額（円）</t>
  </si>
  <si>
    <t>収入済額（円）</t>
  </si>
  <si>
    <t>収納率（％）</t>
  </si>
  <si>
    <t>（２）　収納状況</t>
  </si>
  <si>
    <t>（３）　現物給付費の状況</t>
  </si>
  <si>
    <t>入院</t>
  </si>
  <si>
    <t>入院外</t>
  </si>
  <si>
    <t>歯科</t>
  </si>
  <si>
    <t>調剤</t>
  </si>
  <si>
    <t>訪問看護療養費</t>
  </si>
  <si>
    <t>保険者負担分</t>
  </si>
  <si>
    <t>高額療養費</t>
  </si>
  <si>
    <t>一部負担金</t>
  </si>
  <si>
    <t>他法負担分</t>
  </si>
  <si>
    <t>（単位：延べ人、千円）</t>
  </si>
  <si>
    <t>費用額計(円）</t>
  </si>
  <si>
    <t>その他</t>
  </si>
  <si>
    <t>年</t>
  </si>
  <si>
    <t>強制
加入</t>
  </si>
  <si>
    <t>　　　２　調剤の日数欄は処方せんの枚数です。</t>
  </si>
  <si>
    <t>（注）　納付済額は、推計値となります。</t>
  </si>
  <si>
    <t>資料：神奈川県後期高齢者医療広域連合、保険年金課</t>
  </si>
  <si>
    <t>（注）　「入院」は医科・歯科・食事・生活療養費の合計です。</t>
  </si>
  <si>
    <t>　　　　　他市の児童が本市の保育園へ入園している数を除きます。</t>
  </si>
  <si>
    <t>募金額</t>
  </si>
  <si>
    <t>その他</t>
  </si>
  <si>
    <t>香川駅前子育て支援センター</t>
  </si>
  <si>
    <t>資料：社会福祉法人神奈川県共同募金会茅ヶ崎市支会</t>
  </si>
  <si>
    <t>資料：福祉政策課</t>
  </si>
  <si>
    <t>納付猶予</t>
  </si>
  <si>
    <t>調定額（円）</t>
  </si>
  <si>
    <t>不能欠損額（円）</t>
  </si>
  <si>
    <t>人口　</t>
  </si>
  <si>
    <t>要支援１</t>
  </si>
  <si>
    <t>要支援２</t>
  </si>
  <si>
    <t>要介護１</t>
  </si>
  <si>
    <t>要介護２</t>
  </si>
  <si>
    <t>介護老人福祉施設</t>
  </si>
  <si>
    <t>介護老人保健施設</t>
  </si>
  <si>
    <t>介護療養型医療施設</t>
  </si>
  <si>
    <t>老人福祉センター</t>
  </si>
  <si>
    <t>しおさい南湖</t>
  </si>
  <si>
    <t>居宅介護（介護予防）サービス受給者数(３月実績）</t>
  </si>
  <si>
    <t>　　　　　</t>
  </si>
  <si>
    <t>（注）　数値は現年度分です。</t>
  </si>
  <si>
    <t>合計</t>
  </si>
  <si>
    <t>納付対象
被保険者数</t>
  </si>
  <si>
    <t>1/4免除</t>
  </si>
  <si>
    <t>調定額（円）</t>
  </si>
  <si>
    <t>収入済額（円）</t>
  </si>
  <si>
    <t>収納率（％）</t>
  </si>
  <si>
    <t>資料：保険年金課</t>
  </si>
  <si>
    <t>（注）　数値は現年度分です。</t>
  </si>
  <si>
    <t>（注）１　数値は一般被保険者と退職被保険者等の合算です。</t>
  </si>
  <si>
    <t>　　　　２　居宅介護（介護予防）サービス受給者数（３月実績）は、３月ひと月におけるサービス受給者数です。</t>
  </si>
  <si>
    <t>資料：高齢福祉介護課</t>
  </si>
  <si>
    <t>保健相談</t>
  </si>
  <si>
    <t>障害相談</t>
  </si>
  <si>
    <t>非行相談</t>
  </si>
  <si>
    <t>育成相談</t>
  </si>
  <si>
    <t>保育園数</t>
  </si>
  <si>
    <t>介護医療院</t>
  </si>
  <si>
    <t>１３３　生活保護</t>
  </si>
  <si>
    <t>年</t>
  </si>
  <si>
    <t>　（注）１　認定者率（%）は、第一号被保険者のみで算出したのものです。</t>
  </si>
  <si>
    <t>（注）１　保育士数については、非常勤職員の数を含みます。</t>
  </si>
  <si>
    <t>養護相談</t>
  </si>
  <si>
    <t>　　　２　保健相談…未熟児、虚弱児、小児喘息等を有する児童に関する相談</t>
  </si>
  <si>
    <t>　　　３　障害相談…肢体不自由、視聴覚障害、言語発達障害、知的障害、発達障害等に関する相談</t>
  </si>
  <si>
    <t>　　　４　非行相談…ぐ犯行為等相談、触法行為等相談</t>
  </si>
  <si>
    <t>　　　５　育成相談…性格行動相談、不登校相談、育児・しつけ相談等</t>
  </si>
  <si>
    <t>　　　６　その他…関係課・関係機関からの情報提供、関係課・関係機関の紹介等</t>
  </si>
  <si>
    <t>（注）１　養護相談…児童虐待若しくは子どもの養育に課題のある家庭等に関する相談</t>
  </si>
  <si>
    <t>　　　　</t>
  </si>
  <si>
    <t>介護(介護予防)サービス諸費</t>
  </si>
  <si>
    <t>令和元年度</t>
  </si>
  <si>
    <t>令和元年度</t>
  </si>
  <si>
    <t>令</t>
  </si>
  <si>
    <t>和</t>
  </si>
  <si>
    <t>元</t>
  </si>
  <si>
    <t>令和元年度</t>
  </si>
  <si>
    <t>令和元年度</t>
  </si>
  <si>
    <t>令和元年度</t>
  </si>
  <si>
    <t>令和元年度</t>
  </si>
  <si>
    <t>令和元年度</t>
  </si>
  <si>
    <t>-</t>
  </si>
  <si>
    <t>（各年４月１日現在）</t>
  </si>
  <si>
    <t>令和２年</t>
  </si>
  <si>
    <t>（各年４月１日現在）</t>
  </si>
  <si>
    <t>平成３１年</t>
  </si>
  <si>
    <t>（注）　加入率は、茅ヶ崎市の総世帯数・総人口に対して、国民健康保険の加入世帯・加入者の割合を示しています。</t>
  </si>
  <si>
    <t>（注）　加入率は、茅ヶ崎市の総人口に対して国民年金加入者の割合を示しています。</t>
  </si>
  <si>
    <t>（注）　加入率は、茅ヶ崎市の総人口に対して後期高齢者医療制度の被保険者の割合を示しています。</t>
  </si>
  <si>
    <t>　　　２　年齢別就園児童数については、本市の児童が他市の保育園へ入園している数を含み、</t>
  </si>
  <si>
    <t>（各年度４月１日現在）</t>
  </si>
  <si>
    <t>令和２年度</t>
  </si>
  <si>
    <t>令和２年</t>
  </si>
  <si>
    <t>令和２年度</t>
  </si>
  <si>
    <t>令和２年度</t>
  </si>
  <si>
    <t>令和２年度</t>
  </si>
  <si>
    <t>令和２年度</t>
  </si>
  <si>
    <t>令和２年度</t>
  </si>
  <si>
    <t>令和２年度</t>
  </si>
  <si>
    <t>令和３年度</t>
  </si>
  <si>
    <t>令和３年</t>
  </si>
  <si>
    <t>１３６　国民健康保険</t>
  </si>
  <si>
    <t>１３７　国民年金</t>
  </si>
  <si>
    <t>１３８　福祉年金受給状況</t>
  </si>
  <si>
    <t>１３９　後期高齢者医療制度</t>
  </si>
  <si>
    <t>１４０　介護保険</t>
  </si>
  <si>
    <t>１４１　老人憩の家・老人福祉センター利用状況</t>
  </si>
  <si>
    <t>１４２　保育園</t>
  </si>
  <si>
    <t>１４３　児童手当受給状況</t>
  </si>
  <si>
    <t>１４４　家庭児童相談室取扱件数</t>
  </si>
  <si>
    <t>１４５　子育て支援センター利用状況</t>
  </si>
  <si>
    <t>１３４　民生委員・児童委員数</t>
  </si>
  <si>
    <t>１３５　共同募金</t>
  </si>
  <si>
    <t>精神
障がい者数</t>
  </si>
  <si>
    <t>資料：障がい福祉課</t>
  </si>
  <si>
    <t>身体障がい者（児）数</t>
  </si>
  <si>
    <t>知的障がい者（児）数</t>
  </si>
  <si>
    <r>
      <t>１４６　心身障</t>
    </r>
    <r>
      <rPr>
        <sz val="12"/>
        <color indexed="8"/>
        <rFont val="ＭＳ Ｐゴシック"/>
        <family val="3"/>
      </rPr>
      <t>がい者（児）の概況</t>
    </r>
  </si>
  <si>
    <t>令和３年度</t>
  </si>
  <si>
    <t>令和３年</t>
  </si>
  <si>
    <t>令和３年度</t>
  </si>
  <si>
    <t>令和３年度</t>
  </si>
  <si>
    <t>令和３年度</t>
  </si>
  <si>
    <t>令和３年度</t>
  </si>
  <si>
    <t>令和４年</t>
  </si>
  <si>
    <t>（３）　令和３年度　保険給付状況</t>
  </si>
  <si>
    <t>　資料：保険年金課　　　</t>
  </si>
  <si>
    <t>令和４年度</t>
  </si>
  <si>
    <t>令和３年度</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</si>
</sst>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_);\(#,##0\)"/>
    <numFmt numFmtId="181" formatCode="0.0%"/>
    <numFmt numFmtId="182" formatCode="0.0_ "/>
    <numFmt numFmtId="183" formatCode="#,##0.0_ "/>
    <numFmt numFmtId="184" formatCode="#,##0.0_);\(#,##0.0\)"/>
    <numFmt numFmtId="185" formatCode="#,##0.00_ "/>
    <numFmt numFmtId="186" formatCode="0_);[Red]\(0\)"/>
    <numFmt numFmtId="187" formatCode="#,##0;[Red]#,##0"/>
    <numFmt numFmtId="188" formatCode="0_);\(0\)"/>
    <numFmt numFmtId="189" formatCode="#,##0.0;&quot;△ &quot;#,##0.0"/>
    <numFmt numFmtId="190" formatCode="#,##0.00_);[Red]\(#,##0.00\)"/>
    <numFmt numFmtId="191" formatCode="#,##0.0_);[Red]\(#,##0.0\)"/>
    <numFmt numFmtId="192" formatCode="0.0_);[Red]\(0.0\)"/>
    <numFmt numFmtId="193" formatCode="0.00_);[Red]\(0.00\)"/>
    <numFmt numFmtId="194" formatCode="#,###&quot;円&quot;"/>
    <numFmt numFmtId="195" formatCode="0.000"/>
    <numFmt numFmtId="196" formatCode="0.000_);[Red]\(0.000\)"/>
    <numFmt numFmtId="197" formatCode="#,##0.0;[Red]\-#,##0.0"/>
    <numFmt numFmtId="198" formatCode="#,##0.0_ ;[Red]\-#,##0.0\ "/>
    <numFmt numFmtId="199" formatCode="#,##0_ ;[Red]\-#,##0\ "/>
    <numFmt numFmtId="200" formatCode="#,##0.00_ ;[Red]\-#,##0.00\ "/>
    <numFmt numFmtId="201" formatCode="0.000_ "/>
    <numFmt numFmtId="202" formatCode="#,##0;&quot;△ &quot;#,##0"/>
    <numFmt numFmtId="203" formatCode="0.00;&quot;△ &quot;0.00"/>
    <numFmt numFmtId="204" formatCode="0;&quot;△ &quot;0"/>
    <numFmt numFmtId="205" formatCode="&quot;¥&quot;#,##0_);[Red]\(&quot;¥&quot;#,##0\)"/>
    <numFmt numFmtId="206" formatCode="#,##0.000_ "/>
    <numFmt numFmtId="207" formatCode="0.000%"/>
    <numFmt numFmtId="208" formatCode="0.0000%"/>
    <numFmt numFmtId="209" formatCode="0.0000_);[Red]\(0.0000\)"/>
    <numFmt numFmtId="210" formatCode="0.0"/>
  </numFmts>
  <fonts count="81">
    <font>
      <sz val="11"/>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sz val="10"/>
      <name val="ＭＳ Ｐゴシック"/>
      <family val="3"/>
    </font>
    <font>
      <sz val="9"/>
      <name val="ＭＳ Ｐ明朝"/>
      <family val="1"/>
    </font>
    <font>
      <sz val="9"/>
      <name val="ＭＳ Ｐゴシック"/>
      <family val="3"/>
    </font>
    <font>
      <sz val="6"/>
      <name val="ＭＳ Ｐ明朝"/>
      <family val="1"/>
    </font>
    <font>
      <sz val="12"/>
      <name val="ＭＳ Ｐゴシック"/>
      <family val="3"/>
    </font>
    <font>
      <sz val="10"/>
      <name val="HG丸ｺﾞｼｯｸM-PRO"/>
      <family val="3"/>
    </font>
    <font>
      <u val="single"/>
      <sz val="11"/>
      <color indexed="12"/>
      <name val="ＭＳ Ｐゴシック"/>
      <family val="3"/>
    </font>
    <font>
      <u val="single"/>
      <sz val="11"/>
      <color indexed="36"/>
      <name val="ＭＳ Ｐゴシック"/>
      <family val="3"/>
    </font>
    <font>
      <sz val="12"/>
      <name val="ＭＳ Ｐ明朝"/>
      <family val="1"/>
    </font>
    <font>
      <b/>
      <sz val="10"/>
      <name val="ＭＳ Ｐゴシック"/>
      <family val="3"/>
    </font>
    <font>
      <sz val="7"/>
      <name val="ＭＳ Ｐ明朝"/>
      <family val="1"/>
    </font>
    <font>
      <b/>
      <sz val="10"/>
      <name val="ＭＳ Ｐ明朝"/>
      <family val="1"/>
    </font>
    <font>
      <sz val="12"/>
      <color indexed="8"/>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4"/>
      <name val="ＭＳ Ｐゴシック"/>
      <family val="3"/>
    </font>
    <font>
      <sz val="12"/>
      <color indexed="8"/>
      <name val="ＭＳ Ｐ明朝"/>
      <family val="1"/>
    </font>
    <font>
      <sz val="11"/>
      <color indexed="10"/>
      <name val="ＭＳ Ｐ明朝"/>
      <family val="1"/>
    </font>
    <font>
      <sz val="10"/>
      <color indexed="8"/>
      <name val="ＭＳ Ｐ明朝"/>
      <family val="1"/>
    </font>
    <font>
      <sz val="9"/>
      <color indexed="8"/>
      <name val="ＭＳ Ｐ明朝"/>
      <family val="1"/>
    </font>
    <font>
      <sz val="10"/>
      <color indexed="8"/>
      <name val="ＭＳ Ｐゴシック"/>
      <family val="3"/>
    </font>
    <font>
      <sz val="9"/>
      <color indexed="8"/>
      <name val="ＭＳ Ｐゴシック"/>
      <family val="3"/>
    </font>
    <font>
      <sz val="24"/>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name val="Cambria"/>
      <family val="3"/>
    </font>
    <font>
      <sz val="10"/>
      <name val="Cambria"/>
      <family val="3"/>
    </font>
    <font>
      <sz val="11"/>
      <name val="Cambria"/>
      <family val="3"/>
    </font>
    <font>
      <sz val="10"/>
      <name val="Calibri"/>
      <family val="3"/>
    </font>
    <font>
      <sz val="14"/>
      <name val="Cambria"/>
      <family val="3"/>
    </font>
    <font>
      <sz val="11"/>
      <name val="Calibri"/>
      <family val="3"/>
    </font>
    <font>
      <sz val="12"/>
      <color theme="1"/>
      <name val="ＭＳ Ｐ明朝"/>
      <family val="1"/>
    </font>
    <font>
      <sz val="12"/>
      <name val="Calibri"/>
      <family val="3"/>
    </font>
    <font>
      <sz val="11"/>
      <color rgb="FFFF0000"/>
      <name val="ＭＳ Ｐ明朝"/>
      <family val="1"/>
    </font>
    <font>
      <sz val="10"/>
      <color theme="1"/>
      <name val="ＭＳ Ｐ明朝"/>
      <family val="1"/>
    </font>
    <font>
      <sz val="9"/>
      <name val="Calibri"/>
      <family val="3"/>
    </font>
    <font>
      <sz val="9"/>
      <color theme="1"/>
      <name val="ＭＳ Ｐ明朝"/>
      <family val="1"/>
    </font>
    <font>
      <sz val="10"/>
      <color theme="1"/>
      <name val="Cambria"/>
      <family val="3"/>
    </font>
    <font>
      <sz val="11"/>
      <color theme="1"/>
      <name val="Cambria"/>
      <family val="3"/>
    </font>
    <font>
      <sz val="11"/>
      <color theme="1"/>
      <name val="ＭＳ Ｐゴシック"/>
      <family val="3"/>
    </font>
    <font>
      <sz val="10"/>
      <color theme="1"/>
      <name val="ＭＳ Ｐゴシック"/>
      <family val="3"/>
    </font>
    <font>
      <sz val="12"/>
      <color theme="1"/>
      <name val="Cambria"/>
      <family val="3"/>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hair"/>
    </border>
    <border>
      <left style="hair"/>
      <right style="hair"/>
      <top style="hair"/>
      <bottom style="hair"/>
    </border>
    <border>
      <left style="hair"/>
      <right style="hair"/>
      <top>
        <color indexed="63"/>
      </top>
      <bottom style="hair"/>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style="double"/>
    </border>
    <border>
      <left style="hair"/>
      <right style="hair"/>
      <top style="hair"/>
      <bottom style="double"/>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style="hair"/>
      <bottom style="double"/>
    </border>
    <border>
      <left style="hair"/>
      <right>
        <color indexed="63"/>
      </right>
      <top>
        <color indexed="63"/>
      </top>
      <bottom style="double"/>
    </border>
    <border>
      <left>
        <color indexed="63"/>
      </left>
      <right>
        <color indexed="63"/>
      </right>
      <top style="double"/>
      <bottom style="hair"/>
    </border>
    <border>
      <left>
        <color indexed="63"/>
      </left>
      <right>
        <color indexed="63"/>
      </right>
      <top style="hair"/>
      <bottom style="hair"/>
    </border>
    <border>
      <left style="hair"/>
      <right>
        <color indexed="63"/>
      </right>
      <top style="double"/>
      <bottom>
        <color indexed="63"/>
      </bottom>
    </border>
    <border>
      <left>
        <color indexed="63"/>
      </left>
      <right style="hair"/>
      <top style="double"/>
      <bottom>
        <color indexed="63"/>
      </bottom>
    </border>
    <border>
      <left>
        <color indexed="63"/>
      </left>
      <right>
        <color indexed="63"/>
      </right>
      <top style="hair"/>
      <bottom style="double"/>
    </border>
    <border>
      <left>
        <color indexed="63"/>
      </left>
      <right style="hair"/>
      <top style="hair"/>
      <bottom style="double"/>
    </border>
    <border>
      <left style="hair"/>
      <right style="hair"/>
      <top style="hair"/>
      <bottom>
        <color indexed="63"/>
      </bottom>
    </border>
    <border>
      <left style="hair"/>
      <right style="hair"/>
      <top>
        <color indexed="63"/>
      </top>
      <bottom>
        <color indexed="63"/>
      </bottom>
    </border>
    <border>
      <left style="hair"/>
      <right style="hair"/>
      <top style="double"/>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lignment vertical="center"/>
      <protection/>
    </xf>
    <xf numFmtId="0" fontId="12" fillId="0" borderId="0" applyNumberFormat="0" applyFill="0" applyBorder="0" applyAlignment="0" applyProtection="0"/>
    <xf numFmtId="0" fontId="61" fillId="32" borderId="0" applyNumberFormat="0" applyBorder="0" applyAlignment="0" applyProtection="0"/>
  </cellStyleXfs>
  <cellXfs count="802">
    <xf numFmtId="0" fontId="0" fillId="0" borderId="0" xfId="0" applyAlignment="1">
      <alignment/>
    </xf>
    <xf numFmtId="0" fontId="10" fillId="0" borderId="0" xfId="67">
      <alignment vertical="center"/>
      <protection/>
    </xf>
    <xf numFmtId="0" fontId="10" fillId="33" borderId="0" xfId="67" applyFill="1">
      <alignment vertical="center"/>
      <protection/>
    </xf>
    <xf numFmtId="0" fontId="10" fillId="0" borderId="10" xfId="67" applyBorder="1">
      <alignment vertical="center"/>
      <protection/>
    </xf>
    <xf numFmtId="0" fontId="10" fillId="33" borderId="10" xfId="67" applyFill="1" applyBorder="1">
      <alignment vertical="center"/>
      <protection/>
    </xf>
    <xf numFmtId="0" fontId="10" fillId="0" borderId="0" xfId="67" applyBorder="1">
      <alignment vertical="center"/>
      <protection/>
    </xf>
    <xf numFmtId="0" fontId="10" fillId="33" borderId="0" xfId="67" applyFill="1" applyBorder="1">
      <alignment vertical="center"/>
      <protection/>
    </xf>
    <xf numFmtId="0" fontId="10" fillId="0" borderId="11" xfId="67" applyBorder="1">
      <alignment vertical="center"/>
      <protection/>
    </xf>
    <xf numFmtId="0" fontId="10" fillId="33" borderId="11" xfId="67" applyFill="1" applyBorder="1">
      <alignment vertical="center"/>
      <protection/>
    </xf>
    <xf numFmtId="0" fontId="4" fillId="0" borderId="0" xfId="0" applyFont="1" applyFill="1" applyAlignment="1">
      <alignment vertical="center"/>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2" fillId="0" borderId="0" xfId="0" applyFont="1" applyFill="1" applyBorder="1" applyAlignment="1">
      <alignment/>
    </xf>
    <xf numFmtId="0" fontId="0" fillId="0" borderId="0" xfId="0" applyFont="1" applyFill="1" applyAlignment="1">
      <alignment/>
    </xf>
    <xf numFmtId="0" fontId="0" fillId="0" borderId="0" xfId="0" applyFill="1" applyBorder="1" applyAlignment="1">
      <alignment/>
    </xf>
    <xf numFmtId="0" fontId="2" fillId="0" borderId="0" xfId="63" applyFill="1">
      <alignment/>
      <protection/>
    </xf>
    <xf numFmtId="0" fontId="2" fillId="0" borderId="0" xfId="64" applyFill="1">
      <alignment/>
      <protection/>
    </xf>
    <xf numFmtId="0" fontId="0" fillId="0" borderId="0" xfId="64" applyFont="1" applyFill="1">
      <alignment/>
      <protection/>
    </xf>
    <xf numFmtId="0" fontId="4" fillId="0" borderId="0" xfId="64" applyFont="1" applyFill="1">
      <alignment/>
      <protection/>
    </xf>
    <xf numFmtId="0" fontId="4" fillId="0" borderId="0" xfId="65" applyFont="1" applyFill="1">
      <alignment/>
      <protection/>
    </xf>
    <xf numFmtId="0" fontId="4" fillId="0" borderId="0" xfId="65" applyFont="1" applyFill="1" applyAlignment="1">
      <alignment horizontal="left"/>
      <protection/>
    </xf>
    <xf numFmtId="0" fontId="2" fillId="0" borderId="0" xfId="65" applyFill="1">
      <alignment/>
      <protection/>
    </xf>
    <xf numFmtId="0" fontId="4" fillId="0" borderId="0" xfId="65" applyFont="1" applyFill="1" applyBorder="1">
      <alignment/>
      <protection/>
    </xf>
    <xf numFmtId="0" fontId="4" fillId="0" borderId="0" xfId="65" applyFont="1" applyFill="1" applyBorder="1" applyAlignment="1">
      <alignment/>
      <protection/>
    </xf>
    <xf numFmtId="0" fontId="2" fillId="0" borderId="0" xfId="65" applyFill="1" applyAlignment="1">
      <alignment/>
      <protection/>
    </xf>
    <xf numFmtId="0" fontId="4" fillId="0" borderId="0" xfId="0" applyFont="1" applyFill="1" applyAlignment="1">
      <alignment/>
    </xf>
    <xf numFmtId="0" fontId="2" fillId="0" borderId="0" xfId="63" applyFont="1" applyFill="1">
      <alignment/>
      <protection/>
    </xf>
    <xf numFmtId="179" fontId="4" fillId="0" borderId="0" xfId="0" applyNumberFormat="1" applyFont="1" applyFill="1" applyBorder="1" applyAlignment="1">
      <alignment horizontal="right" vertical="center"/>
    </xf>
    <xf numFmtId="10" fontId="4" fillId="0" borderId="0" xfId="0" applyNumberFormat="1" applyFont="1" applyFill="1" applyBorder="1" applyAlignment="1">
      <alignment horizontal="right" vertical="center"/>
    </xf>
    <xf numFmtId="0" fontId="62" fillId="0" borderId="0" xfId="64" applyFont="1" applyFill="1">
      <alignment/>
      <protection/>
    </xf>
    <xf numFmtId="0" fontId="63" fillId="0" borderId="0" xfId="0" applyFont="1" applyFill="1" applyAlignment="1">
      <alignment vertical="center"/>
    </xf>
    <xf numFmtId="0" fontId="64" fillId="0" borderId="0" xfId="0" applyFont="1" applyFill="1" applyAlignment="1">
      <alignment vertical="center"/>
    </xf>
    <xf numFmtId="0" fontId="65" fillId="0" borderId="0" xfId="0" applyFont="1" applyFill="1" applyAlignment="1">
      <alignment vertical="center"/>
    </xf>
    <xf numFmtId="0" fontId="4" fillId="0" borderId="0" xfId="0" applyFont="1" applyFill="1" applyAlignment="1">
      <alignment horizontal="right" vertical="center"/>
    </xf>
    <xf numFmtId="0" fontId="66" fillId="0" borderId="0" xfId="0" applyFont="1" applyFill="1" applyAlignment="1">
      <alignment vertical="center"/>
    </xf>
    <xf numFmtId="0" fontId="5" fillId="0" borderId="0" xfId="0" applyFont="1" applyFill="1" applyAlignment="1">
      <alignment vertical="center"/>
    </xf>
    <xf numFmtId="0" fontId="4" fillId="0" borderId="0" xfId="0" applyFont="1" applyFill="1" applyBorder="1" applyAlignment="1">
      <alignment horizontal="right" vertical="center"/>
    </xf>
    <xf numFmtId="0" fontId="67" fillId="0" borderId="0" xfId="0" applyFont="1" applyFill="1" applyAlignment="1">
      <alignment vertical="center"/>
    </xf>
    <xf numFmtId="0" fontId="67" fillId="0" borderId="0" xfId="0" applyFont="1" applyFill="1" applyAlignment="1">
      <alignment/>
    </xf>
    <xf numFmtId="0" fontId="3" fillId="0" borderId="0" xfId="0" applyFont="1" applyFill="1" applyAlignment="1">
      <alignment/>
    </xf>
    <xf numFmtId="0" fontId="4" fillId="0" borderId="0" xfId="0" applyFont="1" applyFill="1" applyBorder="1" applyAlignment="1">
      <alignment horizontal="right"/>
    </xf>
    <xf numFmtId="0" fontId="0" fillId="0" borderId="0" xfId="0" applyFill="1" applyAlignment="1">
      <alignment horizontal="right"/>
    </xf>
    <xf numFmtId="0" fontId="63" fillId="0" borderId="0" xfId="0" applyFont="1" applyFill="1" applyAlignment="1">
      <alignment/>
    </xf>
    <xf numFmtId="0" fontId="5" fillId="0" borderId="0" xfId="0" applyFont="1" applyFill="1" applyAlignment="1">
      <alignment/>
    </xf>
    <xf numFmtId="176" fontId="5" fillId="0" borderId="0" xfId="0" applyNumberFormat="1" applyFont="1" applyFill="1" applyAlignment="1">
      <alignment/>
    </xf>
    <xf numFmtId="0" fontId="0" fillId="0" borderId="0" xfId="0" applyFill="1" applyAlignment="1">
      <alignment/>
    </xf>
    <xf numFmtId="0" fontId="9" fillId="0" borderId="0" xfId="0" applyFont="1" applyFill="1" applyAlignment="1">
      <alignment vertical="center"/>
    </xf>
    <xf numFmtId="0" fontId="9" fillId="0" borderId="0" xfId="0" applyFont="1" applyFill="1" applyAlignment="1">
      <alignment/>
    </xf>
    <xf numFmtId="0" fontId="9" fillId="0" borderId="0" xfId="0" applyFont="1" applyFill="1" applyAlignment="1">
      <alignment/>
    </xf>
    <xf numFmtId="0" fontId="4" fillId="0" borderId="0" xfId="0" applyFont="1" applyFill="1" applyAlignment="1">
      <alignment/>
    </xf>
    <xf numFmtId="179" fontId="4" fillId="0" borderId="0" xfId="0" applyNumberFormat="1" applyFont="1" applyFill="1" applyBorder="1" applyAlignment="1">
      <alignment vertical="center"/>
    </xf>
    <xf numFmtId="0" fontId="68" fillId="0" borderId="0" xfId="0" applyFont="1" applyFill="1" applyAlignment="1">
      <alignment/>
    </xf>
    <xf numFmtId="176" fontId="5" fillId="0" borderId="0" xfId="0" applyNumberFormat="1" applyFont="1" applyFill="1" applyBorder="1" applyAlignment="1">
      <alignment vertical="center"/>
    </xf>
    <xf numFmtId="185" fontId="5" fillId="0" borderId="0" xfId="0" applyNumberFormat="1" applyFont="1" applyFill="1" applyBorder="1" applyAlignment="1">
      <alignment vertical="center"/>
    </xf>
    <xf numFmtId="0" fontId="13" fillId="0" borderId="0" xfId="0" applyFont="1" applyFill="1" applyAlignment="1">
      <alignment/>
    </xf>
    <xf numFmtId="0" fontId="65" fillId="0" borderId="0" xfId="0" applyFont="1" applyFill="1" applyAlignment="1">
      <alignment/>
    </xf>
    <xf numFmtId="0" fontId="65" fillId="0" borderId="11" xfId="0" applyFont="1" applyFill="1" applyBorder="1" applyAlignment="1">
      <alignment vertical="center"/>
    </xf>
    <xf numFmtId="0" fontId="65" fillId="0" borderId="11" xfId="0" applyFont="1" applyFill="1" applyBorder="1" applyAlignment="1">
      <alignment/>
    </xf>
    <xf numFmtId="0" fontId="7" fillId="0" borderId="0" xfId="0" applyFont="1" applyFill="1" applyAlignment="1">
      <alignment/>
    </xf>
    <xf numFmtId="0" fontId="65" fillId="0" borderId="11" xfId="0" applyFont="1" applyFill="1" applyBorder="1" applyAlignment="1">
      <alignment/>
    </xf>
    <xf numFmtId="0" fontId="64" fillId="0" borderId="11" xfId="0" applyFont="1" applyFill="1" applyBorder="1" applyAlignment="1">
      <alignment vertical="center" wrapText="1"/>
    </xf>
    <xf numFmtId="0" fontId="64" fillId="0" borderId="11" xfId="0" applyFont="1" applyFill="1" applyBorder="1" applyAlignment="1">
      <alignment horizontal="center" vertical="center" wrapText="1"/>
    </xf>
    <xf numFmtId="0" fontId="9" fillId="0" borderId="0" xfId="0" applyFont="1" applyFill="1" applyBorder="1" applyAlignment="1">
      <alignment vertical="center"/>
    </xf>
    <xf numFmtId="0" fontId="4" fillId="0" borderId="0" xfId="0" applyFont="1" applyFill="1" applyBorder="1" applyAlignment="1">
      <alignment vertical="center" wrapText="1"/>
    </xf>
    <xf numFmtId="176" fontId="0" fillId="0" borderId="0" xfId="0" applyNumberFormat="1" applyFill="1" applyAlignment="1">
      <alignment/>
    </xf>
    <xf numFmtId="179" fontId="0" fillId="0" borderId="0" xfId="0" applyNumberFormat="1" applyFill="1" applyAlignment="1">
      <alignment/>
    </xf>
    <xf numFmtId="179" fontId="5" fillId="0" borderId="0" xfId="0" applyNumberFormat="1" applyFont="1" applyFill="1" applyBorder="1" applyAlignment="1">
      <alignment vertical="center"/>
    </xf>
    <xf numFmtId="0" fontId="62" fillId="0" borderId="0" xfId="63" applyFont="1" applyFill="1">
      <alignment/>
      <protection/>
    </xf>
    <xf numFmtId="0" fontId="69" fillId="0" borderId="0" xfId="63" applyFont="1" applyFill="1">
      <alignment/>
      <protection/>
    </xf>
    <xf numFmtId="0" fontId="70" fillId="0" borderId="0" xfId="63" applyFont="1" applyFill="1" applyAlignment="1">
      <alignment vertical="center"/>
      <protection/>
    </xf>
    <xf numFmtId="0" fontId="68" fillId="0" borderId="0" xfId="63" applyFont="1" applyFill="1">
      <alignment/>
      <protection/>
    </xf>
    <xf numFmtId="0" fontId="68" fillId="0" borderId="0" xfId="64" applyFont="1" applyFill="1">
      <alignment/>
      <protection/>
    </xf>
    <xf numFmtId="0" fontId="68" fillId="0" borderId="0" xfId="64" applyFont="1" applyFill="1" applyBorder="1">
      <alignment/>
      <protection/>
    </xf>
    <xf numFmtId="0" fontId="2" fillId="0" borderId="0" xfId="64" applyFont="1" applyFill="1">
      <alignment/>
      <protection/>
    </xf>
    <xf numFmtId="0" fontId="66" fillId="0" borderId="0" xfId="64" applyFont="1" applyFill="1">
      <alignment/>
      <protection/>
    </xf>
    <xf numFmtId="0" fontId="63" fillId="0" borderId="0" xfId="64" applyFont="1" applyFill="1" applyAlignment="1">
      <alignment vertical="center"/>
      <protection/>
    </xf>
    <xf numFmtId="0" fontId="64" fillId="0" borderId="0" xfId="64" applyFont="1" applyFill="1">
      <alignment/>
      <protection/>
    </xf>
    <xf numFmtId="0" fontId="65" fillId="0" borderId="0" xfId="64" applyFont="1" applyFill="1">
      <alignment/>
      <protection/>
    </xf>
    <xf numFmtId="0" fontId="5" fillId="0" borderId="0" xfId="65" applyFont="1" applyFill="1" applyBorder="1" applyAlignment="1">
      <alignment horizontal="center" vertical="center"/>
      <protection/>
    </xf>
    <xf numFmtId="186" fontId="5" fillId="0" borderId="0" xfId="65" applyNumberFormat="1" applyFont="1" applyFill="1" applyBorder="1" applyAlignment="1">
      <alignment vertical="center"/>
      <protection/>
    </xf>
    <xf numFmtId="0" fontId="64" fillId="0" borderId="0" xfId="64" applyFont="1" applyFill="1" applyBorder="1">
      <alignment/>
      <protection/>
    </xf>
    <xf numFmtId="176" fontId="4" fillId="0" borderId="0" xfId="65" applyNumberFormat="1" applyFont="1" applyFill="1" applyBorder="1" applyAlignment="1">
      <alignment vertical="center"/>
      <protection/>
    </xf>
    <xf numFmtId="0" fontId="71" fillId="0" borderId="0" xfId="64" applyFont="1" applyFill="1">
      <alignment/>
      <protection/>
    </xf>
    <xf numFmtId="0" fontId="72" fillId="0" borderId="0" xfId="64" applyFont="1" applyFill="1">
      <alignment/>
      <protection/>
    </xf>
    <xf numFmtId="0" fontId="2" fillId="0" borderId="0" xfId="65" applyFont="1" applyFill="1">
      <alignment/>
      <protection/>
    </xf>
    <xf numFmtId="0" fontId="65" fillId="0" borderId="0" xfId="65" applyFont="1" applyFill="1">
      <alignment/>
      <protection/>
    </xf>
    <xf numFmtId="0" fontId="68" fillId="0" borderId="0" xfId="65" applyFont="1" applyFill="1">
      <alignment/>
      <protection/>
    </xf>
    <xf numFmtId="0" fontId="63" fillId="0" borderId="0" xfId="65" applyFont="1" applyFill="1" applyAlignment="1">
      <alignment vertical="center"/>
      <protection/>
    </xf>
    <xf numFmtId="177" fontId="4" fillId="0" borderId="0" xfId="63" applyNumberFormat="1" applyFont="1" applyFill="1" applyBorder="1" applyAlignment="1">
      <alignment vertical="center"/>
      <protection/>
    </xf>
    <xf numFmtId="178" fontId="4" fillId="0" borderId="0" xfId="63" applyNumberFormat="1" applyFont="1" applyFill="1" applyBorder="1" applyAlignment="1">
      <alignment vertical="center"/>
      <protection/>
    </xf>
    <xf numFmtId="182" fontId="4" fillId="0" borderId="0" xfId="63" applyNumberFormat="1" applyFont="1" applyFill="1" applyBorder="1" applyAlignment="1">
      <alignment vertical="center"/>
      <protection/>
    </xf>
    <xf numFmtId="0" fontId="4" fillId="0" borderId="0" xfId="63" applyFont="1" applyFill="1">
      <alignment/>
      <protection/>
    </xf>
    <xf numFmtId="0" fontId="68" fillId="0" borderId="0" xfId="63" applyFont="1" applyFill="1" applyAlignment="1">
      <alignment vertical="center"/>
      <protection/>
    </xf>
    <xf numFmtId="176" fontId="73" fillId="0" borderId="0" xfId="63" applyNumberFormat="1" applyFont="1" applyFill="1" applyBorder="1" applyAlignment="1">
      <alignment vertical="center"/>
      <protection/>
    </xf>
    <xf numFmtId="0" fontId="4" fillId="0" borderId="11" xfId="63" applyFont="1" applyFill="1" applyBorder="1" applyAlignment="1">
      <alignment horizontal="center" vertical="center"/>
      <protection/>
    </xf>
    <xf numFmtId="176" fontId="6" fillId="0" borderId="11" xfId="63" applyNumberFormat="1" applyFont="1" applyFill="1" applyBorder="1" applyAlignment="1">
      <alignment vertical="center"/>
      <protection/>
    </xf>
    <xf numFmtId="0" fontId="2" fillId="0" borderId="11" xfId="64" applyFill="1" applyBorder="1">
      <alignment/>
      <protection/>
    </xf>
    <xf numFmtId="0" fontId="63" fillId="0" borderId="0" xfId="63" applyFont="1" applyFill="1" applyAlignment="1">
      <alignment vertical="center"/>
      <protection/>
    </xf>
    <xf numFmtId="0" fontId="64" fillId="0" borderId="0" xfId="63" applyFont="1" applyFill="1">
      <alignment/>
      <protection/>
    </xf>
    <xf numFmtId="0" fontId="65" fillId="0" borderId="0" xfId="63" applyFont="1" applyFill="1">
      <alignment/>
      <protection/>
    </xf>
    <xf numFmtId="0" fontId="9" fillId="0" borderId="0" xfId="63" applyFont="1" applyFill="1" applyAlignment="1">
      <alignment vertical="center"/>
      <protection/>
    </xf>
    <xf numFmtId="0" fontId="65" fillId="0" borderId="0" xfId="63" applyFont="1" applyFill="1" applyAlignment="1">
      <alignment vertical="center"/>
      <protection/>
    </xf>
    <xf numFmtId="0" fontId="4" fillId="0" borderId="11" xfId="63" applyFont="1" applyFill="1" applyBorder="1" applyAlignment="1">
      <alignment/>
      <protection/>
    </xf>
    <xf numFmtId="176" fontId="4" fillId="0" borderId="0" xfId="63" applyNumberFormat="1" applyFont="1" applyFill="1" applyBorder="1" applyAlignment="1">
      <alignment vertical="center"/>
      <protection/>
    </xf>
    <xf numFmtId="185" fontId="4" fillId="0" borderId="0" xfId="63" applyNumberFormat="1" applyFont="1" applyFill="1" applyBorder="1" applyAlignment="1">
      <alignment vertical="center"/>
      <protection/>
    </xf>
    <xf numFmtId="176" fontId="66" fillId="0" borderId="0" xfId="63" applyNumberFormat="1" applyFont="1" applyFill="1" applyBorder="1" applyAlignment="1">
      <alignment vertical="center"/>
      <protection/>
    </xf>
    <xf numFmtId="185" fontId="66" fillId="0" borderId="0" xfId="63" applyNumberFormat="1" applyFont="1" applyFill="1" applyBorder="1" applyAlignment="1">
      <alignment vertical="center"/>
      <protection/>
    </xf>
    <xf numFmtId="0" fontId="66" fillId="0" borderId="0" xfId="63" applyFont="1" applyFill="1" applyBorder="1">
      <alignment/>
      <protection/>
    </xf>
    <xf numFmtId="0" fontId="66" fillId="0" borderId="0" xfId="63" applyFont="1" applyFill="1" applyBorder="1" applyAlignment="1">
      <alignment horizontal="center" vertical="center"/>
      <protection/>
    </xf>
    <xf numFmtId="183" fontId="66" fillId="0" borderId="0" xfId="63" applyNumberFormat="1" applyFont="1" applyFill="1" applyBorder="1" applyAlignment="1">
      <alignment vertical="center"/>
      <protection/>
    </xf>
    <xf numFmtId="0" fontId="68" fillId="0" borderId="0" xfId="0" applyFont="1" applyFill="1" applyBorder="1" applyAlignment="1">
      <alignment/>
    </xf>
    <xf numFmtId="181" fontId="66" fillId="0" borderId="0" xfId="63" applyNumberFormat="1" applyFont="1" applyFill="1" applyBorder="1" applyAlignment="1">
      <alignment vertical="center"/>
      <protection/>
    </xf>
    <xf numFmtId="181" fontId="68" fillId="0" borderId="0" xfId="0" applyNumberFormat="1" applyFont="1" applyFill="1" applyBorder="1" applyAlignment="1">
      <alignment/>
    </xf>
    <xf numFmtId="0" fontId="5" fillId="0" borderId="0" xfId="63" applyFont="1" applyFill="1" applyBorder="1" applyAlignment="1">
      <alignment horizontal="center" vertical="center"/>
      <protection/>
    </xf>
    <xf numFmtId="192" fontId="4" fillId="0" borderId="0" xfId="63" applyNumberFormat="1" applyFont="1" applyFill="1" applyBorder="1" applyAlignment="1">
      <alignment vertical="center"/>
      <protection/>
    </xf>
    <xf numFmtId="176" fontId="64" fillId="0" borderId="0" xfId="63" applyNumberFormat="1" applyFont="1" applyFill="1" applyBorder="1" applyAlignment="1">
      <alignment vertical="center"/>
      <protection/>
    </xf>
    <xf numFmtId="185" fontId="64" fillId="0" borderId="0" xfId="63" applyNumberFormat="1" applyFont="1" applyFill="1" applyBorder="1" applyAlignment="1">
      <alignment vertical="center"/>
      <protection/>
    </xf>
    <xf numFmtId="192" fontId="64" fillId="0" borderId="0" xfId="63" applyNumberFormat="1" applyFont="1" applyFill="1" applyBorder="1" applyAlignment="1">
      <alignment vertical="center"/>
      <protection/>
    </xf>
    <xf numFmtId="179" fontId="1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4" fillId="0" borderId="12" xfId="65" applyFont="1" applyFill="1" applyBorder="1" applyAlignment="1">
      <alignment horizontal="center" vertical="center"/>
      <protection/>
    </xf>
    <xf numFmtId="0" fontId="4" fillId="0" borderId="12" xfId="65" applyFont="1" applyFill="1" applyBorder="1" applyAlignment="1">
      <alignment horizontal="center" vertical="center" wrapText="1"/>
      <protection/>
    </xf>
    <xf numFmtId="0" fontId="4" fillId="0" borderId="13" xfId="65" applyFont="1" applyFill="1" applyBorder="1" applyAlignment="1">
      <alignment horizontal="center" vertical="center" wrapText="1"/>
      <protection/>
    </xf>
    <xf numFmtId="0" fontId="4" fillId="0" borderId="14" xfId="65" applyFont="1" applyFill="1" applyBorder="1" applyAlignment="1">
      <alignment horizontal="center" vertical="center" wrapText="1"/>
      <protection/>
    </xf>
    <xf numFmtId="0" fontId="4" fillId="0" borderId="15" xfId="64" applyFont="1" applyFill="1" applyBorder="1" applyAlignment="1">
      <alignment horizontal="center" vertical="center"/>
      <protection/>
    </xf>
    <xf numFmtId="41" fontId="4" fillId="0" borderId="0" xfId="65" applyNumberFormat="1" applyFont="1" applyFill="1" applyBorder="1" applyAlignment="1">
      <alignment horizontal="right" vertical="center"/>
      <protection/>
    </xf>
    <xf numFmtId="0" fontId="4" fillId="0" borderId="15" xfId="66" applyFont="1" applyFill="1" applyBorder="1" applyAlignment="1">
      <alignment horizontal="center" vertical="center"/>
      <protection/>
    </xf>
    <xf numFmtId="0" fontId="4" fillId="0" borderId="16" xfId="64" applyFont="1" applyFill="1" applyBorder="1" applyAlignment="1">
      <alignment horizontal="center" vertical="center"/>
      <protection/>
    </xf>
    <xf numFmtId="0" fontId="4" fillId="0" borderId="17" xfId="64" applyFont="1" applyFill="1" applyBorder="1" applyAlignment="1">
      <alignment horizontal="center" vertical="center"/>
      <protection/>
    </xf>
    <xf numFmtId="0" fontId="4" fillId="0" borderId="18" xfId="64" applyFont="1" applyFill="1" applyBorder="1" applyAlignment="1">
      <alignment horizontal="center" vertical="center"/>
      <protection/>
    </xf>
    <xf numFmtId="0" fontId="4" fillId="0" borderId="19" xfId="64" applyFont="1" applyFill="1" applyBorder="1" applyAlignment="1">
      <alignment horizontal="center" vertical="center"/>
      <protection/>
    </xf>
    <xf numFmtId="176" fontId="4" fillId="0" borderId="0" xfId="64" applyNumberFormat="1" applyFont="1" applyFill="1" applyBorder="1" applyAlignment="1">
      <alignment horizontal="right" vertical="center"/>
      <protection/>
    </xf>
    <xf numFmtId="0" fontId="4" fillId="0" borderId="20" xfId="65" applyFont="1" applyFill="1" applyBorder="1" applyAlignment="1">
      <alignment horizontal="center" vertical="center"/>
      <protection/>
    </xf>
    <xf numFmtId="0" fontId="4" fillId="0" borderId="19" xfId="65" applyFont="1" applyFill="1" applyBorder="1" applyAlignment="1">
      <alignment horizontal="center" vertical="center" shrinkToFit="1"/>
      <protection/>
    </xf>
    <xf numFmtId="0" fontId="4" fillId="0" borderId="19" xfId="65" applyFont="1" applyFill="1" applyBorder="1" applyAlignment="1">
      <alignment horizontal="center" vertical="center"/>
      <protection/>
    </xf>
    <xf numFmtId="179" fontId="4" fillId="0" borderId="18" xfId="65" applyNumberFormat="1" applyFont="1" applyFill="1" applyBorder="1" applyAlignment="1">
      <alignment vertical="center"/>
      <protection/>
    </xf>
    <xf numFmtId="179" fontId="4" fillId="0" borderId="21" xfId="65" applyNumberFormat="1" applyFont="1" applyFill="1" applyBorder="1" applyAlignment="1">
      <alignment vertical="center"/>
      <protection/>
    </xf>
    <xf numFmtId="0" fontId="4" fillId="0" borderId="20" xfId="64" applyFont="1" applyFill="1" applyBorder="1" applyAlignment="1">
      <alignment horizontal="center" vertical="center"/>
      <protection/>
    </xf>
    <xf numFmtId="0" fontId="4" fillId="0" borderId="19" xfId="64" applyFont="1" applyFill="1" applyBorder="1" applyAlignment="1">
      <alignment horizontal="distributed" vertical="center"/>
      <protection/>
    </xf>
    <xf numFmtId="176" fontId="4" fillId="0" borderId="18" xfId="64" applyNumberFormat="1" applyFont="1" applyFill="1" applyBorder="1" applyAlignment="1">
      <alignment horizontal="right" vertical="center"/>
      <protection/>
    </xf>
    <xf numFmtId="0" fontId="6" fillId="0" borderId="0" xfId="63" applyFont="1" applyFill="1" applyBorder="1" applyAlignment="1">
      <alignment vertical="center"/>
      <protection/>
    </xf>
    <xf numFmtId="0" fontId="6" fillId="0" borderId="15" xfId="0" applyFont="1" applyFill="1" applyBorder="1" applyAlignment="1">
      <alignment/>
    </xf>
    <xf numFmtId="0" fontId="4" fillId="0" borderId="22"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0" xfId="63" applyFont="1" applyFill="1" applyBorder="1" applyAlignment="1">
      <alignment horizontal="distributed" vertical="center"/>
      <protection/>
    </xf>
    <xf numFmtId="0" fontId="4" fillId="0" borderId="15" xfId="0" applyFont="1" applyFill="1" applyBorder="1" applyAlignment="1">
      <alignment horizontal="center" vertical="center" shrinkToFit="1"/>
    </xf>
    <xf numFmtId="0" fontId="4" fillId="0" borderId="0" xfId="62" applyFont="1" applyFill="1" applyBorder="1" applyAlignment="1">
      <alignment vertical="center"/>
      <protection/>
    </xf>
    <xf numFmtId="0" fontId="2" fillId="0" borderId="0" xfId="62" applyFont="1" applyFill="1" applyBorder="1" applyAlignment="1">
      <alignment vertical="center"/>
      <protection/>
    </xf>
    <xf numFmtId="182" fontId="4" fillId="0" borderId="0" xfId="62" applyNumberFormat="1" applyFont="1" applyFill="1" applyBorder="1" applyAlignment="1">
      <alignment vertical="center"/>
      <protection/>
    </xf>
    <xf numFmtId="191" fontId="4" fillId="0" borderId="0" xfId="62" applyNumberFormat="1" applyFont="1" applyFill="1" applyBorder="1" applyAlignment="1">
      <alignment vertical="center"/>
      <protection/>
    </xf>
    <xf numFmtId="0" fontId="72" fillId="0" borderId="0" xfId="64" applyFont="1" applyFill="1" applyAlignment="1">
      <alignment vertical="top"/>
      <protection/>
    </xf>
    <xf numFmtId="0" fontId="5" fillId="0" borderId="15"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0" xfId="63" applyFont="1" applyFill="1" applyBorder="1" applyAlignment="1">
      <alignment vertical="center"/>
      <protection/>
    </xf>
    <xf numFmtId="0" fontId="5" fillId="0" borderId="11" xfId="63" applyFont="1" applyFill="1" applyBorder="1" applyAlignment="1">
      <alignment vertical="center"/>
      <protection/>
    </xf>
    <xf numFmtId="0" fontId="5" fillId="0" borderId="19" xfId="64" applyFont="1" applyFill="1" applyBorder="1" applyAlignment="1">
      <alignment horizontal="distributed" vertical="center"/>
      <protection/>
    </xf>
    <xf numFmtId="0" fontId="5" fillId="0" borderId="23" xfId="64" applyFont="1" applyFill="1" applyBorder="1" applyAlignment="1">
      <alignment horizontal="center" vertical="center"/>
      <protection/>
    </xf>
    <xf numFmtId="0" fontId="5" fillId="0" borderId="24" xfId="65" applyFont="1" applyFill="1" applyBorder="1" applyAlignment="1">
      <alignment horizontal="center" vertical="center"/>
      <protection/>
    </xf>
    <xf numFmtId="0" fontId="5" fillId="0" borderId="23" xfId="66" applyFont="1" applyFill="1" applyBorder="1" applyAlignment="1">
      <alignment horizontal="center" vertical="center"/>
      <protection/>
    </xf>
    <xf numFmtId="186" fontId="4" fillId="0" borderId="0" xfId="63" applyNumberFormat="1" applyFont="1" applyFill="1" applyBorder="1" applyAlignment="1">
      <alignment horizontal="center" vertical="center"/>
      <protection/>
    </xf>
    <xf numFmtId="186" fontId="4" fillId="0" borderId="0" xfId="42" applyNumberFormat="1" applyFont="1" applyFill="1" applyBorder="1" applyAlignment="1">
      <alignment horizontal="center" vertical="center"/>
    </xf>
    <xf numFmtId="186" fontId="4" fillId="0" borderId="15" xfId="42" applyNumberFormat="1" applyFont="1" applyFill="1" applyBorder="1" applyAlignment="1">
      <alignment horizontal="center" vertical="center"/>
    </xf>
    <xf numFmtId="193" fontId="4" fillId="0" borderId="18" xfId="64" applyNumberFormat="1" applyFont="1" applyFill="1" applyBorder="1" applyAlignment="1">
      <alignment horizontal="right" vertical="center"/>
      <protection/>
    </xf>
    <xf numFmtId="193" fontId="4" fillId="0" borderId="0" xfId="64" applyNumberFormat="1" applyFont="1" applyFill="1" applyBorder="1" applyAlignment="1">
      <alignment horizontal="right" vertical="center"/>
      <protection/>
    </xf>
    <xf numFmtId="185" fontId="4" fillId="0" borderId="0" xfId="0" applyNumberFormat="1" applyFont="1" applyFill="1" applyBorder="1" applyAlignment="1">
      <alignment vertical="center"/>
    </xf>
    <xf numFmtId="193" fontId="4" fillId="0" borderId="25" xfId="64" applyNumberFormat="1" applyFont="1" applyFill="1" applyBorder="1" applyAlignment="1">
      <alignment horizontal="right" vertical="center"/>
      <protection/>
    </xf>
    <xf numFmtId="41" fontId="4" fillId="0" borderId="0" xfId="64" applyNumberFormat="1" applyFont="1" applyFill="1" applyBorder="1" applyAlignment="1">
      <alignment horizontal="right" vertical="center"/>
      <protection/>
    </xf>
    <xf numFmtId="0" fontId="5" fillId="0" borderId="20" xfId="65" applyFont="1" applyFill="1" applyBorder="1" applyAlignment="1">
      <alignment horizontal="center" vertical="center"/>
      <protection/>
    </xf>
    <xf numFmtId="176" fontId="4" fillId="0" borderId="22" xfId="65" applyNumberFormat="1" applyFont="1" applyFill="1" applyBorder="1" applyAlignment="1">
      <alignment vertical="center"/>
      <protection/>
    </xf>
    <xf numFmtId="0" fontId="4" fillId="0" borderId="0" xfId="62" applyFont="1" applyFill="1" applyBorder="1" applyAlignment="1">
      <alignment horizontal="center" vertical="center"/>
      <protection/>
    </xf>
    <xf numFmtId="0" fontId="0" fillId="0" borderId="0" xfId="62" applyFill="1" applyBorder="1" applyAlignment="1">
      <alignment vertical="center"/>
      <protection/>
    </xf>
    <xf numFmtId="182" fontId="5" fillId="0" borderId="0" xfId="62" applyNumberFormat="1" applyFont="1" applyFill="1" applyBorder="1" applyAlignment="1">
      <alignment vertical="center"/>
      <protection/>
    </xf>
    <xf numFmtId="191" fontId="5" fillId="0" borderId="0" xfId="62" applyNumberFormat="1" applyFont="1" applyFill="1" applyBorder="1" applyAlignment="1">
      <alignment vertical="center"/>
      <protection/>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0" xfId="65" applyFont="1" applyFill="1" applyBorder="1" applyAlignment="1">
      <alignment horizontal="center" vertical="center" wrapText="1"/>
      <protection/>
    </xf>
    <xf numFmtId="186" fontId="4" fillId="0" borderId="0" xfId="63" applyNumberFormat="1" applyFont="1" applyFill="1" applyBorder="1" applyAlignment="1">
      <alignment horizontal="right" vertical="center"/>
      <protection/>
    </xf>
    <xf numFmtId="179" fontId="4" fillId="0" borderId="25" xfId="65" applyNumberFormat="1" applyFont="1" applyFill="1" applyBorder="1" applyAlignment="1">
      <alignment vertical="center"/>
      <protection/>
    </xf>
    <xf numFmtId="179" fontId="4" fillId="0" borderId="28" xfId="65" applyNumberFormat="1" applyFont="1" applyFill="1" applyBorder="1" applyAlignment="1">
      <alignment vertical="center"/>
      <protection/>
    </xf>
    <xf numFmtId="0" fontId="4" fillId="0" borderId="10" xfId="0" applyFont="1" applyFill="1" applyBorder="1" applyAlignment="1">
      <alignment vertical="center"/>
    </xf>
    <xf numFmtId="0" fontId="68" fillId="0" borderId="0" xfId="63" applyFont="1" applyFill="1" applyBorder="1">
      <alignment/>
      <protection/>
    </xf>
    <xf numFmtId="0" fontId="0" fillId="0" borderId="0" xfId="63" applyFont="1" applyFill="1" applyAlignment="1">
      <alignment vertical="center"/>
      <protection/>
    </xf>
    <xf numFmtId="0" fontId="0" fillId="0" borderId="0" xfId="62" applyFill="1" applyBorder="1" applyAlignment="1">
      <alignment/>
      <protection/>
    </xf>
    <xf numFmtId="0" fontId="4" fillId="0" borderId="0" xfId="62" applyFont="1" applyFill="1">
      <alignment/>
      <protection/>
    </xf>
    <xf numFmtId="0" fontId="0" fillId="0" borderId="0" xfId="62" applyFont="1" applyFill="1" applyBorder="1" applyAlignment="1">
      <alignment/>
      <protection/>
    </xf>
    <xf numFmtId="0" fontId="0" fillId="0" borderId="0" xfId="62" applyFont="1" applyFill="1">
      <alignment/>
      <protection/>
    </xf>
    <xf numFmtId="0" fontId="6" fillId="0" borderId="0" xfId="62" applyFont="1" applyFill="1">
      <alignment/>
      <protection/>
    </xf>
    <xf numFmtId="0" fontId="9" fillId="0" borderId="0" xfId="0" applyFont="1" applyFill="1" applyBorder="1" applyAlignment="1">
      <alignment/>
    </xf>
    <xf numFmtId="0" fontId="4" fillId="0" borderId="0" xfId="65" applyFont="1" applyFill="1" applyAlignment="1">
      <alignment vertical="center"/>
      <protection/>
    </xf>
    <xf numFmtId="0" fontId="6" fillId="0" borderId="0" xfId="64" applyFont="1" applyFill="1" applyAlignment="1">
      <alignment vertical="center"/>
      <protection/>
    </xf>
    <xf numFmtId="0" fontId="6" fillId="0" borderId="0" xfId="65" applyFont="1" applyFill="1" applyAlignment="1">
      <alignment vertical="center"/>
      <protection/>
    </xf>
    <xf numFmtId="0" fontId="7" fillId="0" borderId="0" xfId="64" applyFont="1" applyFill="1" applyAlignment="1">
      <alignment vertical="center"/>
      <protection/>
    </xf>
    <xf numFmtId="0" fontId="4" fillId="0" borderId="0" xfId="64" applyFont="1" applyFill="1" applyAlignment="1">
      <alignment vertical="center"/>
      <protection/>
    </xf>
    <xf numFmtId="186" fontId="2" fillId="0" borderId="0" xfId="0" applyNumberFormat="1" applyFont="1" applyFill="1" applyBorder="1" applyAlignment="1">
      <alignment horizontal="right"/>
    </xf>
    <xf numFmtId="186" fontId="0" fillId="0" borderId="0" xfId="0" applyNumberFormat="1" applyFont="1" applyFill="1" applyBorder="1" applyAlignment="1">
      <alignment horizontal="right"/>
    </xf>
    <xf numFmtId="0" fontId="4" fillId="0" borderId="0" xfId="63" applyFont="1" applyFill="1" applyBorder="1" applyAlignment="1">
      <alignment horizontal="right" vertical="center"/>
      <protection/>
    </xf>
    <xf numFmtId="38" fontId="4" fillId="0" borderId="22" xfId="51" applyFont="1" applyFill="1" applyBorder="1" applyAlignment="1">
      <alignment horizontal="right" vertical="center"/>
    </xf>
    <xf numFmtId="38" fontId="0" fillId="0" borderId="0" xfId="51" applyFont="1" applyFill="1" applyBorder="1" applyAlignment="1">
      <alignment horizontal="right"/>
    </xf>
    <xf numFmtId="0" fontId="0" fillId="0" borderId="0" xfId="0" applyFont="1" applyFill="1" applyBorder="1" applyAlignment="1">
      <alignment horizontal="right"/>
    </xf>
    <xf numFmtId="0" fontId="4" fillId="0" borderId="22" xfId="63" applyFont="1" applyFill="1" applyBorder="1" applyAlignment="1">
      <alignment horizontal="right" vertical="center"/>
      <protection/>
    </xf>
    <xf numFmtId="181" fontId="4" fillId="0" borderId="0" xfId="63" applyNumberFormat="1" applyFont="1" applyFill="1" applyBorder="1" applyAlignment="1">
      <alignment vertical="center"/>
      <protection/>
    </xf>
    <xf numFmtId="183" fontId="4" fillId="0" borderId="0" xfId="63" applyNumberFormat="1" applyFont="1" applyFill="1" applyBorder="1" applyAlignment="1">
      <alignment vertical="center"/>
      <protection/>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9" fillId="0" borderId="0" xfId="63" applyFont="1" applyFill="1">
      <alignment/>
      <protection/>
    </xf>
    <xf numFmtId="0" fontId="13" fillId="0" borderId="0" xfId="63" applyFont="1" applyFill="1">
      <alignment/>
      <protection/>
    </xf>
    <xf numFmtId="0" fontId="66"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0" fillId="0" borderId="0" xfId="0" applyFont="1" applyFill="1" applyAlignment="1">
      <alignment vertical="center"/>
    </xf>
    <xf numFmtId="0" fontId="6" fillId="0" borderId="16" xfId="0" applyFont="1" applyFill="1" applyBorder="1" applyAlignment="1">
      <alignment vertical="center" shrinkToFit="1"/>
    </xf>
    <xf numFmtId="0" fontId="7" fillId="0" borderId="16" xfId="0" applyFont="1" applyFill="1" applyBorder="1" applyAlignment="1">
      <alignment vertical="center" shrinkToFit="1"/>
    </xf>
    <xf numFmtId="0" fontId="7" fillId="0" borderId="29" xfId="0" applyFont="1" applyFill="1" applyBorder="1" applyAlignment="1">
      <alignment vertical="center" shrinkToFit="1"/>
    </xf>
    <xf numFmtId="0" fontId="4" fillId="0" borderId="0" xfId="63" applyFont="1" applyFill="1" applyBorder="1" applyAlignment="1">
      <alignment horizontal="center" vertical="top"/>
      <protection/>
    </xf>
    <xf numFmtId="0" fontId="4" fillId="0" borderId="0" xfId="0" applyFont="1" applyFill="1" applyBorder="1" applyAlignment="1">
      <alignment vertical="top"/>
    </xf>
    <xf numFmtId="0" fontId="74" fillId="0" borderId="10" xfId="63" applyFont="1" applyFill="1" applyBorder="1" applyAlignment="1">
      <alignment vertical="center"/>
      <protection/>
    </xf>
    <xf numFmtId="0" fontId="74" fillId="0" borderId="0" xfId="63" applyFont="1" applyFill="1" applyBorder="1" applyAlignment="1">
      <alignment vertical="center"/>
      <protection/>
    </xf>
    <xf numFmtId="0" fontId="6" fillId="0" borderId="0" xfId="65" applyFont="1" applyFill="1" applyBorder="1" applyAlignment="1">
      <alignment vertical="center" wrapText="1" shrinkToFit="1"/>
      <protection/>
    </xf>
    <xf numFmtId="0" fontId="2" fillId="0" borderId="0" xfId="65" applyFont="1" applyFill="1" applyBorder="1">
      <alignment/>
      <protection/>
    </xf>
    <xf numFmtId="0" fontId="68" fillId="0" borderId="0" xfId="65" applyFont="1" applyFill="1" applyBorder="1">
      <alignment/>
      <protection/>
    </xf>
    <xf numFmtId="0" fontId="74" fillId="0" borderId="0" xfId="64" applyFont="1" applyFill="1">
      <alignment/>
      <protection/>
    </xf>
    <xf numFmtId="0" fontId="62" fillId="0" borderId="0" xfId="65" applyFont="1" applyFill="1">
      <alignment/>
      <protection/>
    </xf>
    <xf numFmtId="41" fontId="5" fillId="0" borderId="0" xfId="65" applyNumberFormat="1" applyFont="1" applyFill="1" applyBorder="1" applyAlignment="1">
      <alignment horizontal="right" vertical="center"/>
      <protection/>
    </xf>
    <xf numFmtId="176" fontId="5" fillId="0" borderId="0" xfId="65" applyNumberFormat="1" applyFont="1" applyFill="1" applyBorder="1" applyAlignment="1">
      <alignment vertical="center"/>
      <protection/>
    </xf>
    <xf numFmtId="185" fontId="5" fillId="0" borderId="11" xfId="0" applyNumberFormat="1" applyFont="1" applyFill="1" applyBorder="1" applyAlignment="1">
      <alignment vertical="center"/>
    </xf>
    <xf numFmtId="38" fontId="72" fillId="0" borderId="22" xfId="65" applyNumberFormat="1" applyFont="1" applyFill="1" applyBorder="1" applyAlignment="1">
      <alignment horizontal="right" vertical="center"/>
      <protection/>
    </xf>
    <xf numFmtId="0" fontId="75" fillId="0" borderId="0" xfId="64" applyFont="1" applyFill="1">
      <alignment/>
      <protection/>
    </xf>
    <xf numFmtId="0" fontId="76" fillId="0" borderId="0" xfId="64" applyFont="1" applyFill="1">
      <alignment/>
      <protection/>
    </xf>
    <xf numFmtId="0" fontId="72" fillId="0" borderId="19" xfId="65" applyFont="1" applyFill="1" applyBorder="1" applyAlignment="1">
      <alignment horizontal="center" vertical="center" shrinkToFit="1"/>
      <protection/>
    </xf>
    <xf numFmtId="0" fontId="72" fillId="0" borderId="16" xfId="65" applyFont="1" applyFill="1" applyBorder="1" applyAlignment="1">
      <alignment horizontal="center" vertical="center" shrinkToFit="1"/>
      <protection/>
    </xf>
    <xf numFmtId="0" fontId="77" fillId="0" borderId="0" xfId="0" applyFont="1" applyFill="1" applyAlignment="1">
      <alignment vertical="center"/>
    </xf>
    <xf numFmtId="176" fontId="78" fillId="0" borderId="0" xfId="65" applyNumberFormat="1" applyFont="1" applyFill="1" applyBorder="1" applyAlignment="1">
      <alignment vertical="center"/>
      <protection/>
    </xf>
    <xf numFmtId="0" fontId="45" fillId="0" borderId="0" xfId="64" applyFont="1" applyFill="1">
      <alignment/>
      <protection/>
    </xf>
    <xf numFmtId="0" fontId="77" fillId="0" borderId="0" xfId="62" applyFont="1" applyFill="1" applyBorder="1" applyAlignment="1">
      <alignment/>
      <protection/>
    </xf>
    <xf numFmtId="0" fontId="7" fillId="0" borderId="0" xfId="64" applyFont="1" applyFill="1" applyBorder="1" applyAlignment="1">
      <alignment vertical="center"/>
      <protection/>
    </xf>
    <xf numFmtId="0" fontId="5" fillId="0" borderId="0" xfId="64" applyFont="1" applyFill="1" applyBorder="1" applyAlignment="1">
      <alignment vertical="center"/>
      <protection/>
    </xf>
    <xf numFmtId="176" fontId="72" fillId="0" borderId="0" xfId="64" applyNumberFormat="1" applyFont="1" applyFill="1" applyBorder="1" applyAlignment="1">
      <alignment vertical="center"/>
      <protection/>
    </xf>
    <xf numFmtId="0" fontId="6" fillId="0" borderId="0" xfId="64" applyFont="1" applyFill="1" applyAlignment="1">
      <alignment/>
      <protection/>
    </xf>
    <xf numFmtId="0" fontId="72" fillId="0" borderId="15" xfId="64" applyFont="1" applyFill="1" applyBorder="1" applyAlignment="1">
      <alignment horizontal="center" vertical="center"/>
      <protection/>
    </xf>
    <xf numFmtId="0" fontId="78" fillId="0" borderId="23" xfId="64" applyFont="1" applyFill="1" applyBorder="1" applyAlignment="1">
      <alignment horizontal="center" vertical="center"/>
      <protection/>
    </xf>
    <xf numFmtId="0" fontId="0" fillId="0" borderId="0" xfId="63" applyFont="1" applyFill="1" applyAlignment="1">
      <alignment vertical="center"/>
      <protection/>
    </xf>
    <xf numFmtId="192" fontId="68" fillId="0" borderId="0" xfId="63" applyNumberFormat="1" applyFont="1" applyFill="1">
      <alignment/>
      <protection/>
    </xf>
    <xf numFmtId="0" fontId="6" fillId="0" borderId="0" xfId="0" applyFont="1" applyFill="1" applyBorder="1" applyAlignment="1">
      <alignment horizontal="right"/>
    </xf>
    <xf numFmtId="0" fontId="0" fillId="0" borderId="11" xfId="62" applyFont="1" applyFill="1" applyBorder="1" applyAlignment="1">
      <alignment vertical="center"/>
      <protection/>
    </xf>
    <xf numFmtId="38" fontId="78" fillId="0" borderId="30" xfId="65" applyNumberFormat="1" applyFont="1" applyFill="1" applyBorder="1" applyAlignment="1">
      <alignment horizontal="right" vertical="center"/>
      <protection/>
    </xf>
    <xf numFmtId="38" fontId="78" fillId="0" borderId="0" xfId="65" applyNumberFormat="1" applyFont="1" applyFill="1" applyBorder="1" applyAlignment="1">
      <alignment horizontal="right" vertical="center"/>
      <protection/>
    </xf>
    <xf numFmtId="0" fontId="74" fillId="0" borderId="0" xfId="65" applyFont="1" applyFill="1" applyBorder="1" applyAlignment="1">
      <alignment vertical="center" wrapText="1" shrinkToFit="1"/>
      <protection/>
    </xf>
    <xf numFmtId="0" fontId="72" fillId="0" borderId="0" xfId="65" applyFont="1" applyFill="1" applyBorder="1" applyAlignment="1">
      <alignment horizontal="center" vertical="center" wrapText="1"/>
      <protection/>
    </xf>
    <xf numFmtId="0" fontId="4" fillId="0" borderId="0" xfId="63" applyFont="1" applyFill="1" applyBorder="1" applyAlignment="1">
      <alignment vertical="center"/>
      <protection/>
    </xf>
    <xf numFmtId="0" fontId="6" fillId="0" borderId="0" xfId="63" applyFont="1" applyFill="1" applyAlignment="1">
      <alignment vertical="center"/>
      <protection/>
    </xf>
    <xf numFmtId="0" fontId="2" fillId="0" borderId="0" xfId="63" applyFont="1" applyFill="1" applyAlignment="1">
      <alignment vertical="center"/>
      <protection/>
    </xf>
    <xf numFmtId="0" fontId="2" fillId="0" borderId="0" xfId="63" applyFill="1" applyAlignment="1">
      <alignment vertical="center"/>
      <protection/>
    </xf>
    <xf numFmtId="0" fontId="2" fillId="0" borderId="0" xfId="64" applyFill="1" applyAlignment="1">
      <alignment vertical="center"/>
      <protection/>
    </xf>
    <xf numFmtId="0" fontId="72" fillId="0" borderId="0" xfId="65" applyFont="1" applyFill="1" applyBorder="1" applyAlignment="1">
      <alignment vertical="center"/>
      <protection/>
    </xf>
    <xf numFmtId="0" fontId="6"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68" fillId="0" borderId="0" xfId="0" applyFont="1" applyFill="1" applyAlignment="1">
      <alignment vertical="center"/>
    </xf>
    <xf numFmtId="0" fontId="2" fillId="0" borderId="0" xfId="0" applyFont="1" applyFill="1" applyAlignment="1">
      <alignment vertical="center"/>
    </xf>
    <xf numFmtId="0" fontId="2" fillId="0" borderId="0" xfId="65" applyFill="1" applyAlignment="1">
      <alignment vertical="center"/>
      <protection/>
    </xf>
    <xf numFmtId="176" fontId="4" fillId="0" borderId="0" xfId="64" applyNumberFormat="1" applyFont="1" applyFill="1" applyBorder="1" applyAlignment="1">
      <alignment vertical="center"/>
      <protection/>
    </xf>
    <xf numFmtId="0" fontId="6" fillId="0" borderId="0" xfId="64" applyFont="1" applyFill="1" applyBorder="1" applyAlignment="1">
      <alignment vertical="center"/>
      <protection/>
    </xf>
    <xf numFmtId="179" fontId="72" fillId="0" borderId="0" xfId="51" applyNumberFormat="1" applyFont="1" applyFill="1" applyBorder="1" applyAlignment="1" applyProtection="1">
      <alignment vertical="center"/>
      <protection locked="0"/>
    </xf>
    <xf numFmtId="0" fontId="15" fillId="0" borderId="19" xfId="65" applyFont="1" applyFill="1" applyBorder="1" applyAlignment="1">
      <alignment horizontal="center" vertical="center" shrinkToFit="1"/>
      <protection/>
    </xf>
    <xf numFmtId="0" fontId="6" fillId="0" borderId="0" xfId="0" applyFont="1" applyFill="1" applyAlignment="1">
      <alignment/>
    </xf>
    <xf numFmtId="176" fontId="4" fillId="0" borderId="0" xfId="0" applyNumberFormat="1" applyFont="1" applyFill="1" applyAlignment="1">
      <alignment/>
    </xf>
    <xf numFmtId="0" fontId="68" fillId="0" borderId="0" xfId="0" applyFont="1" applyFill="1" applyBorder="1" applyAlignment="1">
      <alignment/>
    </xf>
    <xf numFmtId="179" fontId="16" fillId="0" borderId="0" xfId="0" applyNumberFormat="1" applyFont="1" applyFill="1" applyBorder="1" applyAlignment="1">
      <alignment vertical="center"/>
    </xf>
    <xf numFmtId="176" fontId="2" fillId="0" borderId="0" xfId="0" applyNumberFormat="1" applyFont="1" applyFill="1" applyAlignment="1">
      <alignment/>
    </xf>
    <xf numFmtId="179" fontId="2" fillId="0" borderId="0" xfId="0" applyNumberFormat="1" applyFont="1" applyFill="1" applyAlignment="1">
      <alignment/>
    </xf>
    <xf numFmtId="0" fontId="2" fillId="0" borderId="0" xfId="63" applyFill="1" applyBorder="1">
      <alignment/>
      <protection/>
    </xf>
    <xf numFmtId="0" fontId="2" fillId="0" borderId="0" xfId="63" applyFont="1" applyFill="1" applyBorder="1">
      <alignment/>
      <protection/>
    </xf>
    <xf numFmtId="0" fontId="6" fillId="0" borderId="0" xfId="63" applyFont="1" applyFill="1" applyAlignment="1">
      <alignment/>
      <protection/>
    </xf>
    <xf numFmtId="0" fontId="6" fillId="0" borderId="28" xfId="0" applyFont="1" applyFill="1" applyBorder="1" applyAlignment="1">
      <alignment vertical="center" shrinkToFit="1"/>
    </xf>
    <xf numFmtId="0" fontId="4" fillId="0" borderId="0" xfId="64" applyFont="1" applyFill="1" applyBorder="1" applyAlignment="1">
      <alignment vertical="center"/>
      <protection/>
    </xf>
    <xf numFmtId="176" fontId="72" fillId="0" borderId="22" xfId="64" applyNumberFormat="1" applyFont="1" applyFill="1" applyBorder="1" applyAlignment="1">
      <alignment horizontal="right" vertical="center"/>
      <protection/>
    </xf>
    <xf numFmtId="176" fontId="72" fillId="0" borderId="0" xfId="64" applyNumberFormat="1" applyFont="1" applyFill="1" applyBorder="1" applyAlignment="1">
      <alignment horizontal="right" vertical="center"/>
      <protection/>
    </xf>
    <xf numFmtId="0" fontId="4" fillId="0" borderId="0" xfId="64" applyFont="1" applyFill="1" applyBorder="1">
      <alignment/>
      <protection/>
    </xf>
    <xf numFmtId="179" fontId="4" fillId="0" borderId="0" xfId="65" applyNumberFormat="1" applyFont="1" applyFill="1" applyBorder="1" applyAlignment="1">
      <alignment vertical="center"/>
      <protection/>
    </xf>
    <xf numFmtId="179" fontId="4" fillId="0" borderId="22" xfId="65" applyNumberFormat="1" applyFont="1" applyFill="1" applyBorder="1" applyAlignment="1">
      <alignment vertical="center"/>
      <protection/>
    </xf>
    <xf numFmtId="0" fontId="6" fillId="0" borderId="0" xfId="65" applyFont="1" applyFill="1" applyAlignment="1">
      <alignment/>
      <protection/>
    </xf>
    <xf numFmtId="179" fontId="4" fillId="0" borderId="0" xfId="51" applyNumberFormat="1" applyFont="1" applyFill="1" applyBorder="1" applyAlignment="1" applyProtection="1">
      <alignment vertical="center"/>
      <protection locked="0"/>
    </xf>
    <xf numFmtId="0" fontId="72" fillId="0" borderId="0" xfId="64" applyFont="1" applyFill="1" applyBorder="1">
      <alignment/>
      <protection/>
    </xf>
    <xf numFmtId="0" fontId="74" fillId="0" borderId="0" xfId="64" applyFont="1" applyFill="1" applyAlignment="1">
      <alignment/>
      <protection/>
    </xf>
    <xf numFmtId="179" fontId="4" fillId="0" borderId="22" xfId="51" applyNumberFormat="1" applyFont="1" applyFill="1" applyBorder="1" applyAlignment="1" applyProtection="1">
      <alignment vertical="center"/>
      <protection locked="0"/>
    </xf>
    <xf numFmtId="0" fontId="79" fillId="0" borderId="0" xfId="65" applyFont="1" applyFill="1" applyBorder="1" applyAlignment="1">
      <alignment vertical="center"/>
      <protection/>
    </xf>
    <xf numFmtId="0" fontId="75" fillId="0" borderId="0" xfId="65" applyFont="1" applyFill="1" applyBorder="1" applyAlignment="1">
      <alignment/>
      <protection/>
    </xf>
    <xf numFmtId="0" fontId="72" fillId="0" borderId="11" xfId="66" applyFont="1" applyFill="1" applyBorder="1" applyAlignment="1">
      <alignment/>
      <protection/>
    </xf>
    <xf numFmtId="0" fontId="74" fillId="0" borderId="11" xfId="66" applyFont="1" applyFill="1" applyBorder="1" applyAlignment="1">
      <alignment horizontal="right"/>
      <protection/>
    </xf>
    <xf numFmtId="0" fontId="72" fillId="0" borderId="16" xfId="66" applyFont="1" applyFill="1" applyBorder="1" applyAlignment="1">
      <alignment horizontal="center" vertical="center"/>
      <protection/>
    </xf>
    <xf numFmtId="0" fontId="72" fillId="0" borderId="19" xfId="66" applyFont="1" applyFill="1" applyBorder="1" applyAlignment="1">
      <alignment horizontal="center" vertical="center" wrapText="1"/>
      <protection/>
    </xf>
    <xf numFmtId="0" fontId="72" fillId="0" borderId="15" xfId="66" applyFont="1" applyFill="1" applyBorder="1" applyAlignment="1">
      <alignment horizontal="center" vertical="center"/>
      <protection/>
    </xf>
    <xf numFmtId="176" fontId="72" fillId="0" borderId="0" xfId="66" applyNumberFormat="1" applyFont="1" applyFill="1" applyBorder="1" applyAlignment="1">
      <alignment vertical="center"/>
      <protection/>
    </xf>
    <xf numFmtId="38" fontId="72" fillId="0" borderId="0" xfId="51" applyFont="1" applyFill="1" applyBorder="1" applyAlignment="1">
      <alignment vertical="center"/>
    </xf>
    <xf numFmtId="176" fontId="72" fillId="0" borderId="22" xfId="66" applyNumberFormat="1" applyFont="1" applyFill="1" applyBorder="1" applyAlignment="1">
      <alignment vertical="center"/>
      <protection/>
    </xf>
    <xf numFmtId="0" fontId="78" fillId="0" borderId="23" xfId="66" applyFont="1" applyFill="1" applyBorder="1" applyAlignment="1">
      <alignment horizontal="center" vertical="center"/>
      <protection/>
    </xf>
    <xf numFmtId="176" fontId="78" fillId="0" borderId="11" xfId="66" applyNumberFormat="1" applyFont="1" applyFill="1" applyBorder="1" applyAlignment="1">
      <alignment vertical="center"/>
      <protection/>
    </xf>
    <xf numFmtId="0" fontId="74" fillId="0" borderId="0" xfId="65" applyFont="1" applyFill="1" applyBorder="1" applyAlignment="1">
      <alignment/>
      <protection/>
    </xf>
    <xf numFmtId="0" fontId="62" fillId="0" borderId="0" xfId="65" applyFont="1" applyFill="1" applyAlignment="1">
      <alignment vertical="center"/>
      <protection/>
    </xf>
    <xf numFmtId="3" fontId="0" fillId="0" borderId="0" xfId="0" applyNumberFormat="1" applyFill="1" applyAlignment="1">
      <alignment/>
    </xf>
    <xf numFmtId="176" fontId="4" fillId="0" borderId="25" xfId="64" applyNumberFormat="1" applyFont="1" applyFill="1" applyBorder="1" applyAlignment="1">
      <alignment vertical="center"/>
      <protection/>
    </xf>
    <xf numFmtId="0" fontId="5" fillId="0" borderId="20" xfId="64" applyFont="1" applyFill="1" applyBorder="1" applyAlignment="1">
      <alignment horizontal="distributed" vertical="center"/>
      <protection/>
    </xf>
    <xf numFmtId="41" fontId="4" fillId="0" borderId="25" xfId="64" applyNumberFormat="1" applyFont="1" applyFill="1" applyBorder="1" applyAlignment="1">
      <alignment horizontal="right" vertical="center"/>
      <protection/>
    </xf>
    <xf numFmtId="0" fontId="2" fillId="0" borderId="0" xfId="64" applyFont="1" applyFill="1" applyBorder="1">
      <alignment/>
      <protection/>
    </xf>
    <xf numFmtId="0" fontId="18" fillId="0" borderId="19" xfId="65" applyFont="1" applyFill="1" applyBorder="1" applyAlignment="1">
      <alignment horizontal="center" vertical="center"/>
      <protection/>
    </xf>
    <xf numFmtId="179" fontId="18" fillId="0" borderId="25" xfId="65" applyNumberFormat="1" applyFont="1" applyFill="1" applyBorder="1" applyAlignment="1">
      <alignment vertical="center"/>
      <protection/>
    </xf>
    <xf numFmtId="179" fontId="18" fillId="0" borderId="28" xfId="65" applyNumberFormat="1" applyFont="1" applyFill="1" applyBorder="1" applyAlignment="1">
      <alignment vertical="center"/>
      <protection/>
    </xf>
    <xf numFmtId="179" fontId="18" fillId="0" borderId="18" xfId="65" applyNumberFormat="1" applyFont="1" applyFill="1" applyBorder="1" applyAlignment="1">
      <alignment vertical="center"/>
      <protection/>
    </xf>
    <xf numFmtId="179" fontId="18" fillId="0" borderId="21" xfId="65" applyNumberFormat="1" applyFont="1" applyFill="1" applyBorder="1" applyAlignment="1">
      <alignment vertical="center"/>
      <protection/>
    </xf>
    <xf numFmtId="0" fontId="62" fillId="0" borderId="0" xfId="64" applyFont="1" applyFill="1" applyBorder="1">
      <alignment/>
      <protection/>
    </xf>
    <xf numFmtId="176" fontId="72" fillId="0" borderId="22" xfId="65" applyNumberFormat="1" applyFont="1" applyFill="1" applyBorder="1" applyAlignment="1">
      <alignment vertical="center"/>
      <protection/>
    </xf>
    <xf numFmtId="176" fontId="72" fillId="0" borderId="0" xfId="65" applyNumberFormat="1" applyFont="1" applyFill="1" applyBorder="1" applyAlignment="1">
      <alignment vertical="center"/>
      <protection/>
    </xf>
    <xf numFmtId="41" fontId="72" fillId="0" borderId="0" xfId="65" applyNumberFormat="1" applyFont="1" applyFill="1" applyBorder="1" applyAlignment="1">
      <alignment horizontal="right" vertical="center"/>
      <protection/>
    </xf>
    <xf numFmtId="0" fontId="5" fillId="0" borderId="26" xfId="0" applyFont="1" applyFill="1" applyBorder="1" applyAlignment="1">
      <alignment horizontal="center" vertical="center" shrinkToFit="1"/>
    </xf>
    <xf numFmtId="0" fontId="6" fillId="0" borderId="10" xfId="0" applyFont="1" applyFill="1" applyBorder="1" applyAlignment="1">
      <alignment/>
    </xf>
    <xf numFmtId="0" fontId="0" fillId="0" borderId="10" xfId="0" applyFill="1" applyBorder="1" applyAlignment="1">
      <alignment/>
    </xf>
    <xf numFmtId="38" fontId="5" fillId="0" borderId="30" xfId="65" applyNumberFormat="1" applyFont="1" applyFill="1" applyBorder="1" applyAlignment="1">
      <alignment horizontal="right" vertical="center"/>
      <protection/>
    </xf>
    <xf numFmtId="176" fontId="5" fillId="0" borderId="22" xfId="63" applyNumberFormat="1" applyFont="1" applyFill="1" applyBorder="1" applyAlignment="1">
      <alignment horizontal="right" vertical="center"/>
      <protection/>
    </xf>
    <xf numFmtId="176" fontId="5" fillId="0" borderId="0" xfId="63" applyNumberFormat="1" applyFont="1" applyFill="1" applyBorder="1" applyAlignment="1">
      <alignment horizontal="right" vertical="center"/>
      <protection/>
    </xf>
    <xf numFmtId="186" fontId="5" fillId="0" borderId="0" xfId="63" applyNumberFormat="1" applyFont="1" applyFill="1" applyBorder="1" applyAlignment="1">
      <alignment horizontal="right" vertical="center"/>
      <protection/>
    </xf>
    <xf numFmtId="186" fontId="5" fillId="0" borderId="0" xfId="42" applyNumberFormat="1" applyFont="1" applyFill="1" applyBorder="1" applyAlignment="1">
      <alignment horizontal="right" vertical="center"/>
    </xf>
    <xf numFmtId="186" fontId="5" fillId="0" borderId="15" xfId="42" applyNumberFormat="1" applyFont="1" applyFill="1" applyBorder="1" applyAlignment="1">
      <alignment horizontal="right" vertical="center"/>
    </xf>
    <xf numFmtId="186" fontId="5" fillId="0" borderId="0" xfId="63" applyNumberFormat="1" applyFont="1" applyFill="1" applyBorder="1" applyAlignment="1">
      <alignment horizontal="right"/>
      <protection/>
    </xf>
    <xf numFmtId="0" fontId="5" fillId="0" borderId="11" xfId="62" applyFont="1" applyFill="1" applyBorder="1" applyAlignment="1">
      <alignment vertical="center"/>
      <protection/>
    </xf>
    <xf numFmtId="38" fontId="72" fillId="0" borderId="0" xfId="51" applyFont="1" applyFill="1" applyBorder="1" applyAlignment="1">
      <alignment horizontal="right" vertical="center"/>
    </xf>
    <xf numFmtId="38" fontId="72" fillId="0" borderId="0" xfId="65" applyNumberFormat="1" applyFont="1" applyFill="1" applyBorder="1" applyAlignment="1">
      <alignment horizontal="right" vertical="center"/>
      <protection/>
    </xf>
    <xf numFmtId="179" fontId="5" fillId="0" borderId="11" xfId="0" applyNumberFormat="1" applyFont="1" applyFill="1" applyBorder="1" applyAlignment="1">
      <alignment vertical="center"/>
    </xf>
    <xf numFmtId="0" fontId="0" fillId="0" borderId="10" xfId="0" applyFill="1" applyBorder="1" applyAlignment="1">
      <alignment vertical="center"/>
    </xf>
    <xf numFmtId="0" fontId="0" fillId="0" borderId="0" xfId="0" applyFill="1" applyBorder="1" applyAlignment="1">
      <alignment vertical="center"/>
    </xf>
    <xf numFmtId="0" fontId="0" fillId="0" borderId="0" xfId="62" applyFill="1">
      <alignment/>
      <protection/>
    </xf>
    <xf numFmtId="176" fontId="5" fillId="0" borderId="0" xfId="64" applyNumberFormat="1" applyFont="1" applyFill="1" applyBorder="1" applyAlignment="1">
      <alignment vertical="center"/>
      <protection/>
    </xf>
    <xf numFmtId="193" fontId="5" fillId="0" borderId="0" xfId="64" applyNumberFormat="1" applyFont="1" applyFill="1" applyBorder="1" applyAlignment="1">
      <alignment horizontal="right" vertical="center"/>
      <protection/>
    </xf>
    <xf numFmtId="41" fontId="5" fillId="0" borderId="0" xfId="64" applyNumberFormat="1" applyFont="1" applyFill="1" applyBorder="1" applyAlignment="1">
      <alignment horizontal="right" vertical="center"/>
      <protection/>
    </xf>
    <xf numFmtId="176" fontId="5" fillId="0" borderId="0" xfId="64" applyNumberFormat="1" applyFont="1" applyFill="1" applyBorder="1" applyAlignment="1">
      <alignment horizontal="right" vertical="center"/>
      <protection/>
    </xf>
    <xf numFmtId="176" fontId="5" fillId="0" borderId="11" xfId="64" applyNumberFormat="1" applyFont="1" applyFill="1" applyBorder="1" applyAlignment="1">
      <alignment horizontal="right" vertical="center"/>
      <protection/>
    </xf>
    <xf numFmtId="193" fontId="5" fillId="0" borderId="11" xfId="64" applyNumberFormat="1" applyFont="1" applyFill="1" applyBorder="1" applyAlignment="1">
      <alignment horizontal="right" vertical="center"/>
      <protection/>
    </xf>
    <xf numFmtId="0" fontId="0" fillId="0" borderId="0" xfId="62" applyFill="1" applyAlignment="1">
      <alignment vertical="center"/>
      <protection/>
    </xf>
    <xf numFmtId="176" fontId="66" fillId="0" borderId="11" xfId="64" applyNumberFormat="1" applyFont="1" applyFill="1" applyBorder="1" applyAlignment="1">
      <alignment horizontal="right" vertical="center"/>
      <protection/>
    </xf>
    <xf numFmtId="38" fontId="66" fillId="0" borderId="11" xfId="51" applyFont="1" applyFill="1" applyBorder="1" applyAlignment="1">
      <alignment horizontal="right" vertical="center"/>
    </xf>
    <xf numFmtId="179" fontId="5" fillId="0" borderId="0" xfId="65" applyNumberFormat="1" applyFont="1" applyFill="1" applyBorder="1" applyAlignment="1">
      <alignment vertical="center"/>
      <protection/>
    </xf>
    <xf numFmtId="179" fontId="5" fillId="0" borderId="22" xfId="65" applyNumberFormat="1" applyFont="1" applyFill="1" applyBorder="1" applyAlignment="1">
      <alignment vertical="center"/>
      <protection/>
    </xf>
    <xf numFmtId="179" fontId="5" fillId="0" borderId="11" xfId="65" applyNumberFormat="1" applyFont="1" applyFill="1" applyBorder="1" applyAlignment="1">
      <alignment vertical="center"/>
      <protection/>
    </xf>
    <xf numFmtId="179" fontId="5" fillId="0" borderId="30" xfId="65" applyNumberFormat="1" applyFont="1" applyFill="1" applyBorder="1" applyAlignment="1">
      <alignment vertical="center"/>
      <protection/>
    </xf>
    <xf numFmtId="179" fontId="66" fillId="0" borderId="11" xfId="51" applyNumberFormat="1" applyFont="1" applyFill="1" applyBorder="1" applyAlignment="1" applyProtection="1">
      <alignment vertical="center"/>
      <protection locked="0"/>
    </xf>
    <xf numFmtId="179" fontId="66" fillId="0" borderId="30" xfId="51" applyNumberFormat="1" applyFont="1" applyFill="1" applyBorder="1" applyAlignment="1" applyProtection="1">
      <alignment vertical="center"/>
      <protection locked="0"/>
    </xf>
    <xf numFmtId="38" fontId="4" fillId="0" borderId="0" xfId="51" applyFont="1" applyFill="1" applyBorder="1" applyAlignment="1">
      <alignment horizontal="right" vertical="center"/>
    </xf>
    <xf numFmtId="176" fontId="5" fillId="0" borderId="30" xfId="65" applyNumberFormat="1" applyFont="1" applyFill="1" applyBorder="1" applyAlignment="1">
      <alignment vertical="center"/>
      <protection/>
    </xf>
    <xf numFmtId="176" fontId="5" fillId="0" borderId="11" xfId="65" applyNumberFormat="1" applyFont="1" applyFill="1" applyBorder="1" applyAlignment="1">
      <alignment vertical="center"/>
      <protection/>
    </xf>
    <xf numFmtId="41" fontId="5" fillId="0" borderId="11" xfId="65" applyNumberFormat="1" applyFont="1" applyFill="1" applyBorder="1" applyAlignment="1">
      <alignment horizontal="right" vertical="center"/>
      <protection/>
    </xf>
    <xf numFmtId="38" fontId="5" fillId="0" borderId="11" xfId="65" applyNumberFormat="1" applyFont="1" applyFill="1" applyBorder="1" applyAlignment="1">
      <alignment horizontal="right" vertical="center"/>
      <protection/>
    </xf>
    <xf numFmtId="38" fontId="78" fillId="0" borderId="11" xfId="51" applyFont="1" applyFill="1" applyBorder="1" applyAlignment="1">
      <alignment vertical="center"/>
    </xf>
    <xf numFmtId="176" fontId="5" fillId="0" borderId="11" xfId="0" applyNumberFormat="1" applyFont="1" applyFill="1" applyBorder="1" applyAlignment="1">
      <alignment vertical="center"/>
    </xf>
    <xf numFmtId="176" fontId="5" fillId="0" borderId="30" xfId="0" applyNumberFormat="1" applyFont="1" applyFill="1" applyBorder="1" applyAlignment="1">
      <alignment vertical="center" shrinkToFit="1"/>
    </xf>
    <xf numFmtId="0" fontId="5" fillId="0" borderId="11" xfId="0" applyFont="1" applyFill="1" applyBorder="1" applyAlignment="1">
      <alignment vertical="center" shrinkToFit="1"/>
    </xf>
    <xf numFmtId="176" fontId="5" fillId="0" borderId="11" xfId="0" applyNumberFormat="1" applyFont="1" applyFill="1" applyBorder="1" applyAlignment="1">
      <alignment vertical="center" shrinkToFit="1"/>
    </xf>
    <xf numFmtId="0" fontId="6" fillId="0" borderId="0" xfId="0" applyFont="1" applyFill="1" applyAlignment="1">
      <alignment horizontal="left" vertical="center" wrapText="1"/>
    </xf>
    <xf numFmtId="176" fontId="5" fillId="0" borderId="22" xfId="0" applyNumberFormat="1" applyFont="1" applyFill="1" applyBorder="1" applyAlignment="1">
      <alignment vertical="center" shrinkToFit="1"/>
    </xf>
    <xf numFmtId="0" fontId="5" fillId="0" borderId="0" xfId="0" applyFont="1" applyFill="1" applyBorder="1" applyAlignment="1">
      <alignment vertical="center" shrinkToFit="1"/>
    </xf>
    <xf numFmtId="176" fontId="5" fillId="0" borderId="0" xfId="0" applyNumberFormat="1" applyFont="1" applyFill="1" applyBorder="1" applyAlignment="1">
      <alignment vertical="center" shrinkToFit="1"/>
    </xf>
    <xf numFmtId="41" fontId="5" fillId="0" borderId="22" xfId="0" applyNumberFormat="1" applyFont="1" applyFill="1" applyBorder="1" applyAlignment="1">
      <alignment vertical="center" shrinkToFit="1"/>
    </xf>
    <xf numFmtId="41" fontId="5" fillId="0" borderId="0" xfId="0" applyNumberFormat="1" applyFont="1" applyFill="1" applyBorder="1" applyAlignment="1">
      <alignment vertical="center" shrinkToFit="1"/>
    </xf>
    <xf numFmtId="0" fontId="6" fillId="0" borderId="11" xfId="0" applyFont="1" applyFill="1" applyBorder="1" applyAlignment="1">
      <alignment horizontal="right"/>
    </xf>
    <xf numFmtId="0" fontId="5" fillId="0" borderId="19" xfId="0" applyFont="1" applyFill="1" applyBorder="1" applyAlignment="1">
      <alignment horizontal="center" vertical="center" shrinkToFit="1"/>
    </xf>
    <xf numFmtId="0" fontId="5" fillId="0" borderId="19" xfId="0" applyFont="1" applyFill="1" applyBorder="1" applyAlignment="1">
      <alignment vertical="center"/>
    </xf>
    <xf numFmtId="176" fontId="78" fillId="0" borderId="28" xfId="0" applyNumberFormat="1" applyFont="1" applyFill="1" applyBorder="1" applyAlignment="1">
      <alignment vertical="center"/>
    </xf>
    <xf numFmtId="176" fontId="78" fillId="0" borderId="25" xfId="0" applyNumberFormat="1" applyFont="1" applyFill="1" applyBorder="1" applyAlignment="1">
      <alignment vertical="center"/>
    </xf>
    <xf numFmtId="0" fontId="5" fillId="0" borderId="11" xfId="0" applyFont="1" applyFill="1" applyBorder="1" applyAlignment="1">
      <alignment horizontal="center" vertical="center"/>
    </xf>
    <xf numFmtId="0" fontId="5" fillId="0" borderId="23" xfId="0" applyFont="1" applyFill="1" applyBorder="1" applyAlignment="1">
      <alignment horizontal="center" vertical="center"/>
    </xf>
    <xf numFmtId="176" fontId="5" fillId="0" borderId="30" xfId="0" applyNumberFormat="1" applyFont="1" applyFill="1" applyBorder="1" applyAlignment="1">
      <alignment vertical="center"/>
    </xf>
    <xf numFmtId="0" fontId="0" fillId="0" borderId="11" xfId="0" applyFont="1" applyFill="1" applyBorder="1" applyAlignment="1">
      <alignment vertical="center"/>
    </xf>
    <xf numFmtId="176" fontId="5" fillId="0" borderId="11" xfId="0" applyNumberFormat="1" applyFont="1" applyFill="1" applyBorder="1" applyAlignment="1">
      <alignment vertical="center"/>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shrinkToFit="1"/>
    </xf>
    <xf numFmtId="0" fontId="4" fillId="0" borderId="19" xfId="0" applyFont="1" applyFill="1" applyBorder="1" applyAlignment="1">
      <alignment vertical="center"/>
    </xf>
    <xf numFmtId="176" fontId="72" fillId="0" borderId="0" xfId="0" applyNumberFormat="1" applyFont="1" applyFill="1" applyBorder="1" applyAlignment="1">
      <alignment vertical="center" shrinkToFit="1"/>
    </xf>
    <xf numFmtId="0" fontId="72" fillId="0" borderId="0" xfId="0" applyFont="1" applyFill="1" applyBorder="1" applyAlignment="1">
      <alignment vertical="center" shrinkToFit="1"/>
    </xf>
    <xf numFmtId="176" fontId="72" fillId="0" borderId="11" xfId="0" applyNumberFormat="1" applyFont="1" applyFill="1" applyBorder="1" applyAlignment="1">
      <alignment vertical="center" shrinkToFit="1"/>
    </xf>
    <xf numFmtId="0" fontId="72" fillId="0" borderId="11" xfId="0" applyFont="1" applyFill="1" applyBorder="1" applyAlignment="1">
      <alignment vertical="center" shrinkToFit="1"/>
    </xf>
    <xf numFmtId="41" fontId="72" fillId="0" borderId="22" xfId="0" applyNumberFormat="1" applyFont="1" applyFill="1" applyBorder="1" applyAlignment="1">
      <alignment vertical="center" shrinkToFit="1"/>
    </xf>
    <xf numFmtId="41" fontId="72" fillId="0" borderId="0" xfId="0" applyNumberFormat="1" applyFont="1" applyFill="1" applyBorder="1" applyAlignment="1">
      <alignment vertical="center" shrinkToFit="1"/>
    </xf>
    <xf numFmtId="41" fontId="5" fillId="0" borderId="22" xfId="0" applyNumberFormat="1" applyFont="1" applyFill="1" applyBorder="1" applyAlignment="1">
      <alignment horizontal="right" vertical="center" shrinkToFit="1"/>
    </xf>
    <xf numFmtId="41" fontId="5" fillId="0" borderId="0" xfId="0" applyNumberFormat="1" applyFont="1" applyFill="1" applyBorder="1" applyAlignment="1">
      <alignment horizontal="right" vertical="center" shrinkToFit="1"/>
    </xf>
    <xf numFmtId="176" fontId="72" fillId="0" borderId="22" xfId="0" applyNumberFormat="1" applyFont="1" applyFill="1" applyBorder="1" applyAlignment="1">
      <alignment vertical="center" shrinkToFit="1"/>
    </xf>
    <xf numFmtId="41" fontId="72" fillId="0" borderId="0" xfId="0" applyNumberFormat="1" applyFont="1" applyFill="1" applyBorder="1" applyAlignment="1">
      <alignment horizontal="right" vertical="center" shrinkToFit="1"/>
    </xf>
    <xf numFmtId="41" fontId="72" fillId="0" borderId="22" xfId="0" applyNumberFormat="1" applyFont="1" applyFill="1" applyBorder="1" applyAlignment="1">
      <alignment horizontal="right" vertical="center" shrinkToFit="1"/>
    </xf>
    <xf numFmtId="0" fontId="4" fillId="0" borderId="0"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0" xfId="0" applyFont="1" applyFill="1" applyBorder="1" applyAlignment="1">
      <alignment horizontal="distributed" vertical="center" shrinkToFit="1"/>
    </xf>
    <xf numFmtId="0" fontId="4" fillId="0" borderId="11"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26" xfId="0" applyFont="1" applyFill="1" applyBorder="1" applyAlignment="1">
      <alignment horizontal="distributed" vertical="center"/>
    </xf>
    <xf numFmtId="176" fontId="72" fillId="0" borderId="25" xfId="0" applyNumberFormat="1" applyFont="1" applyFill="1" applyBorder="1" applyAlignment="1">
      <alignment horizontal="right" vertical="center" shrinkToFit="1"/>
    </xf>
    <xf numFmtId="176" fontId="72" fillId="0" borderId="0" xfId="0" applyNumberFormat="1" applyFont="1" applyFill="1" applyBorder="1" applyAlignment="1">
      <alignment vertical="center"/>
    </xf>
    <xf numFmtId="176" fontId="72" fillId="0" borderId="28" xfId="0" applyNumberFormat="1" applyFont="1" applyFill="1" applyBorder="1" applyAlignment="1">
      <alignment vertical="center"/>
    </xf>
    <xf numFmtId="176" fontId="72" fillId="0" borderId="25" xfId="0" applyNumberFormat="1" applyFont="1" applyFill="1" applyBorder="1" applyAlignment="1">
      <alignment vertical="center"/>
    </xf>
    <xf numFmtId="0" fontId="4" fillId="0" borderId="1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3" xfId="0" applyFont="1" applyFill="1" applyBorder="1" applyAlignment="1">
      <alignment vertical="center"/>
    </xf>
    <xf numFmtId="176"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176" fontId="72" fillId="0" borderId="22" xfId="0" applyNumberFormat="1" applyFont="1" applyFill="1" applyBorder="1" applyAlignment="1">
      <alignment vertical="center"/>
    </xf>
    <xf numFmtId="0" fontId="62" fillId="0" borderId="0" xfId="0" applyFont="1" applyFill="1" applyBorder="1" applyAlignment="1">
      <alignment vertical="center"/>
    </xf>
    <xf numFmtId="176" fontId="4" fillId="0" borderId="22" xfId="0" applyNumberFormat="1" applyFont="1" applyFill="1" applyBorder="1" applyAlignment="1">
      <alignment vertical="center"/>
    </xf>
    <xf numFmtId="0" fontId="2" fillId="0" borderId="0" xfId="0" applyFont="1" applyFill="1" applyBorder="1" applyAlignment="1">
      <alignment vertical="center"/>
    </xf>
    <xf numFmtId="176" fontId="72" fillId="0" borderId="30" xfId="0" applyNumberFormat="1" applyFont="1" applyFill="1" applyBorder="1" applyAlignment="1">
      <alignment vertical="center" shrinkToFit="1"/>
    </xf>
    <xf numFmtId="176" fontId="78" fillId="0" borderId="25" xfId="0" applyNumberFormat="1" applyFont="1" applyFill="1" applyBorder="1" applyAlignment="1">
      <alignment horizontal="right" vertical="center" shrinkToFit="1"/>
    </xf>
    <xf numFmtId="190" fontId="4" fillId="0" borderId="0" xfId="0" applyNumberFormat="1" applyFont="1" applyFill="1" applyBorder="1" applyAlignment="1">
      <alignment vertical="center"/>
    </xf>
    <xf numFmtId="179" fontId="4" fillId="0" borderId="22" xfId="0" applyNumberFormat="1" applyFont="1" applyFill="1" applyBorder="1" applyAlignment="1">
      <alignment vertical="center"/>
    </xf>
    <xf numFmtId="179" fontId="4" fillId="0" borderId="0" xfId="0" applyNumberFormat="1" applyFont="1" applyFill="1" applyBorder="1" applyAlignment="1">
      <alignment vertical="center"/>
    </xf>
    <xf numFmtId="176" fontId="4" fillId="0" borderId="0" xfId="62" applyNumberFormat="1" applyFont="1" applyFill="1" applyBorder="1" applyAlignment="1">
      <alignment vertical="center"/>
      <protection/>
    </xf>
    <xf numFmtId="0" fontId="4" fillId="0" borderId="16" xfId="62" applyFont="1" applyFill="1" applyBorder="1" applyAlignment="1">
      <alignment horizontal="center" vertical="center"/>
      <protection/>
    </xf>
    <xf numFmtId="0" fontId="4" fillId="0" borderId="32"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190" fontId="5" fillId="0" borderId="11" xfId="0" applyNumberFormat="1" applyFont="1" applyFill="1" applyBorder="1" applyAlignment="1">
      <alignment vertical="center"/>
    </xf>
    <xf numFmtId="179" fontId="72" fillId="0" borderId="0" xfId="62" applyNumberFormat="1" applyFont="1" applyFill="1" applyBorder="1" applyAlignment="1">
      <alignment horizontal="right" vertical="center"/>
      <protection/>
    </xf>
    <xf numFmtId="179" fontId="5" fillId="0" borderId="30" xfId="0" applyNumberFormat="1" applyFont="1" applyFill="1" applyBorder="1" applyAlignment="1">
      <alignment vertical="center"/>
    </xf>
    <xf numFmtId="179" fontId="5" fillId="0" borderId="11" xfId="0" applyNumberFormat="1" applyFont="1" applyFill="1" applyBorder="1" applyAlignment="1">
      <alignment vertical="center"/>
    </xf>
    <xf numFmtId="0" fontId="5" fillId="0" borderId="11" xfId="62" applyFont="1" applyFill="1" applyBorder="1" applyAlignment="1">
      <alignment horizontal="center" vertical="center"/>
      <protection/>
    </xf>
    <xf numFmtId="0" fontId="5" fillId="0" borderId="23" xfId="62" applyFont="1" applyFill="1" applyBorder="1" applyAlignment="1">
      <alignment horizontal="center" vertical="center"/>
      <protection/>
    </xf>
    <xf numFmtId="0" fontId="5" fillId="0" borderId="0" xfId="62" applyFont="1" applyFill="1" applyBorder="1" applyAlignment="1">
      <alignment vertical="center"/>
      <protection/>
    </xf>
    <xf numFmtId="0" fontId="5" fillId="0" borderId="11" xfId="62" applyFont="1" applyFill="1" applyBorder="1" applyAlignment="1">
      <alignment vertical="center"/>
      <protection/>
    </xf>
    <xf numFmtId="176" fontId="5" fillId="0" borderId="0" xfId="62" applyNumberFormat="1" applyFont="1" applyFill="1" applyBorder="1" applyAlignment="1">
      <alignment vertical="center"/>
      <protection/>
    </xf>
    <xf numFmtId="0" fontId="4" fillId="0" borderId="0" xfId="62" applyFont="1" applyFill="1" applyBorder="1" applyAlignment="1">
      <alignment horizontal="center" vertical="center"/>
      <protection/>
    </xf>
    <xf numFmtId="0" fontId="4" fillId="0" borderId="15" xfId="62" applyFont="1" applyFill="1" applyBorder="1" applyAlignment="1">
      <alignment horizontal="center" vertical="center"/>
      <protection/>
    </xf>
    <xf numFmtId="0" fontId="4" fillId="0" borderId="33" xfId="62"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0" fillId="0" borderId="34" xfId="62" applyFont="1" applyFill="1" applyBorder="1" applyAlignment="1">
      <alignment horizontal="center" vertical="center"/>
      <protection/>
    </xf>
    <xf numFmtId="0" fontId="0" fillId="0" borderId="18" xfId="62" applyFont="1" applyFill="1" applyBorder="1" applyAlignment="1">
      <alignment horizontal="center" vertical="center"/>
      <protection/>
    </xf>
    <xf numFmtId="0" fontId="0" fillId="0" borderId="27"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21" xfId="62" applyFont="1" applyFill="1" applyBorder="1" applyAlignment="1">
      <alignment horizontal="center" vertical="center"/>
      <protection/>
    </xf>
    <xf numFmtId="0" fontId="4" fillId="0" borderId="14" xfId="62" applyFont="1" applyFill="1" applyBorder="1" applyAlignment="1">
      <alignment horizontal="center" vertical="center"/>
      <protection/>
    </xf>
    <xf numFmtId="0" fontId="2" fillId="0" borderId="31" xfId="62" applyFont="1" applyFill="1" applyBorder="1" applyAlignment="1">
      <alignment horizontal="center" vertical="center"/>
      <protection/>
    </xf>
    <xf numFmtId="0" fontId="0" fillId="0" borderId="32" xfId="62" applyFont="1" applyFill="1" applyBorder="1" applyAlignment="1">
      <alignment horizontal="center" vertical="center"/>
      <protection/>
    </xf>
    <xf numFmtId="0" fontId="0" fillId="0" borderId="17" xfId="62" applyFont="1" applyFill="1" applyBorder="1" applyAlignment="1">
      <alignment horizontal="center" vertical="center"/>
      <protection/>
    </xf>
    <xf numFmtId="0" fontId="4" fillId="0" borderId="0" xfId="62" applyFont="1" applyFill="1" applyBorder="1" applyAlignment="1">
      <alignment vertical="center"/>
      <protection/>
    </xf>
    <xf numFmtId="179" fontId="5" fillId="0" borderId="0" xfId="62" applyNumberFormat="1" applyFont="1" applyFill="1" applyBorder="1" applyAlignment="1">
      <alignment horizontal="right" vertical="center"/>
      <protection/>
    </xf>
    <xf numFmtId="0" fontId="6" fillId="0" borderId="19" xfId="0" applyFont="1" applyFill="1" applyBorder="1" applyAlignment="1">
      <alignment horizontal="center" vertical="center"/>
    </xf>
    <xf numFmtId="0" fontId="4" fillId="0" borderId="34"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 fillId="0" borderId="27" xfId="62" applyFont="1" applyFill="1" applyBorder="1" applyAlignment="1">
      <alignment horizontal="center" vertical="center"/>
      <protection/>
    </xf>
    <xf numFmtId="176" fontId="4" fillId="0" borderId="22" xfId="62" applyNumberFormat="1" applyFont="1" applyFill="1" applyBorder="1" applyAlignment="1">
      <alignment vertical="center"/>
      <protection/>
    </xf>
    <xf numFmtId="179" fontId="4" fillId="0" borderId="0" xfId="62" applyNumberFormat="1" applyFont="1" applyFill="1" applyBorder="1" applyAlignment="1">
      <alignment horizontal="right" vertical="center"/>
      <protection/>
    </xf>
    <xf numFmtId="0" fontId="4" fillId="0" borderId="10" xfId="0" applyFont="1" applyFill="1" applyBorder="1" applyAlignment="1">
      <alignment horizontal="center" vertical="center"/>
    </xf>
    <xf numFmtId="0" fontId="2" fillId="0" borderId="34" xfId="0" applyFont="1" applyFill="1" applyBorder="1" applyAlignment="1">
      <alignment horizontal="center" vertical="center"/>
    </xf>
    <xf numFmtId="0" fontId="4" fillId="0" borderId="18" xfId="0" applyFont="1" applyFill="1" applyBorder="1" applyAlignment="1">
      <alignment horizontal="center" vertical="center"/>
    </xf>
    <xf numFmtId="0" fontId="2" fillId="0" borderId="27" xfId="0" applyFont="1" applyFill="1" applyBorder="1" applyAlignment="1">
      <alignment horizontal="center" vertical="center"/>
    </xf>
    <xf numFmtId="38" fontId="5" fillId="0" borderId="11" xfId="62" applyNumberFormat="1" applyFont="1" applyFill="1" applyBorder="1" applyAlignment="1">
      <alignment horizontal="right" vertical="center"/>
      <protection/>
    </xf>
    <xf numFmtId="176" fontId="5" fillId="0" borderId="11" xfId="62" applyNumberFormat="1" applyFont="1" applyFill="1" applyBorder="1" applyAlignment="1">
      <alignment vertical="center"/>
      <protection/>
    </xf>
    <xf numFmtId="38" fontId="5" fillId="0" borderId="30" xfId="49" applyFont="1" applyFill="1" applyBorder="1" applyAlignment="1">
      <alignment horizontal="right" vertical="center"/>
    </xf>
    <xf numFmtId="38" fontId="5" fillId="0" borderId="11" xfId="49" applyFont="1" applyFill="1" applyBorder="1" applyAlignment="1">
      <alignment horizontal="right" vertical="center"/>
    </xf>
    <xf numFmtId="179" fontId="72" fillId="0" borderId="22" xfId="62" applyNumberFormat="1" applyFont="1" applyFill="1" applyBorder="1" applyAlignment="1">
      <alignment horizontal="right" vertical="center"/>
      <protection/>
    </xf>
    <xf numFmtId="0" fontId="6" fillId="0" borderId="0" xfId="0" applyFont="1" applyFill="1" applyBorder="1" applyAlignment="1">
      <alignment horizontal="left"/>
    </xf>
    <xf numFmtId="0" fontId="4" fillId="0" borderId="16" xfId="0" applyFont="1" applyFill="1" applyBorder="1" applyAlignment="1">
      <alignment horizontal="center" vertical="center"/>
    </xf>
    <xf numFmtId="176" fontId="5" fillId="0" borderId="30" xfId="62" applyNumberFormat="1" applyFont="1" applyFill="1" applyBorder="1" applyAlignment="1">
      <alignment vertical="center"/>
      <protection/>
    </xf>
    <xf numFmtId="176" fontId="7" fillId="0" borderId="11" xfId="0" applyNumberFormat="1" applyFont="1" applyFill="1" applyBorder="1" applyAlignment="1">
      <alignment vertical="center"/>
    </xf>
    <xf numFmtId="41" fontId="7" fillId="0" borderId="11" xfId="0" applyNumberFormat="1" applyFont="1" applyFill="1" applyBorder="1" applyAlignment="1">
      <alignment horizontal="right" vertical="center"/>
    </xf>
    <xf numFmtId="0" fontId="7" fillId="0" borderId="29"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176" fontId="7" fillId="0" borderId="30" xfId="0" applyNumberFormat="1" applyFont="1" applyFill="1" applyBorder="1" applyAlignment="1">
      <alignment vertical="center"/>
    </xf>
    <xf numFmtId="176" fontId="7" fillId="0" borderId="0" xfId="0" applyNumberFormat="1" applyFont="1" applyFill="1" applyBorder="1" applyAlignment="1">
      <alignment vertical="center"/>
    </xf>
    <xf numFmtId="41" fontId="7" fillId="0" borderId="0" xfId="0" applyNumberFormat="1" applyFont="1" applyFill="1" applyBorder="1" applyAlignment="1">
      <alignment horizontal="right" vertical="center"/>
    </xf>
    <xf numFmtId="0" fontId="7" fillId="0" borderId="16"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176" fontId="7" fillId="0" borderId="22" xfId="0" applyNumberFormat="1" applyFont="1" applyFill="1" applyBorder="1" applyAlignment="1">
      <alignment vertical="center"/>
    </xf>
    <xf numFmtId="176" fontId="7" fillId="0" borderId="25" xfId="0" applyNumberFormat="1" applyFont="1" applyFill="1" applyBorder="1" applyAlignment="1">
      <alignment vertical="center"/>
    </xf>
    <xf numFmtId="180" fontId="7" fillId="0" borderId="0" xfId="0" applyNumberFormat="1" applyFont="1" applyFill="1" applyBorder="1" applyAlignment="1">
      <alignment vertical="center"/>
    </xf>
    <xf numFmtId="176" fontId="7" fillId="0" borderId="28" xfId="0" applyNumberFormat="1" applyFont="1" applyFill="1" applyBorder="1" applyAlignment="1">
      <alignment vertical="center"/>
    </xf>
    <xf numFmtId="180" fontId="7" fillId="0" borderId="25" xfId="0" applyNumberFormat="1" applyFont="1" applyFill="1" applyBorder="1" applyAlignment="1">
      <alignment vertical="center"/>
    </xf>
    <xf numFmtId="176" fontId="6" fillId="0" borderId="0" xfId="0" applyNumberFormat="1" applyFont="1" applyFill="1" applyBorder="1" applyAlignment="1">
      <alignment vertical="center"/>
    </xf>
    <xf numFmtId="185" fontId="4" fillId="0" borderId="0" xfId="0" applyNumberFormat="1" applyFont="1" applyFill="1" applyBorder="1" applyAlignment="1">
      <alignment vertical="center"/>
    </xf>
    <xf numFmtId="0" fontId="0" fillId="0" borderId="13" xfId="0" applyFont="1" applyFill="1" applyBorder="1" applyAlignment="1">
      <alignment/>
    </xf>
    <xf numFmtId="0" fontId="72" fillId="0" borderId="13" xfId="0" applyFont="1" applyFill="1" applyBorder="1" applyAlignment="1">
      <alignment horizontal="center" vertical="center"/>
    </xf>
    <xf numFmtId="0" fontId="62" fillId="0" borderId="13" xfId="0" applyFont="1" applyFill="1" applyBorder="1" applyAlignment="1">
      <alignment/>
    </xf>
    <xf numFmtId="0" fontId="62" fillId="0" borderId="14" xfId="0" applyFont="1" applyFill="1" applyBorder="1" applyAlignment="1">
      <alignment/>
    </xf>
    <xf numFmtId="0" fontId="72" fillId="0" borderId="12" xfId="0" applyFont="1" applyFill="1" applyBorder="1" applyAlignment="1">
      <alignment horizontal="center" vertical="center"/>
    </xf>
    <xf numFmtId="0" fontId="6" fillId="0" borderId="10" xfId="0" applyFont="1" applyFill="1" applyBorder="1" applyAlignment="1">
      <alignment horizontal="left"/>
    </xf>
    <xf numFmtId="176" fontId="6" fillId="0" borderId="22" xfId="0" applyNumberFormat="1" applyFont="1" applyFill="1" applyBorder="1" applyAlignment="1">
      <alignment vertical="center"/>
    </xf>
    <xf numFmtId="41" fontId="6" fillId="0" borderId="0" xfId="0" applyNumberFormat="1" applyFont="1" applyFill="1" applyBorder="1" applyAlignment="1">
      <alignment horizontal="right" vertical="center"/>
    </xf>
    <xf numFmtId="180" fontId="6" fillId="0" borderId="0" xfId="0" applyNumberFormat="1" applyFont="1" applyFill="1" applyBorder="1" applyAlignment="1">
      <alignment vertical="center"/>
    </xf>
    <xf numFmtId="176" fontId="6" fillId="0" borderId="25" xfId="0" applyNumberFormat="1" applyFont="1" applyFill="1" applyBorder="1" applyAlignment="1">
      <alignment vertical="center"/>
    </xf>
    <xf numFmtId="176" fontId="6" fillId="0" borderId="28" xfId="0" applyNumberFormat="1" applyFont="1" applyFill="1" applyBorder="1" applyAlignment="1">
      <alignment vertical="center"/>
    </xf>
    <xf numFmtId="180" fontId="6" fillId="0" borderId="25" xfId="0" applyNumberFormat="1" applyFont="1" applyFill="1" applyBorder="1" applyAlignment="1">
      <alignment vertical="center"/>
    </xf>
    <xf numFmtId="0" fontId="4" fillId="0" borderId="33" xfId="0" applyFont="1" applyFill="1" applyBorder="1" applyAlignment="1">
      <alignment horizontal="center" vertical="center" shrinkToFit="1"/>
    </xf>
    <xf numFmtId="0" fontId="2" fillId="0" borderId="10" xfId="0" applyFont="1" applyFill="1" applyBorder="1" applyAlignment="1">
      <alignment/>
    </xf>
    <xf numFmtId="0" fontId="2" fillId="0" borderId="34" xfId="0" applyFont="1" applyFill="1" applyBorder="1" applyAlignment="1">
      <alignment/>
    </xf>
    <xf numFmtId="0" fontId="2" fillId="0" borderId="21" xfId="0" applyFont="1" applyFill="1" applyBorder="1" applyAlignment="1">
      <alignment horizontal="center" vertical="center" shrinkToFit="1"/>
    </xf>
    <xf numFmtId="0" fontId="2" fillId="0" borderId="18" xfId="0" applyFont="1" applyFill="1" applyBorder="1" applyAlignment="1">
      <alignment/>
    </xf>
    <xf numFmtId="0" fontId="2" fillId="0" borderId="27" xfId="0" applyFont="1" applyFill="1" applyBorder="1" applyAlignment="1">
      <alignment/>
    </xf>
    <xf numFmtId="0" fontId="6" fillId="0" borderId="16"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2" fillId="0" borderId="31" xfId="0" applyFont="1" applyFill="1" applyBorder="1" applyAlignment="1">
      <alignment/>
    </xf>
    <xf numFmtId="0" fontId="2" fillId="0" borderId="12" xfId="0" applyFont="1" applyFill="1" applyBorder="1" applyAlignment="1">
      <alignment/>
    </xf>
    <xf numFmtId="0" fontId="2" fillId="0" borderId="32" xfId="0" applyFont="1" applyFill="1" applyBorder="1" applyAlignment="1">
      <alignment vertical="center"/>
    </xf>
    <xf numFmtId="0" fontId="2" fillId="0" borderId="17" xfId="0" applyFont="1" applyFill="1" applyBorder="1" applyAlignment="1">
      <alignment vertical="center"/>
    </xf>
    <xf numFmtId="0" fontId="4" fillId="0" borderId="32" xfId="0" applyFont="1" applyFill="1" applyBorder="1" applyAlignment="1">
      <alignment horizontal="center" vertical="center"/>
    </xf>
    <xf numFmtId="185" fontId="5" fillId="0" borderId="11" xfId="0" applyNumberFormat="1" applyFont="1" applyFill="1" applyBorder="1" applyAlignment="1">
      <alignment vertical="center"/>
    </xf>
    <xf numFmtId="0" fontId="6" fillId="0" borderId="28"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4" fillId="0" borderId="33" xfId="0" applyFont="1" applyFill="1" applyBorder="1" applyAlignment="1">
      <alignment horizontal="center" vertical="center"/>
    </xf>
    <xf numFmtId="0" fontId="4" fillId="0" borderId="21" xfId="0" applyFont="1" applyFill="1" applyBorder="1" applyAlignment="1">
      <alignment horizontal="center" vertical="center"/>
    </xf>
    <xf numFmtId="176" fontId="5" fillId="0" borderId="11" xfId="0" applyNumberFormat="1" applyFont="1" applyFill="1" applyBorder="1" applyAlignment="1">
      <alignment horizontal="center" vertical="center"/>
    </xf>
    <xf numFmtId="179" fontId="66" fillId="0" borderId="11" xfId="0" applyNumberFormat="1" applyFont="1" applyFill="1" applyBorder="1" applyAlignment="1">
      <alignment horizontal="center" vertical="center"/>
    </xf>
    <xf numFmtId="191" fontId="66" fillId="0" borderId="11" xfId="0" applyNumberFormat="1" applyFont="1" applyFill="1" applyBorder="1" applyAlignment="1">
      <alignment horizontal="center" vertical="center"/>
    </xf>
    <xf numFmtId="183" fontId="5" fillId="0" borderId="11"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32" xfId="0" applyFont="1" applyFill="1" applyBorder="1" applyAlignment="1">
      <alignment horizontal="center" vertical="center" wrapText="1"/>
    </xf>
    <xf numFmtId="176" fontId="5" fillId="0" borderId="30" xfId="0" applyNumberFormat="1" applyFont="1" applyFill="1" applyBorder="1" applyAlignment="1">
      <alignment horizontal="center" vertical="center"/>
    </xf>
    <xf numFmtId="0" fontId="66" fillId="0" borderId="11" xfId="0" applyFont="1" applyFill="1" applyBorder="1" applyAlignment="1">
      <alignment horizontal="center" vertical="center"/>
    </xf>
    <xf numFmtId="0" fontId="66" fillId="0" borderId="23" xfId="0" applyFont="1" applyFill="1" applyBorder="1" applyAlignment="1">
      <alignment horizontal="center" vertical="center"/>
    </xf>
    <xf numFmtId="179" fontId="66" fillId="0" borderId="30" xfId="0" applyNumberFormat="1"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2" xfId="0" applyFont="1" applyFill="1" applyBorder="1" applyAlignment="1">
      <alignment horizontal="center" vertical="center" wrapText="1"/>
    </xf>
    <xf numFmtId="179" fontId="4" fillId="0" borderId="0" xfId="0" applyNumberFormat="1" applyFont="1" applyFill="1" applyBorder="1" applyAlignment="1">
      <alignment horizontal="center" vertical="center"/>
    </xf>
    <xf numFmtId="0" fontId="4" fillId="0" borderId="34" xfId="0" applyFont="1" applyFill="1" applyBorder="1" applyAlignment="1">
      <alignment horizontal="center" vertical="center"/>
    </xf>
    <xf numFmtId="0" fontId="4" fillId="0" borderId="27" xfId="0" applyFont="1" applyFill="1" applyBorder="1" applyAlignment="1">
      <alignment horizontal="center" vertical="center"/>
    </xf>
    <xf numFmtId="176" fontId="4" fillId="0" borderId="22" xfId="0" applyNumberFormat="1" applyFont="1" applyFill="1" applyBorder="1" applyAlignment="1">
      <alignment horizontal="center" vertical="center"/>
    </xf>
    <xf numFmtId="0" fontId="2" fillId="0" borderId="17" xfId="0" applyFont="1" applyFill="1" applyBorder="1" applyAlignment="1">
      <alignment/>
    </xf>
    <xf numFmtId="0" fontId="4" fillId="0" borderId="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5" xfId="0" applyFont="1" applyFill="1" applyBorder="1" applyAlignment="1">
      <alignment horizontal="center" vertical="center" wrapText="1"/>
    </xf>
    <xf numFmtId="179" fontId="4" fillId="0" borderId="22" xfId="0" applyNumberFormat="1" applyFont="1" applyFill="1" applyBorder="1" applyAlignment="1">
      <alignment horizontal="center" vertical="center"/>
    </xf>
    <xf numFmtId="0" fontId="6" fillId="0" borderId="16"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7" xfId="0" applyFont="1" applyFill="1" applyBorder="1" applyAlignment="1">
      <alignment horizontal="center" vertical="center"/>
    </xf>
    <xf numFmtId="191" fontId="4" fillId="0" borderId="0" xfId="0" applyNumberFormat="1" applyFont="1" applyFill="1" applyBorder="1" applyAlignment="1">
      <alignment horizontal="center" vertical="center"/>
    </xf>
    <xf numFmtId="0" fontId="4" fillId="0" borderId="20" xfId="0" applyFont="1" applyFill="1" applyBorder="1" applyAlignment="1">
      <alignment horizontal="center" vertical="center"/>
    </xf>
    <xf numFmtId="183" fontId="4" fillId="0" borderId="0" xfId="0" applyNumberFormat="1"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7" xfId="0" applyFont="1" applyFill="1" applyBorder="1" applyAlignment="1">
      <alignment horizontal="center" vertical="center"/>
    </xf>
    <xf numFmtId="179" fontId="66" fillId="0" borderId="11" xfId="0" applyNumberFormat="1" applyFont="1" applyFill="1" applyBorder="1" applyAlignment="1">
      <alignment vertical="center"/>
    </xf>
    <xf numFmtId="10" fontId="66" fillId="0" borderId="11" xfId="0" applyNumberFormat="1" applyFont="1" applyFill="1" applyBorder="1" applyAlignment="1">
      <alignment vertical="center"/>
    </xf>
    <xf numFmtId="179" fontId="66" fillId="0" borderId="30" xfId="0" applyNumberFormat="1" applyFont="1" applyFill="1" applyBorder="1" applyAlignment="1">
      <alignment vertical="center"/>
    </xf>
    <xf numFmtId="193" fontId="66" fillId="0" borderId="11" xfId="0" applyNumberFormat="1" applyFont="1" applyFill="1" applyBorder="1" applyAlignment="1">
      <alignment vertical="center"/>
    </xf>
    <xf numFmtId="10" fontId="4" fillId="0" borderId="0" xfId="0" applyNumberFormat="1" applyFont="1" applyFill="1" applyBorder="1" applyAlignment="1">
      <alignment vertical="center"/>
    </xf>
    <xf numFmtId="193" fontId="4" fillId="0" borderId="0" xfId="0" applyNumberFormat="1" applyFont="1" applyFill="1" applyBorder="1" applyAlignment="1">
      <alignment vertical="center"/>
    </xf>
    <xf numFmtId="0" fontId="4" fillId="0" borderId="2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0" fillId="0" borderId="13" xfId="0" applyFont="1" applyFill="1" applyBorder="1" applyAlignment="1">
      <alignment/>
    </xf>
    <xf numFmtId="0" fontId="0" fillId="0" borderId="17" xfId="0" applyFont="1" applyFill="1" applyBorder="1" applyAlignment="1">
      <alignment/>
    </xf>
    <xf numFmtId="0" fontId="0" fillId="0" borderId="19" xfId="0" applyFont="1" applyFill="1" applyBorder="1" applyAlignment="1">
      <alignment/>
    </xf>
    <xf numFmtId="0" fontId="4" fillId="0" borderId="25" xfId="0" applyFont="1" applyFill="1" applyBorder="1" applyAlignment="1">
      <alignment horizontal="center" vertical="center" wrapText="1"/>
    </xf>
    <xf numFmtId="0" fontId="7" fillId="0" borderId="35" xfId="0" applyFont="1" applyFill="1" applyBorder="1" applyAlignment="1">
      <alignment horizontal="distributed" vertical="center" shrinkToFit="1"/>
    </xf>
    <xf numFmtId="0" fontId="7" fillId="0" borderId="36" xfId="0" applyFont="1" applyFill="1" applyBorder="1" applyAlignment="1">
      <alignment horizontal="distributed" vertical="center" shrinkToFit="1"/>
    </xf>
    <xf numFmtId="179" fontId="7" fillId="0" borderId="11" xfId="0" applyNumberFormat="1" applyFont="1" applyFill="1" applyBorder="1" applyAlignment="1">
      <alignment vertical="center"/>
    </xf>
    <xf numFmtId="0" fontId="7" fillId="0" borderId="32" xfId="0" applyFont="1" applyFill="1" applyBorder="1" applyAlignment="1">
      <alignment horizontal="distributed" vertical="center" shrinkToFit="1"/>
    </xf>
    <xf numFmtId="0" fontId="7" fillId="0" borderId="17" xfId="0" applyFont="1" applyFill="1" applyBorder="1" applyAlignment="1">
      <alignment horizontal="distributed" vertical="center" shrinkToFit="1"/>
    </xf>
    <xf numFmtId="179" fontId="7" fillId="0" borderId="0" xfId="0" applyNumberFormat="1" applyFont="1" applyFill="1" applyBorder="1" applyAlignment="1">
      <alignment vertical="center"/>
    </xf>
    <xf numFmtId="0" fontId="7" fillId="0" borderId="21" xfId="0" applyFont="1" applyFill="1" applyBorder="1" applyAlignment="1">
      <alignment horizontal="distributed" vertical="center" shrinkToFit="1"/>
    </xf>
    <xf numFmtId="0" fontId="7" fillId="0" borderId="18" xfId="0" applyFont="1" applyFill="1" applyBorder="1" applyAlignment="1">
      <alignment horizontal="distributed" vertical="center" shrinkToFit="1"/>
    </xf>
    <xf numFmtId="0" fontId="7" fillId="0" borderId="27" xfId="0" applyFont="1" applyFill="1" applyBorder="1" applyAlignment="1">
      <alignment horizontal="distributed" vertical="center" shrinkToFit="1"/>
    </xf>
    <xf numFmtId="0" fontId="6" fillId="0" borderId="32" xfId="0" applyFont="1" applyFill="1" applyBorder="1" applyAlignment="1">
      <alignment horizontal="distributed" vertical="center" shrinkToFit="1"/>
    </xf>
    <xf numFmtId="0" fontId="6" fillId="0" borderId="17" xfId="0" applyFont="1" applyFill="1" applyBorder="1" applyAlignment="1">
      <alignment horizontal="distributed" vertical="center" shrinkToFit="1"/>
    </xf>
    <xf numFmtId="176" fontId="6" fillId="0" borderId="21" xfId="0" applyNumberFormat="1" applyFont="1" applyFill="1" applyBorder="1" applyAlignment="1">
      <alignment vertical="center"/>
    </xf>
    <xf numFmtId="176" fontId="6" fillId="0" borderId="18" xfId="0" applyNumberFormat="1" applyFont="1" applyFill="1" applyBorder="1" applyAlignment="1">
      <alignment vertical="center"/>
    </xf>
    <xf numFmtId="179" fontId="6" fillId="0" borderId="18" xfId="0" applyNumberFormat="1" applyFont="1" applyFill="1" applyBorder="1" applyAlignment="1">
      <alignment vertical="center"/>
    </xf>
    <xf numFmtId="179" fontId="6" fillId="0" borderId="0" xfId="0" applyNumberFormat="1" applyFont="1" applyFill="1" applyBorder="1" applyAlignment="1">
      <alignment vertical="center"/>
    </xf>
    <xf numFmtId="0" fontId="6" fillId="0" borderId="21" xfId="0" applyFont="1" applyFill="1" applyBorder="1" applyAlignment="1">
      <alignment horizontal="distributed" vertical="center" shrinkToFit="1"/>
    </xf>
    <xf numFmtId="0" fontId="6" fillId="0" borderId="18" xfId="0" applyFont="1" applyFill="1" applyBorder="1" applyAlignment="1">
      <alignment horizontal="distributed" vertical="center" shrinkToFit="1"/>
    </xf>
    <xf numFmtId="0" fontId="6" fillId="0" borderId="27" xfId="0" applyFont="1" applyFill="1" applyBorder="1" applyAlignment="1">
      <alignment horizontal="distributed" vertical="center" shrinkToFit="1"/>
    </xf>
    <xf numFmtId="0" fontId="6" fillId="0" borderId="16" xfId="0" applyFont="1" applyFill="1" applyBorder="1" applyAlignment="1">
      <alignment horizontal="distributed" vertical="center" shrinkToFit="1"/>
    </xf>
    <xf numFmtId="179" fontId="6" fillId="0" borderId="25" xfId="0" applyNumberFormat="1" applyFont="1" applyFill="1" applyBorder="1" applyAlignment="1">
      <alignment vertical="center"/>
    </xf>
    <xf numFmtId="0" fontId="6" fillId="0" borderId="25" xfId="0" applyFont="1" applyFill="1" applyBorder="1" applyAlignment="1">
      <alignment horizontal="distributed" vertical="center" shrinkToFit="1"/>
    </xf>
    <xf numFmtId="0" fontId="6" fillId="0" borderId="26" xfId="0" applyFont="1" applyFill="1" applyBorder="1" applyAlignment="1">
      <alignment horizontal="distributed" vertical="center" shrinkToFit="1"/>
    </xf>
    <xf numFmtId="0" fontId="4" fillId="0" borderId="13" xfId="0" applyFont="1" applyFill="1" applyBorder="1" applyAlignment="1">
      <alignment horizontal="center" vertical="center" shrinkToFit="1"/>
    </xf>
    <xf numFmtId="0" fontId="6" fillId="0" borderId="0" xfId="63" applyFont="1" applyFill="1" applyAlignment="1">
      <alignment horizontal="left" vertical="center"/>
      <protection/>
    </xf>
    <xf numFmtId="0" fontId="2" fillId="0" borderId="0" xfId="63" applyFont="1" applyFill="1" applyAlignment="1">
      <alignment horizontal="right"/>
      <protection/>
    </xf>
    <xf numFmtId="0" fontId="5" fillId="0" borderId="15" xfId="63" applyFont="1" applyFill="1" applyBorder="1" applyAlignment="1">
      <alignment horizontal="center" vertical="center"/>
      <protection/>
    </xf>
    <xf numFmtId="0" fontId="0" fillId="0" borderId="0" xfId="0" applyFont="1" applyFill="1" applyAlignment="1">
      <alignment/>
    </xf>
    <xf numFmtId="176" fontId="5" fillId="0" borderId="22" xfId="63" applyNumberFormat="1" applyFont="1" applyFill="1" applyBorder="1" applyAlignment="1">
      <alignment horizontal="right" vertical="center"/>
      <protection/>
    </xf>
    <xf numFmtId="176" fontId="5" fillId="0" borderId="0" xfId="63" applyNumberFormat="1" applyFont="1" applyFill="1" applyBorder="1" applyAlignment="1">
      <alignment horizontal="right" vertical="center"/>
      <protection/>
    </xf>
    <xf numFmtId="192" fontId="5" fillId="0" borderId="0" xfId="63" applyNumberFormat="1" applyFont="1" applyFill="1" applyBorder="1" applyAlignment="1">
      <alignment horizontal="right" vertical="center"/>
      <protection/>
    </xf>
    <xf numFmtId="192" fontId="5" fillId="0" borderId="0" xfId="42" applyNumberFormat="1" applyFont="1" applyFill="1" applyBorder="1" applyAlignment="1">
      <alignment horizontal="right" vertical="center"/>
    </xf>
    <xf numFmtId="192" fontId="5" fillId="0" borderId="15" xfId="42" applyNumberFormat="1" applyFont="1" applyFill="1" applyBorder="1" applyAlignment="1">
      <alignment horizontal="right" vertical="center"/>
    </xf>
    <xf numFmtId="0" fontId="4" fillId="0" borderId="10" xfId="63" applyFont="1" applyFill="1" applyBorder="1" applyAlignment="1">
      <alignment horizontal="center" vertical="center"/>
      <protection/>
    </xf>
    <xf numFmtId="0" fontId="4" fillId="0" borderId="18" xfId="63" applyFont="1" applyFill="1" applyBorder="1" applyAlignment="1">
      <alignment/>
      <protection/>
    </xf>
    <xf numFmtId="0" fontId="4" fillId="0" borderId="13" xfId="63" applyFont="1" applyFill="1" applyBorder="1" applyAlignment="1">
      <alignment horizontal="center" vertical="center"/>
      <protection/>
    </xf>
    <xf numFmtId="0" fontId="2" fillId="0" borderId="13" xfId="0" applyFont="1" applyFill="1" applyBorder="1" applyAlignment="1">
      <alignment/>
    </xf>
    <xf numFmtId="0" fontId="6" fillId="0" borderId="13" xfId="63" applyFont="1" applyFill="1" applyBorder="1" applyAlignment="1">
      <alignment horizontal="center" vertical="center"/>
      <protection/>
    </xf>
    <xf numFmtId="0" fontId="6" fillId="0" borderId="13" xfId="0" applyFont="1" applyFill="1" applyBorder="1" applyAlignment="1">
      <alignment/>
    </xf>
    <xf numFmtId="0" fontId="6" fillId="0" borderId="14" xfId="0" applyFont="1" applyFill="1" applyBorder="1" applyAlignment="1">
      <alignment/>
    </xf>
    <xf numFmtId="0" fontId="4" fillId="0" borderId="19" xfId="63" applyFont="1" applyFill="1" applyBorder="1" applyAlignment="1">
      <alignment horizontal="center" vertical="center"/>
      <protection/>
    </xf>
    <xf numFmtId="0" fontId="6" fillId="0" borderId="16" xfId="63" applyFont="1" applyFill="1" applyBorder="1" applyAlignment="1">
      <alignment horizontal="center" vertical="center" shrinkToFit="1"/>
      <protection/>
    </xf>
    <xf numFmtId="0" fontId="6" fillId="0" borderId="17" xfId="63" applyFont="1" applyFill="1" applyBorder="1" applyAlignment="1">
      <alignment horizontal="center" vertical="center" shrinkToFit="1"/>
      <protection/>
    </xf>
    <xf numFmtId="0" fontId="2" fillId="0" borderId="19" xfId="0" applyFont="1" applyFill="1" applyBorder="1" applyAlignment="1">
      <alignment/>
    </xf>
    <xf numFmtId="0" fontId="6" fillId="0" borderId="0" xfId="63" applyFont="1" applyFill="1" applyBorder="1" applyAlignment="1">
      <alignment horizontal="distributed" vertical="center"/>
      <protection/>
    </xf>
    <xf numFmtId="0" fontId="6" fillId="0" borderId="15" xfId="63" applyFont="1" applyFill="1" applyBorder="1" applyAlignment="1">
      <alignment horizontal="distributed" vertical="center"/>
      <protection/>
    </xf>
    <xf numFmtId="176" fontId="4" fillId="0" borderId="22" xfId="63" applyNumberFormat="1" applyFont="1" applyFill="1" applyBorder="1" applyAlignment="1">
      <alignment horizontal="right" vertical="center"/>
      <protection/>
    </xf>
    <xf numFmtId="176" fontId="4" fillId="0" borderId="0" xfId="63" applyNumberFormat="1" applyFont="1" applyFill="1" applyBorder="1" applyAlignment="1">
      <alignment horizontal="right" vertical="center"/>
      <protection/>
    </xf>
    <xf numFmtId="192" fontId="4" fillId="0" borderId="0" xfId="63" applyNumberFormat="1" applyFont="1" applyFill="1" applyBorder="1" applyAlignment="1">
      <alignment horizontal="right" vertical="center"/>
      <protection/>
    </xf>
    <xf numFmtId="192" fontId="4" fillId="0" borderId="0" xfId="42" applyNumberFormat="1" applyFont="1" applyFill="1" applyBorder="1" applyAlignment="1">
      <alignment horizontal="right" vertical="center"/>
    </xf>
    <xf numFmtId="192" fontId="4" fillId="0" borderId="15" xfId="42" applyNumberFormat="1" applyFont="1" applyFill="1" applyBorder="1" applyAlignment="1">
      <alignment horizontal="right" vertical="center"/>
    </xf>
    <xf numFmtId="176" fontId="72" fillId="0" borderId="22" xfId="63" applyNumberFormat="1" applyFont="1" applyFill="1" applyBorder="1" applyAlignment="1">
      <alignment horizontal="right" vertical="center"/>
      <protection/>
    </xf>
    <xf numFmtId="176" fontId="72" fillId="0" borderId="0" xfId="63" applyNumberFormat="1" applyFont="1" applyFill="1" applyBorder="1" applyAlignment="1">
      <alignment horizontal="right" vertical="center"/>
      <protection/>
    </xf>
    <xf numFmtId="192" fontId="72" fillId="0" borderId="0" xfId="63" applyNumberFormat="1" applyFont="1" applyFill="1" applyBorder="1" applyAlignment="1">
      <alignment horizontal="right" vertical="center"/>
      <protection/>
    </xf>
    <xf numFmtId="192" fontId="72" fillId="0" borderId="0" xfId="42" applyNumberFormat="1" applyFont="1" applyFill="1" applyBorder="1" applyAlignment="1">
      <alignment horizontal="right" vertical="center"/>
    </xf>
    <xf numFmtId="192" fontId="72" fillId="0" borderId="15" xfId="42" applyNumberFormat="1" applyFont="1" applyFill="1" applyBorder="1" applyAlignment="1">
      <alignment horizontal="right" vertical="center"/>
    </xf>
    <xf numFmtId="0" fontId="7" fillId="0" borderId="0" xfId="63" applyFont="1" applyFill="1" applyBorder="1" applyAlignment="1">
      <alignment horizontal="distributed" vertical="center"/>
      <protection/>
    </xf>
    <xf numFmtId="0" fontId="7" fillId="0" borderId="15" xfId="63" applyFont="1" applyFill="1" applyBorder="1" applyAlignment="1">
      <alignment horizontal="distributed" vertical="center"/>
      <protection/>
    </xf>
    <xf numFmtId="0" fontId="5" fillId="0" borderId="0" xfId="63" applyFont="1" applyFill="1" applyBorder="1" applyAlignment="1">
      <alignment horizontal="center" vertical="center"/>
      <protection/>
    </xf>
    <xf numFmtId="0" fontId="0" fillId="0" borderId="0" xfId="0" applyFont="1" applyFill="1" applyBorder="1" applyAlignment="1">
      <alignment/>
    </xf>
    <xf numFmtId="192" fontId="5" fillId="0" borderId="11" xfId="42" applyNumberFormat="1" applyFont="1" applyFill="1" applyBorder="1" applyAlignment="1">
      <alignment horizontal="right" vertical="center"/>
    </xf>
    <xf numFmtId="0" fontId="4" fillId="0" borderId="31"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0" fillId="0" borderId="31" xfId="0" applyFont="1" applyFill="1" applyBorder="1" applyAlignment="1">
      <alignment/>
    </xf>
    <xf numFmtId="0" fontId="0" fillId="0" borderId="12" xfId="0" applyFont="1" applyFill="1" applyBorder="1" applyAlignment="1">
      <alignment/>
    </xf>
    <xf numFmtId="0" fontId="5" fillId="0" borderId="23" xfId="63" applyFont="1" applyFill="1" applyBorder="1" applyAlignment="1">
      <alignment horizontal="center" vertical="center"/>
      <protection/>
    </xf>
    <xf numFmtId="0" fontId="0" fillId="0" borderId="11" xfId="0" applyFont="1" applyFill="1" applyBorder="1" applyAlignment="1">
      <alignment/>
    </xf>
    <xf numFmtId="176" fontId="5" fillId="0" borderId="30" xfId="63" applyNumberFormat="1" applyFont="1" applyFill="1" applyBorder="1" applyAlignment="1">
      <alignment horizontal="right" vertical="center"/>
      <protection/>
    </xf>
    <xf numFmtId="176" fontId="5" fillId="0" borderId="11" xfId="63" applyNumberFormat="1" applyFont="1" applyFill="1" applyBorder="1" applyAlignment="1">
      <alignment horizontal="right" vertical="center"/>
      <protection/>
    </xf>
    <xf numFmtId="192" fontId="5" fillId="0" borderId="11" xfId="63" applyNumberFormat="1" applyFont="1" applyFill="1" applyBorder="1" applyAlignment="1">
      <alignment horizontal="right" vertical="center"/>
      <protection/>
    </xf>
    <xf numFmtId="192" fontId="5" fillId="0" borderId="23" xfId="42" applyNumberFormat="1" applyFont="1" applyFill="1" applyBorder="1" applyAlignment="1">
      <alignment horizontal="right" vertical="center"/>
    </xf>
    <xf numFmtId="0" fontId="5" fillId="0" borderId="0" xfId="63" applyFont="1" applyFill="1" applyBorder="1" applyAlignment="1">
      <alignment horizontal="distributed" vertical="center"/>
      <protection/>
    </xf>
    <xf numFmtId="0" fontId="5" fillId="0" borderId="15" xfId="63" applyFont="1" applyFill="1" applyBorder="1" applyAlignment="1">
      <alignment horizontal="distributed" vertical="center"/>
      <protection/>
    </xf>
    <xf numFmtId="0" fontId="5" fillId="0" borderId="11" xfId="63" applyFont="1" applyFill="1" applyBorder="1" applyAlignment="1">
      <alignment horizontal="distributed" vertical="center"/>
      <protection/>
    </xf>
    <xf numFmtId="0" fontId="5" fillId="0" borderId="23" xfId="63" applyFont="1" applyFill="1" applyBorder="1" applyAlignment="1">
      <alignment horizontal="distributed" vertical="center"/>
      <protection/>
    </xf>
    <xf numFmtId="0" fontId="5" fillId="0" borderId="0" xfId="63" applyFont="1" applyFill="1" applyBorder="1" applyAlignment="1">
      <alignment horizontal="distributed" vertical="center"/>
      <protection/>
    </xf>
    <xf numFmtId="0" fontId="5" fillId="0" borderId="15" xfId="63" applyFont="1" applyFill="1" applyBorder="1" applyAlignment="1">
      <alignment horizontal="distributed" vertical="center"/>
      <protection/>
    </xf>
    <xf numFmtId="0" fontId="4" fillId="0" borderId="25" xfId="63" applyFont="1" applyFill="1" applyBorder="1" applyAlignment="1">
      <alignment horizontal="distributed" vertical="center"/>
      <protection/>
    </xf>
    <xf numFmtId="0" fontId="4" fillId="0" borderId="26" xfId="63" applyFont="1" applyFill="1" applyBorder="1" applyAlignment="1">
      <alignment horizontal="distributed" vertical="center"/>
      <protection/>
    </xf>
    <xf numFmtId="0" fontId="4" fillId="0" borderId="0" xfId="63" applyFont="1" applyFill="1" applyBorder="1" applyAlignment="1">
      <alignment horizontal="distributed" vertical="center"/>
      <protection/>
    </xf>
    <xf numFmtId="0" fontId="4" fillId="0" borderId="15" xfId="63" applyFont="1" applyFill="1" applyBorder="1" applyAlignment="1">
      <alignment horizontal="distributed" vertical="center"/>
      <protection/>
    </xf>
    <xf numFmtId="38" fontId="4" fillId="0" borderId="28" xfId="51" applyFont="1" applyFill="1" applyBorder="1" applyAlignment="1">
      <alignment horizontal="right" vertical="center"/>
    </xf>
    <xf numFmtId="38" fontId="4" fillId="0" borderId="25" xfId="51" applyFont="1" applyFill="1" applyBorder="1" applyAlignment="1">
      <alignment horizontal="right" vertical="center"/>
    </xf>
    <xf numFmtId="38" fontId="72" fillId="0" borderId="22" xfId="51" applyFont="1" applyFill="1" applyBorder="1" applyAlignment="1">
      <alignment horizontal="right" vertical="center"/>
    </xf>
    <xf numFmtId="38" fontId="72" fillId="0" borderId="0" xfId="51" applyFont="1" applyFill="1" applyBorder="1" applyAlignment="1">
      <alignment horizontal="right" vertical="center"/>
    </xf>
    <xf numFmtId="38" fontId="5" fillId="0" borderId="22" xfId="51" applyFont="1" applyFill="1" applyBorder="1" applyAlignment="1">
      <alignment horizontal="right" vertical="center"/>
    </xf>
    <xf numFmtId="38" fontId="5" fillId="0" borderId="0" xfId="51" applyFont="1" applyFill="1" applyBorder="1" applyAlignment="1">
      <alignment horizontal="right" vertical="center"/>
    </xf>
    <xf numFmtId="192" fontId="4" fillId="0" borderId="25" xfId="63" applyNumberFormat="1" applyFont="1" applyFill="1" applyBorder="1" applyAlignment="1">
      <alignment horizontal="right" vertical="center"/>
      <protection/>
    </xf>
    <xf numFmtId="0" fontId="4" fillId="0" borderId="11" xfId="63" applyFont="1" applyFill="1" applyBorder="1" applyAlignment="1">
      <alignment horizontal="right"/>
      <protection/>
    </xf>
    <xf numFmtId="38" fontId="5" fillId="0" borderId="30" xfId="51" applyFont="1" applyFill="1" applyBorder="1" applyAlignment="1">
      <alignment horizontal="right" vertical="center"/>
    </xf>
    <xf numFmtId="38" fontId="5" fillId="0" borderId="11" xfId="51" applyFont="1" applyFill="1" applyBorder="1" applyAlignment="1">
      <alignment horizontal="right" vertical="center"/>
    </xf>
    <xf numFmtId="0" fontId="45" fillId="0" borderId="0" xfId="64" applyFont="1" applyFill="1" applyAlignment="1">
      <alignment horizontal="right"/>
      <protection/>
    </xf>
    <xf numFmtId="176" fontId="4" fillId="0" borderId="21" xfId="64" applyNumberFormat="1" applyFont="1" applyFill="1" applyBorder="1" applyAlignment="1">
      <alignment vertical="center"/>
      <protection/>
    </xf>
    <xf numFmtId="176" fontId="4" fillId="0" borderId="18" xfId="64" applyNumberFormat="1" applyFont="1" applyFill="1" applyBorder="1" applyAlignment="1">
      <alignment vertical="center"/>
      <protection/>
    </xf>
    <xf numFmtId="0" fontId="0" fillId="0" borderId="11" xfId="62" applyFont="1" applyFill="1" applyBorder="1" applyAlignment="1">
      <alignment horizontal="right"/>
      <protection/>
    </xf>
    <xf numFmtId="0" fontId="4" fillId="0" borderId="25" xfId="64" applyFont="1" applyFill="1" applyBorder="1" applyAlignment="1">
      <alignment horizontal="center" vertical="center"/>
      <protection/>
    </xf>
    <xf numFmtId="0" fontId="4" fillId="0" borderId="26"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4" fillId="0" borderId="15" xfId="64" applyFont="1" applyFill="1" applyBorder="1" applyAlignment="1">
      <alignment horizontal="center" vertical="center"/>
      <protection/>
    </xf>
    <xf numFmtId="0" fontId="4" fillId="0" borderId="18" xfId="64" applyFont="1" applyFill="1" applyBorder="1" applyAlignment="1">
      <alignment horizontal="center" vertical="center"/>
      <protection/>
    </xf>
    <xf numFmtId="0" fontId="4" fillId="0" borderId="27" xfId="64" applyFont="1" applyFill="1" applyBorder="1" applyAlignment="1">
      <alignment horizontal="center" vertical="center"/>
      <protection/>
    </xf>
    <xf numFmtId="0" fontId="4" fillId="0" borderId="37" xfId="64" applyFont="1" applyFill="1" applyBorder="1" applyAlignment="1">
      <alignment horizontal="center" vertical="center" textRotation="255" shrinkToFit="1"/>
      <protection/>
    </xf>
    <xf numFmtId="0" fontId="4" fillId="0" borderId="38" xfId="64" applyFont="1" applyFill="1" applyBorder="1" applyAlignment="1">
      <alignment horizontal="center" vertical="center" textRotation="255" shrinkToFit="1"/>
      <protection/>
    </xf>
    <xf numFmtId="0" fontId="4" fillId="0" borderId="20" xfId="64" applyFont="1" applyFill="1" applyBorder="1" applyAlignment="1">
      <alignment horizontal="center" vertical="center" textRotation="255" shrinkToFit="1"/>
      <protection/>
    </xf>
    <xf numFmtId="176" fontId="4" fillId="0" borderId="28" xfId="64" applyNumberFormat="1" applyFont="1" applyFill="1" applyBorder="1" applyAlignment="1">
      <alignment vertical="center"/>
      <protection/>
    </xf>
    <xf numFmtId="176" fontId="4" fillId="0" borderId="25" xfId="64" applyNumberFormat="1" applyFont="1" applyFill="1" applyBorder="1" applyAlignment="1">
      <alignment vertical="center"/>
      <protection/>
    </xf>
    <xf numFmtId="176" fontId="4" fillId="0" borderId="22" xfId="64" applyNumberFormat="1" applyFont="1" applyFill="1" applyBorder="1" applyAlignment="1">
      <alignment vertical="center"/>
      <protection/>
    </xf>
    <xf numFmtId="176" fontId="4" fillId="0" borderId="0" xfId="64" applyNumberFormat="1" applyFont="1" applyFill="1" applyBorder="1" applyAlignment="1">
      <alignment vertical="center"/>
      <protection/>
    </xf>
    <xf numFmtId="0" fontId="4" fillId="0" borderId="16" xfId="64" applyFont="1" applyFill="1" applyBorder="1" applyAlignment="1">
      <alignment horizontal="center" vertical="center"/>
      <protection/>
    </xf>
    <xf numFmtId="0" fontId="4" fillId="0" borderId="17" xfId="64" applyFont="1" applyFill="1" applyBorder="1" applyAlignment="1">
      <alignment horizontal="center" vertical="center"/>
      <protection/>
    </xf>
    <xf numFmtId="180" fontId="5" fillId="0" borderId="30" xfId="63" applyNumberFormat="1" applyFont="1" applyFill="1" applyBorder="1" applyAlignment="1">
      <alignment horizontal="right" vertical="center"/>
      <protection/>
    </xf>
    <xf numFmtId="180" fontId="5" fillId="0" borderId="11" xfId="63" applyNumberFormat="1" applyFont="1" applyFill="1" applyBorder="1" applyAlignment="1">
      <alignment horizontal="right" vertical="center"/>
      <protection/>
    </xf>
    <xf numFmtId="0" fontId="7" fillId="0" borderId="32" xfId="63" applyFont="1" applyFill="1" applyBorder="1" applyAlignment="1">
      <alignment horizontal="distributed" vertical="center" wrapText="1"/>
      <protection/>
    </xf>
    <xf numFmtId="0" fontId="80" fillId="0" borderId="32" xfId="63" applyFont="1" applyFill="1" applyBorder="1" applyAlignment="1">
      <alignment horizontal="distributed" vertical="center" wrapText="1"/>
      <protection/>
    </xf>
    <xf numFmtId="0" fontId="80" fillId="0" borderId="17" xfId="63" applyFont="1" applyFill="1" applyBorder="1" applyAlignment="1">
      <alignment horizontal="distributed" vertical="center" wrapText="1"/>
      <protection/>
    </xf>
    <xf numFmtId="0" fontId="4" fillId="0" borderId="28" xfId="64" applyFont="1" applyFill="1" applyBorder="1" applyAlignment="1">
      <alignment horizontal="distributed" vertical="center"/>
      <protection/>
    </xf>
    <xf numFmtId="0" fontId="4" fillId="0" borderId="26" xfId="64" applyFont="1" applyFill="1" applyBorder="1" applyAlignment="1">
      <alignment horizontal="distributed" vertical="center"/>
      <protection/>
    </xf>
    <xf numFmtId="180" fontId="5" fillId="0" borderId="22" xfId="63" applyNumberFormat="1" applyFont="1" applyFill="1" applyBorder="1" applyAlignment="1">
      <alignment horizontal="right" vertical="center"/>
      <protection/>
    </xf>
    <xf numFmtId="180" fontId="5" fillId="0" borderId="0" xfId="63" applyNumberFormat="1" applyFont="1" applyFill="1" applyBorder="1" applyAlignment="1">
      <alignment horizontal="right" vertical="center"/>
      <protection/>
    </xf>
    <xf numFmtId="180" fontId="5" fillId="0" borderId="15" xfId="63" applyNumberFormat="1" applyFont="1" applyFill="1" applyBorder="1" applyAlignment="1">
      <alignment horizontal="right" vertical="center"/>
      <protection/>
    </xf>
    <xf numFmtId="176" fontId="5" fillId="0" borderId="30" xfId="64" applyNumberFormat="1" applyFont="1" applyFill="1" applyBorder="1" applyAlignment="1">
      <alignment vertical="center"/>
      <protection/>
    </xf>
    <xf numFmtId="176" fontId="5" fillId="0" borderId="11" xfId="64" applyNumberFormat="1" applyFont="1" applyFill="1" applyBorder="1" applyAlignment="1">
      <alignment vertical="center"/>
      <protection/>
    </xf>
    <xf numFmtId="0" fontId="4" fillId="0" borderId="16" xfId="64" applyFont="1" applyFill="1" applyBorder="1" applyAlignment="1">
      <alignment horizontal="distributed" vertical="center"/>
      <protection/>
    </xf>
    <xf numFmtId="0" fontId="4" fillId="0" borderId="17" xfId="64" applyFont="1" applyFill="1" applyBorder="1" applyAlignment="1">
      <alignment horizontal="distributed" vertical="center"/>
      <protection/>
    </xf>
    <xf numFmtId="176" fontId="5" fillId="0" borderId="22" xfId="64" applyNumberFormat="1" applyFont="1" applyFill="1" applyBorder="1" applyAlignment="1">
      <alignment vertical="center"/>
      <protection/>
    </xf>
    <xf numFmtId="176" fontId="5" fillId="0" borderId="0" xfId="64" applyNumberFormat="1" applyFont="1" applyFill="1" applyBorder="1" applyAlignment="1">
      <alignment vertical="center"/>
      <protection/>
    </xf>
    <xf numFmtId="0" fontId="6" fillId="0" borderId="0" xfId="64" applyFont="1" applyFill="1" applyBorder="1" applyAlignment="1">
      <alignment/>
      <protection/>
    </xf>
    <xf numFmtId="0" fontId="0" fillId="0" borderId="0" xfId="62" applyFill="1" applyBorder="1" applyAlignment="1">
      <alignment/>
      <protection/>
    </xf>
    <xf numFmtId="0" fontId="5" fillId="0" borderId="0"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0" fontId="5" fillId="0" borderId="23" xfId="64" applyFont="1" applyFill="1" applyBorder="1" applyAlignment="1">
      <alignment horizontal="center" vertical="center"/>
      <protection/>
    </xf>
    <xf numFmtId="0" fontId="5" fillId="0" borderId="38" xfId="64" applyFont="1" applyFill="1" applyBorder="1" applyAlignment="1">
      <alignment horizontal="center" vertical="center" textRotation="255" shrinkToFit="1"/>
      <protection/>
    </xf>
    <xf numFmtId="0" fontId="5" fillId="0" borderId="20" xfId="64" applyFont="1" applyFill="1" applyBorder="1" applyAlignment="1">
      <alignment horizontal="center" vertical="center" textRotation="255" shrinkToFit="1"/>
      <protection/>
    </xf>
    <xf numFmtId="0" fontId="5" fillId="0" borderId="16" xfId="64" applyFont="1" applyFill="1" applyBorder="1" applyAlignment="1">
      <alignment horizontal="center" vertical="center"/>
      <protection/>
    </xf>
    <xf numFmtId="0" fontId="5" fillId="0" borderId="17" xfId="64" applyFont="1" applyFill="1" applyBorder="1" applyAlignment="1">
      <alignment horizontal="center" vertical="center"/>
      <protection/>
    </xf>
    <xf numFmtId="0" fontId="5" fillId="0" borderId="29" xfId="64" applyFont="1" applyFill="1" applyBorder="1" applyAlignment="1">
      <alignment horizontal="distributed" vertical="center"/>
      <protection/>
    </xf>
    <xf numFmtId="0" fontId="5" fillId="0" borderId="36" xfId="64" applyFont="1" applyFill="1" applyBorder="1" applyAlignment="1">
      <alignment horizontal="distributed" vertical="center"/>
      <protection/>
    </xf>
    <xf numFmtId="176" fontId="5" fillId="0" borderId="15" xfId="63" applyNumberFormat="1" applyFont="1" applyFill="1" applyBorder="1" applyAlignment="1">
      <alignment horizontal="right" vertical="center"/>
      <protection/>
    </xf>
    <xf numFmtId="0" fontId="7" fillId="0" borderId="16" xfId="63" applyFont="1" applyFill="1" applyBorder="1" applyAlignment="1">
      <alignment horizontal="distributed" vertical="center"/>
      <protection/>
    </xf>
    <xf numFmtId="0" fontId="80" fillId="0" borderId="32" xfId="63" applyFont="1" applyFill="1" applyBorder="1" applyAlignment="1">
      <alignment horizontal="distributed" vertical="center"/>
      <protection/>
    </xf>
    <xf numFmtId="0" fontId="80" fillId="0" borderId="17" xfId="63" applyFont="1" applyFill="1" applyBorder="1" applyAlignment="1">
      <alignment horizontal="distributed" vertical="center"/>
      <protection/>
    </xf>
    <xf numFmtId="180" fontId="5" fillId="0" borderId="23" xfId="63" applyNumberFormat="1" applyFont="1" applyFill="1" applyBorder="1" applyAlignment="1">
      <alignment horizontal="right" vertical="center"/>
      <protection/>
    </xf>
    <xf numFmtId="0" fontId="80" fillId="0" borderId="16" xfId="63" applyFont="1" applyFill="1" applyBorder="1" applyAlignment="1">
      <alignment horizontal="distributed" vertical="center"/>
      <protection/>
    </xf>
    <xf numFmtId="0" fontId="7" fillId="0" borderId="32" xfId="63" applyFont="1" applyFill="1" applyBorder="1" applyAlignment="1">
      <alignment horizontal="distributed" vertical="center"/>
      <protection/>
    </xf>
    <xf numFmtId="0" fontId="7" fillId="0" borderId="18" xfId="63" applyFont="1" applyFill="1" applyBorder="1" applyAlignment="1">
      <alignment horizontal="distributed" vertical="center"/>
      <protection/>
    </xf>
    <xf numFmtId="0" fontId="7" fillId="0" borderId="27" xfId="63" applyFont="1" applyFill="1" applyBorder="1" applyAlignment="1">
      <alignment horizontal="distributed" vertical="center"/>
      <protection/>
    </xf>
    <xf numFmtId="176" fontId="5" fillId="0" borderId="28" xfId="63" applyNumberFormat="1" applyFont="1" applyFill="1" applyBorder="1" applyAlignment="1">
      <alignment horizontal="right" vertical="center"/>
      <protection/>
    </xf>
    <xf numFmtId="176" fontId="5" fillId="0" borderId="25" xfId="63" applyNumberFormat="1" applyFont="1" applyFill="1" applyBorder="1" applyAlignment="1">
      <alignment horizontal="right" vertical="center"/>
      <protection/>
    </xf>
    <xf numFmtId="0" fontId="7" fillId="0" borderId="17" xfId="63" applyFont="1" applyFill="1" applyBorder="1" applyAlignment="1">
      <alignment horizontal="distributed" vertical="center"/>
      <protection/>
    </xf>
    <xf numFmtId="0" fontId="7" fillId="0" borderId="35" xfId="63" applyFont="1" applyFill="1" applyBorder="1" applyAlignment="1">
      <alignment horizontal="distributed" vertical="center"/>
      <protection/>
    </xf>
    <xf numFmtId="0" fontId="80" fillId="0" borderId="35" xfId="63" applyFont="1" applyFill="1" applyBorder="1" applyAlignment="1">
      <alignment horizontal="distributed" vertical="center"/>
      <protection/>
    </xf>
    <xf numFmtId="0" fontId="80" fillId="0" borderId="36" xfId="63" applyFont="1" applyFill="1" applyBorder="1" applyAlignment="1">
      <alignment horizontal="distributed" vertical="center"/>
      <protection/>
    </xf>
    <xf numFmtId="0" fontId="4" fillId="0" borderId="14" xfId="64" applyFont="1" applyFill="1" applyBorder="1" applyAlignment="1">
      <alignment horizontal="center" vertical="center"/>
      <protection/>
    </xf>
    <xf numFmtId="0" fontId="4" fillId="0" borderId="12" xfId="64" applyFont="1" applyFill="1" applyBorder="1" applyAlignment="1">
      <alignment horizontal="center" vertical="center"/>
      <protection/>
    </xf>
    <xf numFmtId="0" fontId="4" fillId="0" borderId="12" xfId="63" applyFont="1" applyFill="1" applyBorder="1" applyAlignment="1">
      <alignment horizontal="center" vertical="center"/>
      <protection/>
    </xf>
    <xf numFmtId="0" fontId="6" fillId="0" borderId="31" xfId="63" applyFont="1" applyFill="1" applyBorder="1" applyAlignment="1">
      <alignment horizontal="center" vertical="center"/>
      <protection/>
    </xf>
    <xf numFmtId="0" fontId="6" fillId="0" borderId="12" xfId="63" applyFont="1" applyFill="1" applyBorder="1" applyAlignment="1">
      <alignment horizontal="center" vertical="center"/>
      <protection/>
    </xf>
    <xf numFmtId="0" fontId="7" fillId="0" borderId="26" xfId="63" applyFont="1" applyFill="1" applyBorder="1" applyAlignment="1">
      <alignment horizontal="center" vertical="distributed" textRotation="255"/>
      <protection/>
    </xf>
    <xf numFmtId="0" fontId="7" fillId="0" borderId="15" xfId="63" applyFont="1" applyFill="1" applyBorder="1" applyAlignment="1">
      <alignment horizontal="center" vertical="distributed" textRotation="255"/>
      <protection/>
    </xf>
    <xf numFmtId="0" fontId="80" fillId="0" borderId="22" xfId="63" applyFont="1" applyFill="1" applyBorder="1" applyAlignment="1">
      <alignment horizontal="distributed" vertical="distributed" indent="1" shrinkToFit="1"/>
      <protection/>
    </xf>
    <xf numFmtId="0" fontId="80" fillId="0" borderId="0" xfId="63" applyFont="1" applyFill="1" applyBorder="1" applyAlignment="1">
      <alignment horizontal="distributed" vertical="distributed" indent="1" shrinkToFit="1"/>
      <protection/>
    </xf>
    <xf numFmtId="0" fontId="80" fillId="0" borderId="15" xfId="63" applyFont="1" applyFill="1" applyBorder="1" applyAlignment="1">
      <alignment horizontal="distributed" vertical="distributed" indent="1" shrinkToFit="1"/>
      <protection/>
    </xf>
    <xf numFmtId="0" fontId="7" fillId="0" borderId="37" xfId="63" applyFont="1" applyFill="1" applyBorder="1" applyAlignment="1">
      <alignment horizontal="center" vertical="center" textRotation="255"/>
      <protection/>
    </xf>
    <xf numFmtId="0" fontId="7" fillId="0" borderId="38" xfId="63" applyFont="1" applyFill="1" applyBorder="1" applyAlignment="1">
      <alignment horizontal="center" vertical="center" textRotation="255"/>
      <protection/>
    </xf>
    <xf numFmtId="0" fontId="62" fillId="0" borderId="0" xfId="64" applyFont="1" applyFill="1" applyAlignment="1">
      <alignment horizontal="right"/>
      <protection/>
    </xf>
    <xf numFmtId="179" fontId="66" fillId="0" borderId="11" xfId="51" applyNumberFormat="1" applyFont="1" applyFill="1" applyBorder="1" applyAlignment="1" applyProtection="1">
      <alignment vertical="center"/>
      <protection locked="0"/>
    </xf>
    <xf numFmtId="179" fontId="66" fillId="0" borderId="23" xfId="51" applyNumberFormat="1" applyFont="1" applyFill="1" applyBorder="1" applyAlignment="1" applyProtection="1">
      <alignment vertical="center"/>
      <protection locked="0"/>
    </xf>
    <xf numFmtId="0" fontId="66" fillId="0" borderId="11" xfId="64" applyFont="1" applyFill="1" applyBorder="1" applyAlignment="1">
      <alignment horizontal="center" vertical="center"/>
      <protection/>
    </xf>
    <xf numFmtId="0" fontId="66" fillId="0" borderId="23" xfId="64" applyFont="1" applyFill="1" applyBorder="1" applyAlignment="1">
      <alignment horizontal="center" vertical="center"/>
      <protection/>
    </xf>
    <xf numFmtId="0" fontId="4" fillId="0" borderId="26" xfId="65" applyFont="1" applyFill="1" applyBorder="1" applyAlignment="1">
      <alignment horizontal="center" vertical="center"/>
      <protection/>
    </xf>
    <xf numFmtId="0" fontId="4" fillId="0" borderId="27" xfId="65" applyFont="1" applyFill="1" applyBorder="1" applyAlignment="1">
      <alignment horizontal="center" vertical="center"/>
      <protection/>
    </xf>
    <xf numFmtId="0" fontId="72" fillId="0" borderId="14" xfId="65" applyFont="1" applyFill="1" applyBorder="1" applyAlignment="1">
      <alignment horizontal="center" vertical="center"/>
      <protection/>
    </xf>
    <xf numFmtId="0" fontId="72" fillId="0" borderId="31" xfId="65" applyFont="1" applyFill="1" applyBorder="1" applyAlignment="1">
      <alignment horizontal="center" vertical="center"/>
      <protection/>
    </xf>
    <xf numFmtId="0" fontId="5" fillId="0" borderId="27" xfId="65" applyFont="1" applyFill="1" applyBorder="1" applyAlignment="1">
      <alignment horizontal="center" vertical="center"/>
      <protection/>
    </xf>
    <xf numFmtId="0" fontId="5" fillId="0" borderId="36" xfId="65" applyFont="1" applyFill="1" applyBorder="1" applyAlignment="1">
      <alignment horizontal="center" vertical="center"/>
      <protection/>
    </xf>
    <xf numFmtId="0" fontId="74" fillId="0" borderId="39" xfId="65" applyFont="1" applyFill="1" applyBorder="1" applyAlignment="1">
      <alignment horizontal="center" vertical="center"/>
      <protection/>
    </xf>
    <xf numFmtId="0" fontId="74" fillId="0" borderId="20" xfId="65" applyFont="1" applyFill="1" applyBorder="1" applyAlignment="1">
      <alignment horizontal="center" vertical="center"/>
      <protection/>
    </xf>
    <xf numFmtId="0" fontId="4" fillId="0" borderId="17" xfId="65" applyFont="1" applyFill="1" applyBorder="1" applyAlignment="1">
      <alignment horizontal="center" vertical="center"/>
      <protection/>
    </xf>
    <xf numFmtId="179" fontId="4" fillId="0" borderId="0" xfId="51" applyNumberFormat="1" applyFont="1" applyFill="1" applyBorder="1" applyAlignment="1" applyProtection="1">
      <alignment vertical="center"/>
      <protection locked="0"/>
    </xf>
    <xf numFmtId="179" fontId="4" fillId="0" borderId="15" xfId="51" applyNumberFormat="1" applyFont="1" applyFill="1" applyBorder="1" applyAlignment="1" applyProtection="1">
      <alignment vertical="center"/>
      <protection locked="0"/>
    </xf>
    <xf numFmtId="0" fontId="4" fillId="0" borderId="33" xfId="64" applyFont="1" applyFill="1" applyBorder="1" applyAlignment="1">
      <alignment horizontal="center" vertical="center"/>
      <protection/>
    </xf>
    <xf numFmtId="0" fontId="4" fillId="0" borderId="10" xfId="64" applyFont="1" applyFill="1" applyBorder="1" applyAlignment="1">
      <alignment horizontal="center" vertical="center"/>
      <protection/>
    </xf>
    <xf numFmtId="0" fontId="4" fillId="0" borderId="21" xfId="64" applyFont="1" applyFill="1" applyBorder="1" applyAlignment="1">
      <alignment horizontal="center" vertical="center"/>
      <protection/>
    </xf>
    <xf numFmtId="0" fontId="4" fillId="0" borderId="16" xfId="64" applyFont="1" applyFill="1" applyBorder="1" applyAlignment="1">
      <alignment horizontal="center" vertical="center" wrapText="1"/>
      <protection/>
    </xf>
    <xf numFmtId="0" fontId="2" fillId="0" borderId="17" xfId="0" applyFont="1" applyFill="1" applyBorder="1" applyAlignment="1">
      <alignment horizontal="center" vertical="center" wrapText="1"/>
    </xf>
    <xf numFmtId="0" fontId="4" fillId="0" borderId="32" xfId="64" applyFont="1" applyFill="1" applyBorder="1" applyAlignment="1">
      <alignment horizontal="center" vertical="center"/>
      <protection/>
    </xf>
    <xf numFmtId="0" fontId="74" fillId="0" borderId="0" xfId="65" applyFont="1" applyFill="1" applyBorder="1" applyAlignment="1">
      <alignment horizontal="right"/>
      <protection/>
    </xf>
    <xf numFmtId="0" fontId="6" fillId="0" borderId="16" xfId="64" applyFont="1" applyFill="1" applyBorder="1" applyAlignment="1">
      <alignment horizontal="center" vertical="center" shrinkToFit="1"/>
      <protection/>
    </xf>
    <xf numFmtId="0" fontId="6" fillId="0" borderId="17" xfId="64" applyFont="1" applyFill="1" applyBorder="1" applyAlignment="1">
      <alignment horizontal="center" vertical="center" shrinkToFit="1"/>
      <protection/>
    </xf>
    <xf numFmtId="0" fontId="4" fillId="0" borderId="10" xfId="65" applyFont="1" applyFill="1" applyBorder="1" applyAlignment="1">
      <alignment horizontal="center" vertical="center"/>
      <protection/>
    </xf>
    <xf numFmtId="0" fontId="4" fillId="0" borderId="34" xfId="65" applyFont="1" applyFill="1" applyBorder="1" applyAlignment="1">
      <alignment horizontal="center" vertical="center"/>
      <protection/>
    </xf>
    <xf numFmtId="0" fontId="4" fillId="0" borderId="18" xfId="65" applyFont="1" applyFill="1" applyBorder="1" applyAlignment="1">
      <alignment horizontal="center" vertical="center"/>
      <protection/>
    </xf>
    <xf numFmtId="0" fontId="4" fillId="0" borderId="14" xfId="65" applyFont="1" applyFill="1" applyBorder="1" applyAlignment="1">
      <alignment horizontal="center" vertical="center"/>
      <protection/>
    </xf>
    <xf numFmtId="0" fontId="4" fillId="0" borderId="31" xfId="65" applyFont="1" applyFill="1" applyBorder="1" applyAlignment="1">
      <alignment horizontal="center" vertical="center"/>
      <protection/>
    </xf>
    <xf numFmtId="0" fontId="4" fillId="0" borderId="12" xfId="65" applyFont="1" applyFill="1" applyBorder="1" applyAlignment="1">
      <alignment horizontal="center" vertical="center"/>
      <protection/>
    </xf>
    <xf numFmtId="0" fontId="72" fillId="0" borderId="16" xfId="65" applyFont="1" applyFill="1" applyBorder="1" applyAlignment="1">
      <alignment horizontal="center" vertical="center"/>
      <protection/>
    </xf>
    <xf numFmtId="0" fontId="72" fillId="0" borderId="17" xfId="65" applyFont="1" applyFill="1" applyBorder="1" applyAlignment="1">
      <alignment horizontal="center" vertical="center"/>
      <protection/>
    </xf>
    <xf numFmtId="0" fontId="4" fillId="0" borderId="34" xfId="64" applyFont="1" applyFill="1" applyBorder="1" applyAlignment="1">
      <alignment horizontal="center" vertical="center"/>
      <protection/>
    </xf>
    <xf numFmtId="0" fontId="6" fillId="0" borderId="0" xfId="65" applyFont="1" applyFill="1" applyAlignment="1">
      <alignment horizontal="left" vertical="top"/>
      <protection/>
    </xf>
    <xf numFmtId="0" fontId="72" fillId="0" borderId="12" xfId="65" applyFont="1" applyFill="1" applyBorder="1" applyAlignment="1">
      <alignment horizontal="center" vertical="center"/>
      <protection/>
    </xf>
    <xf numFmtId="0" fontId="4" fillId="0" borderId="16" xfId="65" applyFont="1" applyFill="1" applyBorder="1" applyAlignment="1">
      <alignment horizontal="center" vertical="center"/>
      <protection/>
    </xf>
    <xf numFmtId="0" fontId="72" fillId="0" borderId="32" xfId="65" applyFont="1" applyFill="1" applyBorder="1" applyAlignment="1">
      <alignment horizontal="center" vertical="center"/>
      <protection/>
    </xf>
    <xf numFmtId="0" fontId="72" fillId="0" borderId="14" xfId="65" applyFont="1" applyFill="1" applyBorder="1" applyAlignment="1">
      <alignment horizontal="center" vertical="center" wrapText="1"/>
      <protection/>
    </xf>
    <xf numFmtId="0" fontId="72" fillId="0" borderId="31" xfId="65" applyFont="1" applyFill="1" applyBorder="1" applyAlignment="1">
      <alignment horizontal="center" vertical="center" wrapText="1"/>
      <protection/>
    </xf>
    <xf numFmtId="0" fontId="72" fillId="0" borderId="33" xfId="65" applyFont="1" applyFill="1" applyBorder="1" applyAlignment="1">
      <alignment horizontal="center" vertical="center" wrapText="1"/>
      <protection/>
    </xf>
    <xf numFmtId="0" fontId="72" fillId="0" borderId="21" xfId="65" applyFont="1" applyFill="1" applyBorder="1" applyAlignment="1">
      <alignment horizontal="center" vertical="center" wrapText="1"/>
      <protection/>
    </xf>
    <xf numFmtId="38" fontId="72" fillId="0" borderId="0" xfId="65" applyNumberFormat="1" applyFont="1" applyFill="1" applyBorder="1" applyAlignment="1">
      <alignment horizontal="right" vertical="center"/>
      <protection/>
    </xf>
    <xf numFmtId="0" fontId="4" fillId="0" borderId="16" xfId="65" applyFont="1" applyFill="1" applyBorder="1" applyAlignment="1">
      <alignment horizontal="distributed" vertical="center" wrapText="1" indent="1"/>
      <protection/>
    </xf>
    <xf numFmtId="0" fontId="4" fillId="0" borderId="17" xfId="65" applyFont="1" applyFill="1" applyBorder="1" applyAlignment="1">
      <alignment horizontal="distributed" vertical="center" wrapText="1" indent="1"/>
      <protection/>
    </xf>
    <xf numFmtId="0" fontId="4" fillId="0" borderId="32" xfId="65" applyFont="1" applyFill="1" applyBorder="1" applyAlignment="1">
      <alignment horizontal="distributed" vertical="center" wrapText="1" indent="1"/>
      <protection/>
    </xf>
    <xf numFmtId="0" fontId="72" fillId="0" borderId="21" xfId="65" applyFont="1" applyFill="1" applyBorder="1" applyAlignment="1">
      <alignment horizontal="distributed" vertical="center" wrapText="1" indent="1"/>
      <protection/>
    </xf>
    <xf numFmtId="0" fontId="72" fillId="0" borderId="27" xfId="65" applyFont="1" applyFill="1" applyBorder="1" applyAlignment="1">
      <alignment horizontal="distributed" vertical="center" wrapText="1" indent="1"/>
      <protection/>
    </xf>
    <xf numFmtId="0" fontId="72" fillId="0" borderId="16" xfId="65" applyFont="1" applyFill="1" applyBorder="1" applyAlignment="1">
      <alignment horizontal="distributed" vertical="center" wrapText="1" indent="1"/>
      <protection/>
    </xf>
    <xf numFmtId="0" fontId="72" fillId="0" borderId="32" xfId="65" applyFont="1" applyFill="1" applyBorder="1" applyAlignment="1">
      <alignment horizontal="distributed" vertical="center" wrapText="1" indent="1"/>
      <protection/>
    </xf>
    <xf numFmtId="0" fontId="72" fillId="0" borderId="17" xfId="65" applyFont="1" applyFill="1" applyBorder="1" applyAlignment="1">
      <alignment horizontal="distributed" vertical="center" wrapText="1" indent="1"/>
      <protection/>
    </xf>
    <xf numFmtId="0" fontId="72" fillId="0" borderId="34" xfId="66" applyFont="1" applyFill="1" applyBorder="1" applyAlignment="1">
      <alignment horizontal="center" vertical="center"/>
      <protection/>
    </xf>
    <xf numFmtId="0" fontId="72" fillId="0" borderId="27" xfId="66" applyFont="1" applyFill="1" applyBorder="1" applyAlignment="1">
      <alignment horizontal="center" vertical="center"/>
      <protection/>
    </xf>
    <xf numFmtId="0" fontId="72" fillId="0" borderId="39" xfId="66" applyFont="1" applyFill="1" applyBorder="1" applyAlignment="1">
      <alignment horizontal="center" vertical="center" wrapText="1"/>
      <protection/>
    </xf>
    <xf numFmtId="0" fontId="72" fillId="0" borderId="20" xfId="66" applyFont="1" applyFill="1" applyBorder="1" applyAlignment="1">
      <alignment horizontal="center" vertical="center" wrapText="1"/>
      <protection/>
    </xf>
    <xf numFmtId="0" fontId="72" fillId="0" borderId="14" xfId="66" applyFont="1" applyFill="1" applyBorder="1" applyAlignment="1">
      <alignment horizontal="center" vertical="center"/>
      <protection/>
    </xf>
    <xf numFmtId="0" fontId="72" fillId="0" borderId="31" xfId="66" applyFont="1" applyFill="1" applyBorder="1" applyAlignment="1">
      <alignment horizontal="center" vertical="center"/>
      <protection/>
    </xf>
    <xf numFmtId="0" fontId="72" fillId="0" borderId="12" xfId="66" applyFont="1" applyFill="1" applyBorder="1" applyAlignment="1">
      <alignment horizontal="center" vertical="center"/>
      <protection/>
    </xf>
    <xf numFmtId="0" fontId="6" fillId="0" borderId="14" xfId="65" applyFont="1" applyFill="1" applyBorder="1" applyAlignment="1">
      <alignment horizontal="distributed" vertical="center" indent="1"/>
      <protection/>
    </xf>
    <xf numFmtId="0" fontId="6" fillId="0" borderId="31" xfId="65" applyFont="1" applyFill="1" applyBorder="1" applyAlignment="1">
      <alignment horizontal="distributed" vertical="center" indent="1"/>
      <protection/>
    </xf>
    <xf numFmtId="0" fontId="6" fillId="0" borderId="12" xfId="65" applyFont="1" applyFill="1" applyBorder="1" applyAlignment="1">
      <alignment horizontal="distributed" vertical="center" indent="1"/>
      <protection/>
    </xf>
    <xf numFmtId="38" fontId="72" fillId="0" borderId="15" xfId="65" applyNumberFormat="1" applyFont="1" applyFill="1" applyBorder="1" applyAlignment="1">
      <alignment horizontal="right" vertical="center"/>
      <protection/>
    </xf>
    <xf numFmtId="38" fontId="5" fillId="0" borderId="11" xfId="65" applyNumberFormat="1" applyFont="1" applyFill="1" applyBorder="1" applyAlignment="1">
      <alignment horizontal="right" vertical="center"/>
      <protection/>
    </xf>
    <xf numFmtId="38" fontId="5" fillId="0" borderId="23" xfId="65" applyNumberFormat="1" applyFont="1" applyFill="1" applyBorder="1" applyAlignment="1">
      <alignment horizontal="right" vertical="center"/>
      <protection/>
    </xf>
    <xf numFmtId="0" fontId="74" fillId="0" borderId="14" xfId="65" applyFont="1" applyFill="1" applyBorder="1" applyAlignment="1">
      <alignment horizontal="distributed" vertical="center" wrapText="1" indent="1" shrinkToFit="1"/>
      <protection/>
    </xf>
    <xf numFmtId="0" fontId="74" fillId="0" borderId="31" xfId="65" applyFont="1" applyFill="1" applyBorder="1" applyAlignment="1">
      <alignment horizontal="distributed" vertical="center" wrapText="1" indent="1" shrinkToFit="1"/>
      <protection/>
    </xf>
    <xf numFmtId="38" fontId="5" fillId="0" borderId="0" xfId="65" applyNumberFormat="1" applyFont="1" applyFill="1" applyBorder="1" applyAlignment="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介護保険課" xfId="63"/>
    <cellStyle name="標準_高齢福祉課" xfId="64"/>
    <cellStyle name="標準_児童福祉課" xfId="65"/>
    <cellStyle name="標準_障害福祉課" xfId="66"/>
    <cellStyle name="標準_中表紙"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22</xdr:row>
      <xdr:rowOff>47625</xdr:rowOff>
    </xdr:from>
    <xdr:to>
      <xdr:col>7</xdr:col>
      <xdr:colOff>523875</xdr:colOff>
      <xdr:row>25</xdr:row>
      <xdr:rowOff>114300</xdr:rowOff>
    </xdr:to>
    <xdr:sp>
      <xdr:nvSpPr>
        <xdr:cNvPr id="1" name="AutoShape 2"/>
        <xdr:cNvSpPr>
          <a:spLocks/>
        </xdr:cNvSpPr>
      </xdr:nvSpPr>
      <xdr:spPr>
        <a:xfrm>
          <a:off x="485775" y="3486150"/>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M</a:t>
          </a:r>
          <a:r>
            <a:rPr lang="en-US" cap="none" sz="2400" b="0" i="0" u="none" baseline="0">
              <a:solidFill>
                <a:srgbClr val="000000"/>
              </a:solidFill>
            </a:rPr>
            <a:t>　社会保障</a:t>
          </a:r>
        </a:p>
      </xdr:txBody>
    </xdr:sp>
    <xdr:clientData/>
  </xdr:twoCellAnchor>
  <xdr:twoCellAnchor editAs="oneCell">
    <xdr:from>
      <xdr:col>6</xdr:col>
      <xdr:colOff>381000</xdr:colOff>
      <xdr:row>13</xdr:row>
      <xdr:rowOff>47625</xdr:rowOff>
    </xdr:from>
    <xdr:to>
      <xdr:col>8</xdr:col>
      <xdr:colOff>419100</xdr:colOff>
      <xdr:row>20</xdr:row>
      <xdr:rowOff>133350</xdr:rowOff>
    </xdr:to>
    <xdr:pic>
      <xdr:nvPicPr>
        <xdr:cNvPr id="2" name="図 4"/>
        <xdr:cNvPicPr preferRelativeResize="1">
          <a:picLocks noChangeAspect="1"/>
        </xdr:cNvPicPr>
      </xdr:nvPicPr>
      <xdr:blipFill>
        <a:blip r:embed="rId1"/>
        <a:stretch>
          <a:fillRect/>
        </a:stretch>
      </xdr:blipFill>
      <xdr:spPr>
        <a:xfrm>
          <a:off x="4838700" y="2028825"/>
          <a:ext cx="1524000" cy="1219200"/>
        </a:xfrm>
        <a:prstGeom prst="rect">
          <a:avLst/>
        </a:prstGeom>
        <a:noFill/>
        <a:ln w="9525" cmpd="sng">
          <a:noFill/>
        </a:ln>
      </xdr:spPr>
    </xdr:pic>
    <xdr:clientData/>
  </xdr:twoCellAnchor>
  <xdr:twoCellAnchor editAs="oneCell">
    <xdr:from>
      <xdr:col>2</xdr:col>
      <xdr:colOff>180975</xdr:colOff>
      <xdr:row>45</xdr:row>
      <xdr:rowOff>114300</xdr:rowOff>
    </xdr:from>
    <xdr:to>
      <xdr:col>6</xdr:col>
      <xdr:colOff>571500</xdr:colOff>
      <xdr:row>65</xdr:row>
      <xdr:rowOff>9525</xdr:rowOff>
    </xdr:to>
    <xdr:pic>
      <xdr:nvPicPr>
        <xdr:cNvPr id="3" name="図 9"/>
        <xdr:cNvPicPr preferRelativeResize="1">
          <a:picLocks noChangeAspect="1"/>
        </xdr:cNvPicPr>
      </xdr:nvPicPr>
      <xdr:blipFill>
        <a:blip r:embed="rId2"/>
        <a:stretch>
          <a:fillRect/>
        </a:stretch>
      </xdr:blipFill>
      <xdr:spPr>
        <a:xfrm>
          <a:off x="1666875" y="7086600"/>
          <a:ext cx="3362325" cy="3133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4"/>
  <sheetViews>
    <sheetView tabSelected="1" zoomScalePageLayoutView="0" workbookViewId="0" topLeftCell="A1">
      <selection activeCell="C32" sqref="C32:I32"/>
    </sheetView>
  </sheetViews>
  <sheetFormatPr defaultColWidth="11.00390625" defaultRowHeight="13.5"/>
  <cols>
    <col min="1" max="8" width="9.75390625" style="1" customWidth="1"/>
    <col min="9" max="9" width="6.875" style="1" customWidth="1"/>
    <col min="10" max="16384" width="11.00390625" style="1" customWidth="1"/>
  </cols>
  <sheetData>
    <row r="1" ht="12">
      <c r="B1" s="2"/>
    </row>
    <row r="2" ht="12">
      <c r="B2" s="2"/>
    </row>
    <row r="3" ht="12">
      <c r="B3" s="2"/>
    </row>
    <row r="4" ht="12">
      <c r="B4" s="2"/>
    </row>
    <row r="5" ht="12">
      <c r="B5" s="2"/>
    </row>
    <row r="6" ht="12">
      <c r="B6" s="2"/>
    </row>
    <row r="7" ht="12">
      <c r="B7" s="2"/>
    </row>
    <row r="8" ht="12">
      <c r="B8" s="2"/>
    </row>
    <row r="9" ht="12">
      <c r="B9" s="2"/>
    </row>
    <row r="10" ht="12">
      <c r="B10" s="2"/>
    </row>
    <row r="11" ht="12">
      <c r="B11" s="2"/>
    </row>
    <row r="12" ht="12">
      <c r="B12" s="2"/>
    </row>
    <row r="13" ht="12">
      <c r="B13" s="2"/>
    </row>
    <row r="14" ht="12.75">
      <c r="B14" s="2"/>
    </row>
    <row r="15" ht="12.75">
      <c r="B15" s="2"/>
    </row>
    <row r="16" ht="12.75">
      <c r="B16" s="2"/>
    </row>
    <row r="17" ht="12.75">
      <c r="B17" s="2"/>
    </row>
    <row r="18" ht="12.75">
      <c r="B18" s="2"/>
    </row>
    <row r="19" ht="12.75">
      <c r="B19" s="2"/>
    </row>
    <row r="20" ht="12.75">
      <c r="B20" s="2"/>
    </row>
    <row r="21" ht="12.75">
      <c r="B21" s="2"/>
    </row>
    <row r="22" ht="12.75" thickBot="1">
      <c r="B22" s="2"/>
    </row>
    <row r="23" spans="1:9" ht="12.75" thickTop="1">
      <c r="A23" s="3"/>
      <c r="B23" s="4"/>
      <c r="C23" s="3"/>
      <c r="D23" s="3"/>
      <c r="E23" s="3"/>
      <c r="F23" s="3"/>
      <c r="G23" s="3"/>
      <c r="H23" s="3"/>
      <c r="I23" s="3"/>
    </row>
    <row r="24" spans="1:9" ht="12">
      <c r="A24" s="5"/>
      <c r="B24" s="6"/>
      <c r="C24" s="5"/>
      <c r="D24" s="5"/>
      <c r="E24" s="5"/>
      <c r="F24" s="5"/>
      <c r="G24" s="5"/>
      <c r="H24" s="5"/>
      <c r="I24" s="5"/>
    </row>
    <row r="25" spans="1:9" ht="12">
      <c r="A25" s="5"/>
      <c r="B25" s="6"/>
      <c r="C25" s="5"/>
      <c r="D25" s="5"/>
      <c r="E25" s="5"/>
      <c r="F25" s="5"/>
      <c r="G25" s="5"/>
      <c r="H25" s="5"/>
      <c r="I25" s="5"/>
    </row>
    <row r="26" spans="1:9" ht="12.75" thickBot="1">
      <c r="A26" s="7"/>
      <c r="B26" s="8"/>
      <c r="C26" s="7"/>
      <c r="D26" s="7"/>
      <c r="E26" s="7"/>
      <c r="F26" s="7"/>
      <c r="G26" s="7"/>
      <c r="H26" s="7"/>
      <c r="I26" s="7"/>
    </row>
    <row r="27" ht="12.75" thickTop="1">
      <c r="B27" s="2"/>
    </row>
    <row r="28" ht="12">
      <c r="B28" s="2"/>
    </row>
    <row r="29" ht="12">
      <c r="B29" s="2"/>
    </row>
    <row r="30" ht="12">
      <c r="B30" s="2"/>
    </row>
    <row r="31" ht="12">
      <c r="B31" s="2"/>
    </row>
    <row r="32" ht="12">
      <c r="B32" s="2"/>
    </row>
    <row r="33" ht="12">
      <c r="B33" s="2"/>
    </row>
    <row r="34" ht="12">
      <c r="B34" s="2"/>
    </row>
    <row r="35" ht="12">
      <c r="B35" s="2"/>
    </row>
    <row r="36" ht="12">
      <c r="B36" s="2"/>
    </row>
    <row r="37" ht="12">
      <c r="B37" s="2"/>
    </row>
    <row r="38" ht="12">
      <c r="B38" s="2"/>
    </row>
    <row r="39" ht="12">
      <c r="B39" s="2"/>
    </row>
    <row r="40" ht="12">
      <c r="B40" s="2"/>
    </row>
    <row r="41" ht="12">
      <c r="B41" s="2"/>
    </row>
    <row r="42" ht="12">
      <c r="B42" s="2"/>
    </row>
    <row r="43" ht="12">
      <c r="B43" s="2"/>
    </row>
    <row r="44" ht="12">
      <c r="B44" s="2"/>
    </row>
    <row r="45" ht="12">
      <c r="B45" s="2"/>
    </row>
    <row r="46" ht="12.75">
      <c r="B46" s="2"/>
    </row>
    <row r="47" ht="12.75">
      <c r="B47" s="2"/>
    </row>
    <row r="48" ht="12.75">
      <c r="B48" s="2"/>
    </row>
    <row r="49" ht="12.75">
      <c r="B49" s="2"/>
    </row>
    <row r="50" ht="12.75">
      <c r="B50" s="2"/>
    </row>
    <row r="51" ht="12.75">
      <c r="B51" s="2"/>
    </row>
    <row r="52" ht="12.75">
      <c r="B52" s="2"/>
    </row>
    <row r="53" ht="12.75">
      <c r="B53" s="2"/>
    </row>
    <row r="54" ht="12.75">
      <c r="B54" s="2"/>
    </row>
    <row r="55" ht="12.75">
      <c r="B55" s="2"/>
    </row>
    <row r="56" ht="12.75">
      <c r="B56" s="2"/>
    </row>
    <row r="57" ht="12.75">
      <c r="B57" s="2"/>
    </row>
    <row r="58" ht="12.75">
      <c r="B58" s="2"/>
    </row>
    <row r="59" ht="12.75">
      <c r="B59" s="2"/>
    </row>
    <row r="60" ht="12.75">
      <c r="B60" s="2"/>
    </row>
    <row r="61" ht="12.75">
      <c r="B61" s="2"/>
    </row>
    <row r="62" ht="12.75">
      <c r="B62" s="2"/>
    </row>
    <row r="63" ht="12.75">
      <c r="B63" s="2"/>
    </row>
    <row r="64" ht="12.75">
      <c r="B64" s="2"/>
    </row>
    <row r="65" ht="12.75"/>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P39"/>
  <sheetViews>
    <sheetView workbookViewId="0" topLeftCell="A19">
      <selection activeCell="C32" sqref="C32:I32"/>
    </sheetView>
  </sheetViews>
  <sheetFormatPr defaultColWidth="9.00390625" defaultRowHeight="13.5"/>
  <cols>
    <col min="1" max="1" width="10.50390625" style="17" customWidth="1"/>
    <col min="2" max="2" width="8.125" style="17" customWidth="1"/>
    <col min="3" max="12" width="7.25390625" style="17" customWidth="1"/>
    <col min="13" max="16384" width="9.00390625" style="17" customWidth="1"/>
  </cols>
  <sheetData>
    <row r="1" spans="1:12" s="72" customFormat="1" ht="27" customHeight="1">
      <c r="A1" s="70" t="s">
        <v>282</v>
      </c>
      <c r="B1" s="71"/>
      <c r="C1" s="71"/>
      <c r="D1" s="71"/>
      <c r="E1" s="71"/>
      <c r="F1" s="71"/>
      <c r="G1" s="71"/>
      <c r="K1" s="73"/>
      <c r="L1" s="73"/>
    </row>
    <row r="2" spans="1:12" s="72" customFormat="1" ht="8.25" customHeight="1" thickBot="1">
      <c r="A2" s="70"/>
      <c r="B2" s="71"/>
      <c r="C2" s="71"/>
      <c r="D2" s="71"/>
      <c r="E2" s="71"/>
      <c r="F2" s="71"/>
      <c r="G2" s="71"/>
      <c r="K2" s="73"/>
      <c r="L2" s="73"/>
    </row>
    <row r="3" spans="1:12" s="74" customFormat="1" ht="18" customHeight="1" thickTop="1">
      <c r="A3" s="752" t="s">
        <v>13</v>
      </c>
      <c r="B3" s="768"/>
      <c r="C3" s="751" t="s">
        <v>73</v>
      </c>
      <c r="D3" s="752"/>
      <c r="E3" s="752"/>
      <c r="F3" s="752"/>
      <c r="G3" s="752"/>
      <c r="H3" s="752"/>
      <c r="I3" s="752"/>
      <c r="J3" s="752"/>
      <c r="K3" s="751" t="s">
        <v>212</v>
      </c>
      <c r="L3" s="752"/>
    </row>
    <row r="4" spans="1:12" s="74" customFormat="1" ht="18" customHeight="1">
      <c r="A4" s="667"/>
      <c r="B4" s="668"/>
      <c r="C4" s="678" t="s">
        <v>18</v>
      </c>
      <c r="D4" s="679"/>
      <c r="E4" s="758" t="s">
        <v>19</v>
      </c>
      <c r="F4" s="759"/>
      <c r="G4" s="754" t="s">
        <v>74</v>
      </c>
      <c r="H4" s="755"/>
      <c r="I4" s="678" t="s">
        <v>213</v>
      </c>
      <c r="J4" s="756"/>
      <c r="K4" s="753"/>
      <c r="L4" s="669"/>
    </row>
    <row r="5" spans="1:13" s="74" customFormat="1" ht="18" customHeight="1">
      <c r="A5" s="669"/>
      <c r="B5" s="670"/>
      <c r="C5" s="129" t="s">
        <v>16</v>
      </c>
      <c r="D5" s="131" t="s">
        <v>20</v>
      </c>
      <c r="E5" s="131" t="s">
        <v>16</v>
      </c>
      <c r="F5" s="131" t="s">
        <v>20</v>
      </c>
      <c r="G5" s="131" t="s">
        <v>16</v>
      </c>
      <c r="H5" s="131" t="s">
        <v>20</v>
      </c>
      <c r="I5" s="131" t="s">
        <v>16</v>
      </c>
      <c r="J5" s="131" t="s">
        <v>20</v>
      </c>
      <c r="K5" s="131" t="s">
        <v>16</v>
      </c>
      <c r="L5" s="128" t="s">
        <v>20</v>
      </c>
      <c r="M5" s="19"/>
    </row>
    <row r="6" spans="1:13" s="72" customFormat="1" ht="18" customHeight="1">
      <c r="A6" s="667" t="s">
        <v>254</v>
      </c>
      <c r="B6" s="668"/>
      <c r="C6" s="276">
        <v>1331</v>
      </c>
      <c r="D6" s="277">
        <v>16314</v>
      </c>
      <c r="E6" s="277">
        <v>600</v>
      </c>
      <c r="F6" s="277">
        <v>10387</v>
      </c>
      <c r="G6" s="277">
        <v>1276</v>
      </c>
      <c r="H6" s="277">
        <v>11582</v>
      </c>
      <c r="I6" s="277">
        <v>1716</v>
      </c>
      <c r="J6" s="277">
        <v>14576</v>
      </c>
      <c r="K6" s="325">
        <v>4315</v>
      </c>
      <c r="L6" s="325">
        <v>69844</v>
      </c>
      <c r="M6" s="75"/>
    </row>
    <row r="7" spans="1:13" s="304" customFormat="1" ht="18" customHeight="1">
      <c r="A7" s="667" t="s">
        <v>273</v>
      </c>
      <c r="B7" s="668"/>
      <c r="C7" s="132">
        <v>1989</v>
      </c>
      <c r="D7" s="132">
        <v>13398</v>
      </c>
      <c r="E7" s="132">
        <v>247</v>
      </c>
      <c r="F7" s="132">
        <v>2638</v>
      </c>
      <c r="G7" s="132">
        <v>145</v>
      </c>
      <c r="H7" s="132">
        <v>1062</v>
      </c>
      <c r="I7" s="132">
        <v>940</v>
      </c>
      <c r="J7" s="132">
        <v>4747</v>
      </c>
      <c r="K7" s="346">
        <v>1089</v>
      </c>
      <c r="L7" s="346">
        <v>13087</v>
      </c>
      <c r="M7" s="278"/>
    </row>
    <row r="8" spans="1:13" s="72" customFormat="1" ht="18" customHeight="1" thickBot="1">
      <c r="A8" s="738" t="s">
        <v>304</v>
      </c>
      <c r="B8" s="739"/>
      <c r="C8" s="338">
        <v>2676</v>
      </c>
      <c r="D8" s="338">
        <v>17738</v>
      </c>
      <c r="E8" s="338">
        <v>619</v>
      </c>
      <c r="F8" s="338">
        <v>5177</v>
      </c>
      <c r="G8" s="338">
        <v>254</v>
      </c>
      <c r="H8" s="338">
        <v>3621</v>
      </c>
      <c r="I8" s="338">
        <v>1339</v>
      </c>
      <c r="J8" s="338">
        <v>6706</v>
      </c>
      <c r="K8" s="339">
        <v>1927</v>
      </c>
      <c r="L8" s="339">
        <v>21218</v>
      </c>
      <c r="M8" s="75"/>
    </row>
    <row r="9" spans="1:11" s="253" customFormat="1" ht="18" customHeight="1" thickTop="1">
      <c r="A9" s="238" t="s">
        <v>151</v>
      </c>
      <c r="B9" s="193"/>
      <c r="C9" s="193"/>
      <c r="D9" s="193"/>
      <c r="E9" s="193"/>
      <c r="F9" s="193"/>
      <c r="G9" s="193"/>
      <c r="H9" s="193"/>
      <c r="I9" s="193"/>
      <c r="J9" s="193"/>
      <c r="K9" s="193"/>
    </row>
    <row r="10" spans="1:16" ht="9" customHeight="1">
      <c r="A10" s="19"/>
      <c r="B10" s="19"/>
      <c r="C10" s="84"/>
      <c r="D10" s="84"/>
      <c r="E10" s="84"/>
      <c r="F10" s="84"/>
      <c r="G10" s="84"/>
      <c r="H10" s="84"/>
      <c r="I10" s="84"/>
      <c r="J10" s="84"/>
      <c r="K10" s="84"/>
      <c r="L10" s="30"/>
      <c r="M10" s="30"/>
      <c r="N10" s="30"/>
      <c r="O10" s="30"/>
      <c r="P10" s="30"/>
    </row>
    <row r="11" spans="1:16" s="78" customFormat="1" ht="27" customHeight="1">
      <c r="A11" s="76" t="s">
        <v>283</v>
      </c>
      <c r="B11" s="77"/>
      <c r="C11" s="227"/>
      <c r="D11" s="227"/>
      <c r="E11" s="227"/>
      <c r="F11" s="227"/>
      <c r="G11" s="228"/>
      <c r="H11" s="228"/>
      <c r="I11" s="228"/>
      <c r="J11" s="228"/>
      <c r="K11" s="228"/>
      <c r="L11" s="228"/>
      <c r="M11" s="228"/>
      <c r="N11" s="228"/>
      <c r="O11" s="228"/>
      <c r="P11" s="228"/>
    </row>
    <row r="12" spans="1:16" s="78" customFormat="1" ht="15" thickBot="1">
      <c r="A12" s="76"/>
      <c r="B12" s="77"/>
      <c r="C12" s="227"/>
      <c r="D12" s="227"/>
      <c r="E12" s="227"/>
      <c r="F12" s="227"/>
      <c r="G12" s="757" t="s">
        <v>266</v>
      </c>
      <c r="H12" s="757"/>
      <c r="I12" s="757"/>
      <c r="J12" s="757"/>
      <c r="K12" s="757"/>
      <c r="L12" s="228"/>
      <c r="M12" s="228"/>
      <c r="N12" s="228"/>
      <c r="O12" s="228"/>
      <c r="P12" s="228"/>
    </row>
    <row r="13" spans="1:16" s="74" customFormat="1" ht="19.5" customHeight="1" thickTop="1">
      <c r="A13" s="760" t="s">
        <v>13</v>
      </c>
      <c r="B13" s="761"/>
      <c r="C13" s="746" t="s">
        <v>232</v>
      </c>
      <c r="D13" s="746" t="s">
        <v>21</v>
      </c>
      <c r="E13" s="746" t="s">
        <v>22</v>
      </c>
      <c r="F13" s="742" t="s">
        <v>156</v>
      </c>
      <c r="G13" s="743"/>
      <c r="H13" s="743"/>
      <c r="I13" s="743"/>
      <c r="J13" s="743"/>
      <c r="K13" s="743"/>
      <c r="L13" s="30"/>
      <c r="M13" s="30"/>
      <c r="N13" s="30"/>
      <c r="O13" s="30"/>
      <c r="P13" s="30"/>
    </row>
    <row r="14" spans="1:16" s="74" customFormat="1" ht="19.5" customHeight="1">
      <c r="A14" s="762"/>
      <c r="B14" s="741"/>
      <c r="C14" s="747"/>
      <c r="D14" s="747"/>
      <c r="E14" s="747"/>
      <c r="F14" s="229" t="s">
        <v>23</v>
      </c>
      <c r="G14" s="229" t="s">
        <v>24</v>
      </c>
      <c r="H14" s="229" t="s">
        <v>25</v>
      </c>
      <c r="I14" s="229" t="s">
        <v>58</v>
      </c>
      <c r="J14" s="230" t="s">
        <v>59</v>
      </c>
      <c r="K14" s="230" t="s">
        <v>60</v>
      </c>
      <c r="L14" s="30"/>
      <c r="M14" s="30"/>
      <c r="N14" s="30"/>
      <c r="O14" s="30"/>
      <c r="P14" s="30"/>
    </row>
    <row r="15" spans="1:16" s="74" customFormat="1" ht="17.25" customHeight="1">
      <c r="A15" s="740" t="s">
        <v>256</v>
      </c>
      <c r="B15" s="135" t="s">
        <v>166</v>
      </c>
      <c r="C15" s="179">
        <v>7</v>
      </c>
      <c r="D15" s="178">
        <v>176</v>
      </c>
      <c r="E15" s="178">
        <v>720</v>
      </c>
      <c r="F15" s="179">
        <v>799</v>
      </c>
      <c r="G15" s="178">
        <v>41</v>
      </c>
      <c r="H15" s="178">
        <v>244</v>
      </c>
      <c r="I15" s="178">
        <v>172</v>
      </c>
      <c r="J15" s="178">
        <v>174</v>
      </c>
      <c r="K15" s="178">
        <v>168</v>
      </c>
      <c r="L15" s="30"/>
      <c r="M15" s="30"/>
      <c r="N15" s="30"/>
      <c r="O15" s="30"/>
      <c r="P15" s="30"/>
    </row>
    <row r="16" spans="1:16" s="74" customFormat="1" ht="17.25" customHeight="1">
      <c r="A16" s="741"/>
      <c r="B16" s="135" t="s">
        <v>167</v>
      </c>
      <c r="C16" s="137">
        <v>37</v>
      </c>
      <c r="D16" s="136">
        <v>623</v>
      </c>
      <c r="E16" s="136">
        <v>2722</v>
      </c>
      <c r="F16" s="137">
        <v>2720</v>
      </c>
      <c r="G16" s="136">
        <v>166</v>
      </c>
      <c r="H16" s="136">
        <v>939</v>
      </c>
      <c r="I16" s="136">
        <v>567</v>
      </c>
      <c r="J16" s="136">
        <v>540</v>
      </c>
      <c r="K16" s="136">
        <v>508</v>
      </c>
      <c r="L16" s="30"/>
      <c r="M16" s="30"/>
      <c r="N16" s="30"/>
      <c r="O16" s="30"/>
      <c r="P16" s="30"/>
    </row>
    <row r="17" spans="1:11" s="72" customFormat="1" ht="17.25" customHeight="1">
      <c r="A17" s="740" t="s">
        <v>274</v>
      </c>
      <c r="B17" s="133" t="s">
        <v>166</v>
      </c>
      <c r="C17" s="279">
        <v>7</v>
      </c>
      <c r="D17" s="279">
        <v>173</v>
      </c>
      <c r="E17" s="279">
        <v>720</v>
      </c>
      <c r="F17" s="280">
        <v>801</v>
      </c>
      <c r="G17" s="279">
        <v>34</v>
      </c>
      <c r="H17" s="279">
        <v>245</v>
      </c>
      <c r="I17" s="279">
        <v>176</v>
      </c>
      <c r="J17" s="279">
        <v>171</v>
      </c>
      <c r="K17" s="279">
        <v>175</v>
      </c>
    </row>
    <row r="18" spans="1:11" s="72" customFormat="1" ht="17.25" customHeight="1">
      <c r="A18" s="741"/>
      <c r="B18" s="135" t="s">
        <v>167</v>
      </c>
      <c r="C18" s="136">
        <v>40</v>
      </c>
      <c r="D18" s="136">
        <v>677</v>
      </c>
      <c r="E18" s="136">
        <v>2890</v>
      </c>
      <c r="F18" s="137">
        <v>2890</v>
      </c>
      <c r="G18" s="136">
        <v>173</v>
      </c>
      <c r="H18" s="136">
        <v>1011</v>
      </c>
      <c r="I18" s="136">
        <v>580</v>
      </c>
      <c r="J18" s="136">
        <v>580</v>
      </c>
      <c r="K18" s="136">
        <v>546</v>
      </c>
    </row>
    <row r="19" spans="1:11" s="74" customFormat="1" ht="17.25" customHeight="1">
      <c r="A19" s="748" t="s">
        <v>275</v>
      </c>
      <c r="B19" s="305" t="s">
        <v>166</v>
      </c>
      <c r="C19" s="306">
        <v>7</v>
      </c>
      <c r="D19" s="306">
        <v>185</v>
      </c>
      <c r="E19" s="306">
        <v>720</v>
      </c>
      <c r="F19" s="307">
        <v>779</v>
      </c>
      <c r="G19" s="306">
        <v>38</v>
      </c>
      <c r="H19" s="306">
        <v>232</v>
      </c>
      <c r="I19" s="306">
        <v>161</v>
      </c>
      <c r="J19" s="306">
        <v>177</v>
      </c>
      <c r="K19" s="306">
        <v>171</v>
      </c>
    </row>
    <row r="20" spans="1:11" s="74" customFormat="1" ht="17.25" customHeight="1">
      <c r="A20" s="748"/>
      <c r="B20" s="305" t="s">
        <v>167</v>
      </c>
      <c r="C20" s="308">
        <v>43</v>
      </c>
      <c r="D20" s="308">
        <v>723</v>
      </c>
      <c r="E20" s="308">
        <v>3090</v>
      </c>
      <c r="F20" s="309">
        <v>3082</v>
      </c>
      <c r="G20" s="308">
        <v>189</v>
      </c>
      <c r="H20" s="308">
        <v>1088</v>
      </c>
      <c r="I20" s="308">
        <v>600</v>
      </c>
      <c r="J20" s="308">
        <v>605</v>
      </c>
      <c r="K20" s="308">
        <v>600</v>
      </c>
    </row>
    <row r="21" spans="1:11" s="72" customFormat="1" ht="17.25" customHeight="1">
      <c r="A21" s="744" t="s">
        <v>303</v>
      </c>
      <c r="B21" s="168" t="s">
        <v>166</v>
      </c>
      <c r="C21" s="340">
        <v>7</v>
      </c>
      <c r="D21" s="340">
        <v>172</v>
      </c>
      <c r="E21" s="340">
        <v>720</v>
      </c>
      <c r="F21" s="341">
        <v>756</v>
      </c>
      <c r="G21" s="340">
        <v>30</v>
      </c>
      <c r="H21" s="340">
        <v>231</v>
      </c>
      <c r="I21" s="340">
        <v>155</v>
      </c>
      <c r="J21" s="340">
        <v>163</v>
      </c>
      <c r="K21" s="340">
        <v>177</v>
      </c>
    </row>
    <row r="22" spans="1:11" s="72" customFormat="1" ht="17.25" customHeight="1" thickBot="1">
      <c r="A22" s="745"/>
      <c r="B22" s="158" t="s">
        <v>167</v>
      </c>
      <c r="C22" s="342">
        <v>43</v>
      </c>
      <c r="D22" s="342">
        <v>732</v>
      </c>
      <c r="E22" s="342">
        <v>3128</v>
      </c>
      <c r="F22" s="343">
        <v>3168</v>
      </c>
      <c r="G22" s="342">
        <v>185</v>
      </c>
      <c r="H22" s="342">
        <v>1109</v>
      </c>
      <c r="I22" s="342">
        <v>628</v>
      </c>
      <c r="J22" s="342">
        <v>629</v>
      </c>
      <c r="K22" s="342">
        <v>617</v>
      </c>
    </row>
    <row r="23" spans="1:11" s="253" customFormat="1" ht="18" customHeight="1" thickTop="1">
      <c r="A23" s="238" t="s">
        <v>152</v>
      </c>
      <c r="B23" s="79"/>
      <c r="C23" s="80"/>
      <c r="D23" s="80"/>
      <c r="E23" s="80"/>
      <c r="F23" s="80"/>
      <c r="G23" s="80"/>
      <c r="H23" s="80"/>
      <c r="I23" s="80"/>
      <c r="J23" s="80"/>
      <c r="K23" s="193"/>
    </row>
    <row r="24" spans="1:11" s="190" customFormat="1" ht="18.75" customHeight="1">
      <c r="A24" s="191" t="s">
        <v>237</v>
      </c>
      <c r="C24" s="191"/>
      <c r="D24" s="191"/>
      <c r="F24" s="191"/>
      <c r="G24" s="191"/>
      <c r="H24" s="191"/>
      <c r="I24" s="191"/>
      <c r="J24" s="191"/>
      <c r="K24" s="192"/>
    </row>
    <row r="25" spans="1:10" s="193" customFormat="1" ht="18.75" customHeight="1">
      <c r="A25" s="281" t="s">
        <v>265</v>
      </c>
      <c r="B25" s="190"/>
      <c r="C25" s="191"/>
      <c r="D25" s="191"/>
      <c r="E25" s="190"/>
      <c r="F25" s="191"/>
      <c r="G25" s="191"/>
      <c r="H25" s="191"/>
      <c r="I25" s="189"/>
      <c r="J25" s="189"/>
    </row>
    <row r="26" spans="1:10" s="193" customFormat="1" ht="18.75" customHeight="1">
      <c r="A26" s="769" t="s">
        <v>195</v>
      </c>
      <c r="B26" s="769"/>
      <c r="C26" s="769"/>
      <c r="D26" s="769"/>
      <c r="E26" s="769"/>
      <c r="F26" s="769"/>
      <c r="G26" s="769"/>
      <c r="H26" s="769"/>
      <c r="I26" s="189"/>
      <c r="J26" s="189"/>
    </row>
    <row r="27" spans="1:11" ht="9.75" customHeight="1">
      <c r="A27" s="21"/>
      <c r="B27" s="21"/>
      <c r="C27" s="21"/>
      <c r="D27" s="21"/>
      <c r="E27" s="21"/>
      <c r="F27" s="21"/>
      <c r="G27" s="21"/>
      <c r="H27" s="21"/>
      <c r="I27" s="20"/>
      <c r="J27" s="20"/>
      <c r="K27" s="19"/>
    </row>
    <row r="28" spans="1:11" s="78" customFormat="1" ht="27" customHeight="1">
      <c r="A28" s="76" t="s">
        <v>284</v>
      </c>
      <c r="B28" s="77"/>
      <c r="C28" s="77"/>
      <c r="D28" s="77"/>
      <c r="E28" s="77"/>
      <c r="F28" s="77"/>
      <c r="G28" s="77"/>
      <c r="H28" s="81"/>
      <c r="I28" s="81"/>
      <c r="J28" s="81"/>
      <c r="K28" s="81"/>
    </row>
    <row r="29" spans="1:11" s="78" customFormat="1" ht="7.5" customHeight="1" thickBot="1">
      <c r="A29" s="76"/>
      <c r="B29" s="77"/>
      <c r="C29" s="77"/>
      <c r="D29" s="77"/>
      <c r="E29" s="77"/>
      <c r="F29" s="77"/>
      <c r="G29" s="77"/>
      <c r="H29" s="81"/>
      <c r="I29" s="81"/>
      <c r="J29" s="81"/>
      <c r="K29" s="81"/>
    </row>
    <row r="30" spans="1:16" s="83" customFormat="1" ht="22.5" customHeight="1" thickTop="1">
      <c r="A30" s="761" t="s">
        <v>13</v>
      </c>
      <c r="B30" s="763" t="s">
        <v>161</v>
      </c>
      <c r="C30" s="764"/>
      <c r="D30" s="765"/>
      <c r="E30" s="763" t="s">
        <v>162</v>
      </c>
      <c r="F30" s="743"/>
      <c r="G30" s="770"/>
      <c r="H30" s="773" t="s">
        <v>163</v>
      </c>
      <c r="I30" s="774"/>
      <c r="J30" s="774"/>
      <c r="K30" s="232"/>
      <c r="L30" s="30"/>
      <c r="M30" s="30"/>
      <c r="N30" s="30"/>
      <c r="O30" s="30"/>
      <c r="P30" s="30"/>
    </row>
    <row r="31" spans="1:16" s="83" customFormat="1" ht="18.75" customHeight="1">
      <c r="A31" s="741"/>
      <c r="B31" s="264" t="s">
        <v>164</v>
      </c>
      <c r="C31" s="771" t="s">
        <v>165</v>
      </c>
      <c r="D31" s="748"/>
      <c r="E31" s="134" t="s">
        <v>164</v>
      </c>
      <c r="F31" s="766" t="s">
        <v>165</v>
      </c>
      <c r="G31" s="767"/>
      <c r="H31" s="229" t="s">
        <v>164</v>
      </c>
      <c r="I31" s="766" t="s">
        <v>165</v>
      </c>
      <c r="J31" s="772"/>
      <c r="K31" s="232"/>
      <c r="L31" s="30"/>
      <c r="M31" s="30"/>
      <c r="N31" s="30"/>
      <c r="O31" s="30"/>
      <c r="P31" s="30"/>
    </row>
    <row r="32" spans="1:16" s="83" customFormat="1" ht="18.75" customHeight="1">
      <c r="A32" s="239" t="s">
        <v>252</v>
      </c>
      <c r="B32" s="282">
        <v>58446</v>
      </c>
      <c r="C32" s="749">
        <v>829070000</v>
      </c>
      <c r="D32" s="750"/>
      <c r="E32" s="282">
        <v>226775</v>
      </c>
      <c r="F32" s="749">
        <v>2210105000</v>
      </c>
      <c r="G32" s="749"/>
      <c r="H32" s="285">
        <v>75652</v>
      </c>
      <c r="I32" s="749">
        <v>683205000</v>
      </c>
      <c r="J32" s="749"/>
      <c r="K32" s="263"/>
      <c r="L32" s="263"/>
      <c r="M32" s="263"/>
      <c r="N32" s="735"/>
      <c r="O32" s="735"/>
      <c r="P32" s="735"/>
    </row>
    <row r="33" spans="1:16" s="304" customFormat="1" ht="18" customHeight="1">
      <c r="A33" s="239" t="s">
        <v>270</v>
      </c>
      <c r="B33" s="282">
        <v>55595</v>
      </c>
      <c r="C33" s="749">
        <v>787555000</v>
      </c>
      <c r="D33" s="750"/>
      <c r="E33" s="285">
        <v>223794</v>
      </c>
      <c r="F33" s="749">
        <v>2168900000</v>
      </c>
      <c r="G33" s="750"/>
      <c r="H33" s="285">
        <v>76338</v>
      </c>
      <c r="I33" s="749">
        <v>686500000</v>
      </c>
      <c r="J33" s="749"/>
      <c r="K33" s="283"/>
      <c r="L33" s="283"/>
      <c r="M33" s="283"/>
      <c r="N33" s="310"/>
      <c r="O33" s="310"/>
      <c r="P33" s="310"/>
    </row>
    <row r="34" spans="1:16" ht="18" customHeight="1" thickBot="1">
      <c r="A34" s="240" t="s">
        <v>297</v>
      </c>
      <c r="B34" s="344">
        <v>52812</v>
      </c>
      <c r="C34" s="736">
        <v>746380000</v>
      </c>
      <c r="D34" s="737"/>
      <c r="E34" s="345">
        <v>220890</v>
      </c>
      <c r="F34" s="736">
        <v>2139975000</v>
      </c>
      <c r="G34" s="737"/>
      <c r="H34" s="345">
        <v>77000</v>
      </c>
      <c r="I34" s="736">
        <v>693765000</v>
      </c>
      <c r="J34" s="736"/>
      <c r="K34" s="84"/>
      <c r="L34" s="84"/>
      <c r="M34" s="84"/>
      <c r="N34" s="30"/>
      <c r="O34" s="30"/>
      <c r="P34" s="30"/>
    </row>
    <row r="35" spans="1:13" s="253" customFormat="1" ht="18" customHeight="1" thickTop="1">
      <c r="A35" s="284" t="s">
        <v>153</v>
      </c>
      <c r="B35" s="254"/>
      <c r="C35" s="254"/>
      <c r="D35" s="254"/>
      <c r="E35" s="254"/>
      <c r="F35" s="254"/>
      <c r="G35" s="254"/>
      <c r="H35" s="254"/>
      <c r="I35" s="254"/>
      <c r="J35" s="254"/>
      <c r="K35" s="193"/>
      <c r="L35" s="193"/>
      <c r="M35" s="193"/>
    </row>
    <row r="36" spans="1:16" s="22" customFormat="1" ht="18" customHeight="1">
      <c r="A36" s="238"/>
      <c r="B36" s="238"/>
      <c r="C36" s="238"/>
      <c r="D36" s="238"/>
      <c r="E36" s="238"/>
      <c r="F36" s="238"/>
      <c r="G36" s="238"/>
      <c r="H36" s="238"/>
      <c r="I36" s="238"/>
      <c r="J36" s="238"/>
      <c r="K36" s="238"/>
      <c r="L36" s="238"/>
      <c r="M36" s="238"/>
      <c r="N36" s="238"/>
      <c r="O36" s="238"/>
      <c r="P36" s="238"/>
    </row>
    <row r="37" spans="1:10" s="85" customFormat="1" ht="18" customHeight="1">
      <c r="A37" s="84"/>
      <c r="B37" s="84"/>
      <c r="C37" s="84"/>
      <c r="D37" s="84"/>
      <c r="E37" s="84"/>
      <c r="F37" s="84"/>
      <c r="G37" s="84"/>
      <c r="H37" s="84"/>
      <c r="I37" s="84"/>
      <c r="J37" s="84"/>
    </row>
    <row r="38" spans="1:10" ht="18" customHeight="1">
      <c r="A38" s="151"/>
      <c r="B38" s="30"/>
      <c r="C38" s="30"/>
      <c r="D38" s="30"/>
      <c r="E38" s="30"/>
      <c r="F38" s="30"/>
      <c r="G38" s="30"/>
      <c r="H38" s="30"/>
      <c r="I38" s="30"/>
      <c r="J38" s="30"/>
    </row>
    <row r="39" spans="1:10" ht="13.5">
      <c r="A39" s="30"/>
      <c r="B39" s="30"/>
      <c r="C39" s="30"/>
      <c r="D39" s="30"/>
      <c r="E39" s="30"/>
      <c r="F39" s="30"/>
      <c r="G39" s="30"/>
      <c r="H39" s="30"/>
      <c r="I39" s="30"/>
      <c r="J39" s="30"/>
    </row>
  </sheetData>
  <sheetProtection/>
  <mergeCells count="38">
    <mergeCell ref="A26:H26"/>
    <mergeCell ref="E30:G30"/>
    <mergeCell ref="C32:D32"/>
    <mergeCell ref="F32:G32"/>
    <mergeCell ref="I32:J32"/>
    <mergeCell ref="C31:D31"/>
    <mergeCell ref="I31:J31"/>
    <mergeCell ref="H30:J30"/>
    <mergeCell ref="E4:F4"/>
    <mergeCell ref="A7:B7"/>
    <mergeCell ref="A13:B14"/>
    <mergeCell ref="A30:A31"/>
    <mergeCell ref="B30:D30"/>
    <mergeCell ref="F31:G31"/>
    <mergeCell ref="D13:D14"/>
    <mergeCell ref="A6:B6"/>
    <mergeCell ref="A3:B5"/>
    <mergeCell ref="C3:J3"/>
    <mergeCell ref="A19:A20"/>
    <mergeCell ref="C33:D33"/>
    <mergeCell ref="F33:G33"/>
    <mergeCell ref="I33:J33"/>
    <mergeCell ref="K3:L4"/>
    <mergeCell ref="G4:H4"/>
    <mergeCell ref="I4:J4"/>
    <mergeCell ref="E13:E14"/>
    <mergeCell ref="G12:K12"/>
    <mergeCell ref="C4:D4"/>
    <mergeCell ref="N32:P32"/>
    <mergeCell ref="I34:J34"/>
    <mergeCell ref="C34:D34"/>
    <mergeCell ref="A8:B8"/>
    <mergeCell ref="A15:A16"/>
    <mergeCell ref="F13:K13"/>
    <mergeCell ref="A21:A22"/>
    <mergeCell ref="A17:A18"/>
    <mergeCell ref="C13:C14"/>
    <mergeCell ref="F34:G34"/>
  </mergeCells>
  <printOptions/>
  <pageMargins left="0.5905511811023623" right="0.5905511811023623" top="0.8661417322834646" bottom="0.7086614173228347" header="0.31496062992125984" footer="0.31496062992125984"/>
  <pageSetup fitToWidth="0" fitToHeight="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43"/>
  <sheetViews>
    <sheetView zoomScale="110" zoomScaleNormal="110" workbookViewId="0" topLeftCell="A25">
      <selection activeCell="C32" sqref="C32:I32"/>
    </sheetView>
  </sheetViews>
  <sheetFormatPr defaultColWidth="9.00390625" defaultRowHeight="13.5"/>
  <cols>
    <col min="1" max="1" width="9.875" style="22" customWidth="1"/>
    <col min="2" max="2" width="7.75390625" style="22" customWidth="1"/>
    <col min="3" max="3" width="8.25390625" style="22" bestFit="1" customWidth="1"/>
    <col min="4" max="4" width="8.00390625" style="22" customWidth="1"/>
    <col min="5" max="5" width="8.25390625" style="22" bestFit="1" customWidth="1"/>
    <col min="6" max="6" width="8.125" style="22" customWidth="1"/>
    <col min="7" max="7" width="8.375" style="22" customWidth="1"/>
    <col min="8" max="9" width="7.75390625" style="22" customWidth="1"/>
    <col min="10" max="10" width="8.75390625" style="22" customWidth="1"/>
    <col min="11" max="13" width="8.50390625" style="22" customWidth="1"/>
    <col min="14" max="16384" width="9.00390625" style="22" customWidth="1"/>
  </cols>
  <sheetData>
    <row r="1" spans="1:10" s="86" customFormat="1" ht="27" customHeight="1" thickBot="1">
      <c r="A1" s="76" t="s">
        <v>285</v>
      </c>
      <c r="B1" s="77"/>
      <c r="C1" s="77"/>
      <c r="D1" s="77"/>
      <c r="E1" s="77"/>
      <c r="F1" s="77"/>
      <c r="G1" s="77"/>
      <c r="H1" s="77"/>
      <c r="I1" s="77"/>
      <c r="J1" s="77"/>
    </row>
    <row r="2" spans="1:10" s="85" customFormat="1" ht="28.5" customHeight="1" thickTop="1">
      <c r="A2" s="121" t="s">
        <v>13</v>
      </c>
      <c r="B2" s="122" t="s">
        <v>32</v>
      </c>
      <c r="C2" s="123" t="s">
        <v>238</v>
      </c>
      <c r="D2" s="123" t="s">
        <v>228</v>
      </c>
      <c r="E2" s="123" t="s">
        <v>229</v>
      </c>
      <c r="F2" s="123" t="s">
        <v>230</v>
      </c>
      <c r="G2" s="123" t="s">
        <v>231</v>
      </c>
      <c r="H2" s="124" t="s">
        <v>26</v>
      </c>
      <c r="I2" s="176"/>
      <c r="J2" s="176"/>
    </row>
    <row r="3" spans="1:10" s="87" customFormat="1" ht="22.5" customHeight="1">
      <c r="A3" s="125" t="s">
        <v>252</v>
      </c>
      <c r="B3" s="169">
        <f>SUM(C3:H3)</f>
        <v>593</v>
      </c>
      <c r="C3" s="82">
        <v>318</v>
      </c>
      <c r="D3" s="126">
        <v>0</v>
      </c>
      <c r="E3" s="82">
        <v>10</v>
      </c>
      <c r="F3" s="126">
        <v>5</v>
      </c>
      <c r="G3" s="82">
        <v>191</v>
      </c>
      <c r="H3" s="126">
        <v>69</v>
      </c>
      <c r="I3" s="126"/>
      <c r="J3" s="82"/>
    </row>
    <row r="4" spans="1:11" s="85" customFormat="1" ht="22.5" customHeight="1">
      <c r="A4" s="125" t="s">
        <v>270</v>
      </c>
      <c r="B4" s="311">
        <f>SUM(C4:H4)</f>
        <v>524</v>
      </c>
      <c r="C4" s="312">
        <v>279</v>
      </c>
      <c r="D4" s="313">
        <v>1</v>
      </c>
      <c r="E4" s="312">
        <v>12</v>
      </c>
      <c r="F4" s="313">
        <v>1</v>
      </c>
      <c r="G4" s="312">
        <v>197</v>
      </c>
      <c r="H4" s="313">
        <v>34</v>
      </c>
      <c r="I4" s="126"/>
      <c r="J4" s="82"/>
      <c r="K4" s="219"/>
    </row>
    <row r="5" spans="1:10" s="87" customFormat="1" ht="22.5" customHeight="1" thickBot="1">
      <c r="A5" s="157" t="s">
        <v>297</v>
      </c>
      <c r="B5" s="347">
        <f>SUM(C5:H5)</f>
        <v>644</v>
      </c>
      <c r="C5" s="348">
        <v>361</v>
      </c>
      <c r="D5" s="349">
        <v>0</v>
      </c>
      <c r="E5" s="348">
        <v>13</v>
      </c>
      <c r="F5" s="349">
        <v>0</v>
      </c>
      <c r="G5" s="348">
        <v>133</v>
      </c>
      <c r="H5" s="349">
        <v>137</v>
      </c>
      <c r="I5" s="223"/>
      <c r="J5" s="224"/>
    </row>
    <row r="6" spans="1:10" s="260" customFormat="1" ht="18" customHeight="1" thickTop="1">
      <c r="A6" s="238" t="s">
        <v>160</v>
      </c>
      <c r="B6" s="193"/>
      <c r="C6" s="193"/>
      <c r="D6" s="193"/>
      <c r="E6" s="193"/>
      <c r="F6" s="193"/>
      <c r="G6" s="193"/>
      <c r="H6" s="193"/>
      <c r="I6" s="193"/>
      <c r="J6" s="193"/>
    </row>
    <row r="7" spans="1:10" ht="18" customHeight="1">
      <c r="A7" s="191" t="s">
        <v>244</v>
      </c>
      <c r="B7" s="221"/>
      <c r="C7" s="84"/>
      <c r="D7" s="84"/>
      <c r="E7" s="84"/>
      <c r="F7" s="84"/>
      <c r="G7" s="84"/>
      <c r="H7" s="84"/>
      <c r="I7" s="84"/>
      <c r="J7" s="19"/>
    </row>
    <row r="8" spans="1:9" ht="18" customHeight="1">
      <c r="A8" s="191" t="s">
        <v>239</v>
      </c>
      <c r="B8" s="221"/>
      <c r="C8" s="222"/>
      <c r="D8" s="222"/>
      <c r="E8" s="222"/>
      <c r="F8" s="222"/>
      <c r="G8" s="222"/>
      <c r="H8" s="222"/>
      <c r="I8" s="222"/>
    </row>
    <row r="9" spans="1:9" ht="18" customHeight="1">
      <c r="A9" s="191" t="s">
        <v>240</v>
      </c>
      <c r="B9" s="221"/>
      <c r="C9" s="222"/>
      <c r="D9" s="222"/>
      <c r="E9" s="222"/>
      <c r="F9" s="222"/>
      <c r="G9" s="222"/>
      <c r="H9" s="222"/>
      <c r="I9" s="222"/>
    </row>
    <row r="10" spans="1:9" ht="18" customHeight="1">
      <c r="A10" s="191" t="s">
        <v>241</v>
      </c>
      <c r="B10" s="221"/>
      <c r="C10" s="222"/>
      <c r="D10" s="222"/>
      <c r="E10" s="222"/>
      <c r="F10" s="222"/>
      <c r="G10" s="222"/>
      <c r="H10" s="222"/>
      <c r="I10" s="222"/>
    </row>
    <row r="11" spans="1:9" ht="18" customHeight="1">
      <c r="A11" s="191" t="s">
        <v>242</v>
      </c>
      <c r="B11" s="221"/>
      <c r="C11" s="222"/>
      <c r="D11" s="222"/>
      <c r="E11" s="222"/>
      <c r="F11" s="222"/>
      <c r="G11" s="222"/>
      <c r="H11" s="222"/>
      <c r="I11" s="222"/>
    </row>
    <row r="12" spans="1:9" ht="18" customHeight="1">
      <c r="A12" s="191" t="s">
        <v>243</v>
      </c>
      <c r="B12" s="221"/>
      <c r="C12" s="222"/>
      <c r="D12" s="222"/>
      <c r="E12" s="222"/>
      <c r="F12" s="222"/>
      <c r="G12" s="222"/>
      <c r="H12" s="222"/>
      <c r="I12" s="222"/>
    </row>
    <row r="14" s="86" customFormat="1" ht="27" customHeight="1" thickBot="1">
      <c r="A14" s="88" t="s">
        <v>286</v>
      </c>
    </row>
    <row r="15" spans="1:11" s="85" customFormat="1" ht="27" customHeight="1" thickTop="1">
      <c r="A15" s="761" t="s">
        <v>13</v>
      </c>
      <c r="B15" s="793" t="s">
        <v>27</v>
      </c>
      <c r="C15" s="794"/>
      <c r="D15" s="794"/>
      <c r="E15" s="795"/>
      <c r="F15" s="793" t="s">
        <v>28</v>
      </c>
      <c r="G15" s="794"/>
      <c r="H15" s="794"/>
      <c r="I15" s="794"/>
      <c r="J15" s="218"/>
      <c r="K15" s="219"/>
    </row>
    <row r="16" spans="1:11" s="85" customFormat="1" ht="28.5" customHeight="1">
      <c r="A16" s="741"/>
      <c r="B16" s="778" t="s">
        <v>29</v>
      </c>
      <c r="C16" s="779"/>
      <c r="D16" s="778" t="s">
        <v>30</v>
      </c>
      <c r="E16" s="779"/>
      <c r="F16" s="778" t="s">
        <v>31</v>
      </c>
      <c r="G16" s="779"/>
      <c r="H16" s="778" t="s">
        <v>30</v>
      </c>
      <c r="I16" s="780"/>
      <c r="J16" s="176"/>
      <c r="K16" s="219"/>
    </row>
    <row r="17" spans="1:12" s="87" customFormat="1" ht="27" customHeight="1">
      <c r="A17" s="127" t="s">
        <v>252</v>
      </c>
      <c r="B17" s="326"/>
      <c r="C17" s="326">
        <v>13550</v>
      </c>
      <c r="D17" s="777">
        <v>1156</v>
      </c>
      <c r="E17" s="777"/>
      <c r="F17" s="226"/>
      <c r="G17" s="326">
        <v>6520</v>
      </c>
      <c r="H17" s="777">
        <v>1147</v>
      </c>
      <c r="I17" s="777"/>
      <c r="J17" s="326"/>
      <c r="K17" s="220"/>
      <c r="L17" s="220"/>
    </row>
    <row r="18" spans="1:11" s="85" customFormat="1" ht="27" customHeight="1">
      <c r="A18" s="127" t="s">
        <v>270</v>
      </c>
      <c r="B18" s="226"/>
      <c r="C18" s="326">
        <v>4182</v>
      </c>
      <c r="D18" s="777">
        <v>600</v>
      </c>
      <c r="E18" s="796"/>
      <c r="F18" s="226"/>
      <c r="G18" s="326">
        <v>2066</v>
      </c>
      <c r="H18" s="777">
        <v>339</v>
      </c>
      <c r="I18" s="777"/>
      <c r="J18" s="326"/>
      <c r="K18" s="219"/>
    </row>
    <row r="19" spans="1:11" s="87" customFormat="1" ht="27" customHeight="1" thickBot="1">
      <c r="A19" s="159" t="s">
        <v>297</v>
      </c>
      <c r="B19" s="245"/>
      <c r="C19" s="350">
        <v>5776</v>
      </c>
      <c r="D19" s="797">
        <v>819</v>
      </c>
      <c r="E19" s="798"/>
      <c r="F19" s="317"/>
      <c r="G19" s="350">
        <v>3390</v>
      </c>
      <c r="H19" s="801">
        <v>798</v>
      </c>
      <c r="I19" s="801"/>
      <c r="J19" s="246"/>
      <c r="K19" s="220"/>
    </row>
    <row r="20" spans="1:11" s="85" customFormat="1" ht="27" customHeight="1" thickTop="1">
      <c r="A20" s="761" t="s">
        <v>13</v>
      </c>
      <c r="B20" s="799" t="s">
        <v>154</v>
      </c>
      <c r="C20" s="800"/>
      <c r="D20" s="800"/>
      <c r="E20" s="800"/>
      <c r="F20" s="799" t="s">
        <v>198</v>
      </c>
      <c r="G20" s="800"/>
      <c r="H20" s="800"/>
      <c r="I20" s="800"/>
      <c r="J20" s="247"/>
      <c r="K20" s="219"/>
    </row>
    <row r="21" spans="1:11" s="85" customFormat="1" ht="28.5" customHeight="1">
      <c r="A21" s="741"/>
      <c r="B21" s="781" t="s">
        <v>31</v>
      </c>
      <c r="C21" s="782"/>
      <c r="D21" s="783" t="s">
        <v>30</v>
      </c>
      <c r="E21" s="784"/>
      <c r="F21" s="783" t="s">
        <v>31</v>
      </c>
      <c r="G21" s="785"/>
      <c r="H21" s="783" t="s">
        <v>30</v>
      </c>
      <c r="I21" s="784"/>
      <c r="J21" s="248"/>
      <c r="K21" s="219"/>
    </row>
    <row r="22" spans="1:10" s="87" customFormat="1" ht="27" customHeight="1">
      <c r="A22" s="127" t="s">
        <v>252</v>
      </c>
      <c r="B22" s="326"/>
      <c r="C22" s="326">
        <v>7617</v>
      </c>
      <c r="D22" s="777">
        <v>478</v>
      </c>
      <c r="E22" s="777"/>
      <c r="F22" s="226"/>
      <c r="G22" s="326">
        <v>9695</v>
      </c>
      <c r="H22" s="777">
        <v>1187</v>
      </c>
      <c r="I22" s="777"/>
      <c r="J22" s="326"/>
    </row>
    <row r="23" spans="1:10" s="219" customFormat="1" ht="27" customHeight="1">
      <c r="A23" s="127" t="s">
        <v>270</v>
      </c>
      <c r="B23" s="226"/>
      <c r="C23" s="326">
        <v>3291</v>
      </c>
      <c r="D23" s="777">
        <v>345</v>
      </c>
      <c r="E23" s="796"/>
      <c r="F23" s="226"/>
      <c r="G23" s="326">
        <v>2203</v>
      </c>
      <c r="H23" s="777">
        <v>515</v>
      </c>
      <c r="I23" s="777"/>
      <c r="J23" s="326"/>
    </row>
    <row r="24" spans="1:11" s="87" customFormat="1" ht="27" customHeight="1" thickBot="1">
      <c r="A24" s="159" t="s">
        <v>297</v>
      </c>
      <c r="B24" s="245"/>
      <c r="C24" s="350">
        <v>4193</v>
      </c>
      <c r="D24" s="797">
        <v>445</v>
      </c>
      <c r="E24" s="798"/>
      <c r="F24" s="317"/>
      <c r="G24" s="350">
        <v>3579</v>
      </c>
      <c r="H24" s="797">
        <v>646</v>
      </c>
      <c r="I24" s="797"/>
      <c r="J24" s="246"/>
      <c r="K24" s="220"/>
    </row>
    <row r="25" spans="1:10" s="260" customFormat="1" ht="18" customHeight="1" thickTop="1">
      <c r="A25" s="238" t="s">
        <v>153</v>
      </c>
      <c r="B25" s="254"/>
      <c r="C25" s="254"/>
      <c r="D25" s="254"/>
      <c r="E25" s="254"/>
      <c r="F25" s="254"/>
      <c r="G25" s="254"/>
      <c r="H25" s="254"/>
      <c r="I25" s="254"/>
      <c r="J25" s="254"/>
    </row>
    <row r="26" spans="1:11" ht="32.25" customHeight="1">
      <c r="A26" s="23"/>
      <c r="B26" s="24"/>
      <c r="C26" s="24"/>
      <c r="D26" s="24"/>
      <c r="E26" s="24"/>
      <c r="F26" s="24"/>
      <c r="G26" s="24"/>
      <c r="H26" s="24"/>
      <c r="I26" s="24"/>
      <c r="J26" s="24"/>
      <c r="K26" s="25"/>
    </row>
    <row r="27" spans="1:11" s="86" customFormat="1" ht="27" customHeight="1" thickBot="1">
      <c r="A27" s="286" t="s">
        <v>293</v>
      </c>
      <c r="B27" s="287"/>
      <c r="C27" s="287"/>
      <c r="D27" s="287"/>
      <c r="E27" s="287"/>
      <c r="F27" s="287"/>
      <c r="G27" s="287"/>
      <c r="H27" s="287"/>
      <c r="I27" s="287"/>
      <c r="J27" s="288"/>
      <c r="K27" s="289" t="s">
        <v>258</v>
      </c>
    </row>
    <row r="28" spans="1:11" s="85" customFormat="1" ht="29.25" customHeight="1" thickTop="1">
      <c r="A28" s="786" t="s">
        <v>41</v>
      </c>
      <c r="B28" s="790" t="s">
        <v>291</v>
      </c>
      <c r="C28" s="791"/>
      <c r="D28" s="791"/>
      <c r="E28" s="791"/>
      <c r="F28" s="791"/>
      <c r="G28" s="791"/>
      <c r="H28" s="791"/>
      <c r="I28" s="792"/>
      <c r="J28" s="788" t="s">
        <v>292</v>
      </c>
      <c r="K28" s="775" t="s">
        <v>289</v>
      </c>
    </row>
    <row r="29" spans="1:11" s="85" customFormat="1" ht="26.25" customHeight="1">
      <c r="A29" s="787"/>
      <c r="B29" s="290" t="s">
        <v>23</v>
      </c>
      <c r="C29" s="291" t="s">
        <v>61</v>
      </c>
      <c r="D29" s="291" t="s">
        <v>62</v>
      </c>
      <c r="E29" s="291" t="s">
        <v>63</v>
      </c>
      <c r="F29" s="291" t="s">
        <v>64</v>
      </c>
      <c r="G29" s="291" t="s">
        <v>65</v>
      </c>
      <c r="H29" s="291" t="s">
        <v>66</v>
      </c>
      <c r="I29" s="291" t="s">
        <v>67</v>
      </c>
      <c r="J29" s="789"/>
      <c r="K29" s="776"/>
    </row>
    <row r="30" spans="1:11" s="87" customFormat="1" ht="27" customHeight="1">
      <c r="A30" s="292" t="s">
        <v>259</v>
      </c>
      <c r="B30" s="295">
        <f>SUM(C30:I30)</f>
        <v>7518</v>
      </c>
      <c r="C30" s="293">
        <v>489</v>
      </c>
      <c r="D30" s="293">
        <v>627</v>
      </c>
      <c r="E30" s="293">
        <v>132</v>
      </c>
      <c r="F30" s="293">
        <v>1110</v>
      </c>
      <c r="G30" s="293">
        <v>559</v>
      </c>
      <c r="H30" s="293">
        <v>470</v>
      </c>
      <c r="I30" s="293">
        <v>4131</v>
      </c>
      <c r="J30" s="293">
        <v>1626</v>
      </c>
      <c r="K30" s="294">
        <v>1883</v>
      </c>
    </row>
    <row r="31" spans="1:12" s="85" customFormat="1" ht="27" customHeight="1">
      <c r="A31" s="292" t="s">
        <v>276</v>
      </c>
      <c r="B31" s="293">
        <f>SUM(C31:I31)</f>
        <v>7744</v>
      </c>
      <c r="C31" s="293">
        <v>443</v>
      </c>
      <c r="D31" s="293">
        <v>689</v>
      </c>
      <c r="E31" s="293">
        <v>137</v>
      </c>
      <c r="F31" s="293">
        <v>1116</v>
      </c>
      <c r="G31" s="293">
        <v>592</v>
      </c>
      <c r="H31" s="293">
        <v>533</v>
      </c>
      <c r="I31" s="293">
        <v>4234</v>
      </c>
      <c r="J31" s="293">
        <v>1683</v>
      </c>
      <c r="K31" s="294">
        <v>1938</v>
      </c>
      <c r="L31" s="219"/>
    </row>
    <row r="32" spans="1:11" s="87" customFormat="1" ht="27" customHeight="1" thickBot="1">
      <c r="A32" s="296" t="s">
        <v>300</v>
      </c>
      <c r="B32" s="297">
        <f>SUM(C32:I32)</f>
        <v>7548</v>
      </c>
      <c r="C32" s="297">
        <v>396</v>
      </c>
      <c r="D32" s="297">
        <v>659</v>
      </c>
      <c r="E32" s="297">
        <v>130</v>
      </c>
      <c r="F32" s="297">
        <v>1102</v>
      </c>
      <c r="G32" s="297">
        <v>572</v>
      </c>
      <c r="H32" s="297">
        <v>437</v>
      </c>
      <c r="I32" s="297">
        <v>4252</v>
      </c>
      <c r="J32" s="297">
        <v>1781</v>
      </c>
      <c r="K32" s="351">
        <v>2031</v>
      </c>
    </row>
    <row r="33" spans="1:11" s="260" customFormat="1" ht="18" customHeight="1" thickTop="1">
      <c r="A33" s="298" t="s">
        <v>290</v>
      </c>
      <c r="B33" s="254"/>
      <c r="C33" s="254"/>
      <c r="D33" s="254"/>
      <c r="E33" s="254"/>
      <c r="F33" s="254"/>
      <c r="G33" s="254"/>
      <c r="H33" s="254"/>
      <c r="I33" s="254"/>
      <c r="J33" s="254"/>
      <c r="K33" s="299"/>
    </row>
    <row r="34" spans="1:10" ht="13.5">
      <c r="A34" s="23"/>
      <c r="B34" s="23"/>
      <c r="C34" s="23"/>
      <c r="D34" s="23"/>
      <c r="E34" s="23"/>
      <c r="F34" s="23"/>
      <c r="G34" s="23"/>
      <c r="H34" s="23"/>
      <c r="I34" s="23"/>
      <c r="J34" s="23"/>
    </row>
    <row r="35" spans="1:10" ht="13.5">
      <c r="A35" s="23"/>
      <c r="B35" s="23"/>
      <c r="C35" s="23"/>
      <c r="D35" s="23"/>
      <c r="E35" s="23"/>
      <c r="F35" s="23"/>
      <c r="G35" s="23"/>
      <c r="H35" s="23"/>
      <c r="I35" s="23"/>
      <c r="J35" s="23"/>
    </row>
    <row r="36" spans="1:10" ht="13.5">
      <c r="A36" s="23"/>
      <c r="B36" s="23"/>
      <c r="C36" s="23"/>
      <c r="D36" s="23"/>
      <c r="E36" s="23"/>
      <c r="F36" s="23"/>
      <c r="G36" s="23"/>
      <c r="H36" s="23"/>
      <c r="I36" s="23"/>
      <c r="J36" s="23"/>
    </row>
    <row r="37" spans="1:10" ht="13.5">
      <c r="A37" s="23"/>
      <c r="B37" s="23"/>
      <c r="C37" s="23"/>
      <c r="D37" s="23"/>
      <c r="E37" s="23"/>
      <c r="F37" s="23"/>
      <c r="G37" s="23"/>
      <c r="H37" s="23"/>
      <c r="I37" s="23"/>
      <c r="J37" s="23"/>
    </row>
    <row r="38" spans="1:10" ht="13.5">
      <c r="A38" s="23"/>
      <c r="B38" s="23"/>
      <c r="C38" s="23"/>
      <c r="D38" s="23"/>
      <c r="E38" s="23"/>
      <c r="F38" s="23"/>
      <c r="G38" s="23"/>
      <c r="H38" s="23"/>
      <c r="I38" s="23"/>
      <c r="J38" s="23"/>
    </row>
    <row r="39" spans="1:10" ht="13.5">
      <c r="A39" s="23"/>
      <c r="B39" s="23"/>
      <c r="C39" s="23"/>
      <c r="D39" s="23"/>
      <c r="E39" s="23"/>
      <c r="F39" s="23"/>
      <c r="G39" s="23"/>
      <c r="H39" s="23"/>
      <c r="I39" s="23"/>
      <c r="J39" s="23"/>
    </row>
    <row r="40" spans="1:10" ht="13.5">
      <c r="A40" s="23"/>
      <c r="B40" s="23"/>
      <c r="C40" s="23"/>
      <c r="D40" s="23"/>
      <c r="E40" s="23"/>
      <c r="F40" s="23"/>
      <c r="G40" s="23"/>
      <c r="H40" s="23"/>
      <c r="I40" s="23"/>
      <c r="J40" s="23"/>
    </row>
    <row r="41" spans="1:10" ht="13.5">
      <c r="A41" s="23"/>
      <c r="B41" s="23"/>
      <c r="C41" s="23"/>
      <c r="D41" s="23"/>
      <c r="E41" s="23"/>
      <c r="F41" s="23"/>
      <c r="G41" s="23"/>
      <c r="H41" s="23"/>
      <c r="I41" s="23"/>
      <c r="J41" s="23"/>
    </row>
    <row r="42" spans="1:10" ht="13.5">
      <c r="A42" s="23"/>
      <c r="B42" s="23"/>
      <c r="C42" s="23"/>
      <c r="D42" s="23"/>
      <c r="E42" s="23"/>
      <c r="F42" s="23"/>
      <c r="G42" s="23"/>
      <c r="H42" s="23"/>
      <c r="I42" s="23"/>
      <c r="J42" s="23"/>
    </row>
    <row r="43" spans="1:10" ht="13.5">
      <c r="A43" s="23"/>
      <c r="B43" s="23"/>
      <c r="C43" s="23"/>
      <c r="D43" s="23"/>
      <c r="E43" s="23"/>
      <c r="F43" s="23"/>
      <c r="G43" s="23"/>
      <c r="H43" s="23"/>
      <c r="I43" s="23"/>
      <c r="J43" s="23"/>
    </row>
  </sheetData>
  <sheetProtection/>
  <mergeCells count="30">
    <mergeCell ref="A15:A16"/>
    <mergeCell ref="B16:C16"/>
    <mergeCell ref="F15:I15"/>
    <mergeCell ref="F20:I20"/>
    <mergeCell ref="D23:E23"/>
    <mergeCell ref="D24:E24"/>
    <mergeCell ref="H18:I18"/>
    <mergeCell ref="H19:I19"/>
    <mergeCell ref="H23:I23"/>
    <mergeCell ref="H24:I24"/>
    <mergeCell ref="A28:A29"/>
    <mergeCell ref="J28:J29"/>
    <mergeCell ref="B28:I28"/>
    <mergeCell ref="A20:A21"/>
    <mergeCell ref="H22:I22"/>
    <mergeCell ref="B15:E15"/>
    <mergeCell ref="D18:E18"/>
    <mergeCell ref="D19:E19"/>
    <mergeCell ref="B20:E20"/>
    <mergeCell ref="D21:E21"/>
    <mergeCell ref="K28:K29"/>
    <mergeCell ref="H17:I17"/>
    <mergeCell ref="F16:G16"/>
    <mergeCell ref="H16:I16"/>
    <mergeCell ref="B21:C21"/>
    <mergeCell ref="H21:I21"/>
    <mergeCell ref="F21:G21"/>
    <mergeCell ref="D22:E22"/>
    <mergeCell ref="D16:E16"/>
    <mergeCell ref="D17:E17"/>
  </mergeCells>
  <printOptions/>
  <pageMargins left="0.5905511811023623" right="0.6299212598425197" top="0.8661417322834646" bottom="0.7086614173228347" header="0.3937007874015748"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E26"/>
  <sheetViews>
    <sheetView workbookViewId="0" topLeftCell="A10">
      <selection activeCell="C32" sqref="C32:I32"/>
    </sheetView>
  </sheetViews>
  <sheetFormatPr defaultColWidth="9.00390625" defaultRowHeight="13.5"/>
  <cols>
    <col min="1" max="1" width="2.00390625" style="9" customWidth="1"/>
    <col min="2" max="14" width="4.00390625" style="9" customWidth="1"/>
    <col min="15" max="17" width="4.75390625" style="9" customWidth="1"/>
    <col min="18" max="23" width="4.00390625" style="9" customWidth="1"/>
    <col min="24" max="26" width="4.50390625" style="9" customWidth="1"/>
    <col min="27" max="16384" width="9.00390625" style="9" customWidth="1"/>
  </cols>
  <sheetData>
    <row r="1" s="32" customFormat="1" ht="27" customHeight="1">
      <c r="A1" s="31" t="s">
        <v>234</v>
      </c>
    </row>
    <row r="2" s="32" customFormat="1" ht="22.5" customHeight="1">
      <c r="A2" s="33" t="s">
        <v>33</v>
      </c>
    </row>
    <row r="3" spans="18:23" ht="15" customHeight="1" thickBot="1">
      <c r="R3" s="362" t="s">
        <v>142</v>
      </c>
      <c r="S3" s="362"/>
      <c r="T3" s="362"/>
      <c r="U3" s="362"/>
      <c r="V3" s="362"/>
      <c r="W3" s="362"/>
    </row>
    <row r="4" spans="1:23" ht="24.75" customHeight="1" thickTop="1">
      <c r="A4" s="403" t="s">
        <v>41</v>
      </c>
      <c r="B4" s="403"/>
      <c r="C4" s="374"/>
      <c r="D4" s="402" t="s">
        <v>137</v>
      </c>
      <c r="E4" s="403"/>
      <c r="F4" s="403"/>
      <c r="G4" s="374"/>
      <c r="H4" s="402" t="s">
        <v>138</v>
      </c>
      <c r="I4" s="403"/>
      <c r="J4" s="403"/>
      <c r="K4" s="374"/>
      <c r="L4" s="402" t="s">
        <v>139</v>
      </c>
      <c r="M4" s="403"/>
      <c r="N4" s="403"/>
      <c r="O4" s="374"/>
      <c r="P4" s="402" t="s">
        <v>140</v>
      </c>
      <c r="Q4" s="403"/>
      <c r="R4" s="403"/>
      <c r="S4" s="374"/>
      <c r="T4" s="402" t="s">
        <v>141</v>
      </c>
      <c r="U4" s="403"/>
      <c r="V4" s="403"/>
      <c r="W4" s="403"/>
    </row>
    <row r="5" spans="1:23" s="35" customFormat="1" ht="24" customHeight="1">
      <c r="A5" s="406" t="s">
        <v>247</v>
      </c>
      <c r="B5" s="406"/>
      <c r="C5" s="407"/>
      <c r="D5" s="408">
        <f>SUM(H5:W5)</f>
        <v>20685</v>
      </c>
      <c r="E5" s="409"/>
      <c r="F5" s="409"/>
      <c r="G5" s="409"/>
      <c r="H5" s="399">
        <v>5891</v>
      </c>
      <c r="I5" s="399"/>
      <c r="J5" s="399"/>
      <c r="K5" s="399"/>
      <c r="L5" s="399">
        <v>10759</v>
      </c>
      <c r="M5" s="399"/>
      <c r="N5" s="399"/>
      <c r="O5" s="399"/>
      <c r="P5" s="399">
        <v>1187</v>
      </c>
      <c r="Q5" s="399"/>
      <c r="R5" s="399"/>
      <c r="S5" s="399"/>
      <c r="T5" s="399">
        <v>2848</v>
      </c>
      <c r="U5" s="399"/>
      <c r="V5" s="399"/>
      <c r="W5" s="399"/>
    </row>
    <row r="6" spans="1:23" ht="24" customHeight="1">
      <c r="A6" s="406" t="s">
        <v>267</v>
      </c>
      <c r="B6" s="406"/>
      <c r="C6" s="407"/>
      <c r="D6" s="410">
        <f>H6+L6+P6+T6</f>
        <v>20573</v>
      </c>
      <c r="E6" s="411"/>
      <c r="F6" s="411"/>
      <c r="G6" s="411"/>
      <c r="H6" s="405">
        <v>5960</v>
      </c>
      <c r="I6" s="405"/>
      <c r="J6" s="405"/>
      <c r="K6" s="405"/>
      <c r="L6" s="405">
        <v>10814</v>
      </c>
      <c r="M6" s="405"/>
      <c r="N6" s="405"/>
      <c r="O6" s="405"/>
      <c r="P6" s="405">
        <v>1098</v>
      </c>
      <c r="Q6" s="405"/>
      <c r="R6" s="405"/>
      <c r="S6" s="405"/>
      <c r="T6" s="405">
        <v>2701</v>
      </c>
      <c r="U6" s="405"/>
      <c r="V6" s="405"/>
      <c r="W6" s="405"/>
    </row>
    <row r="7" spans="1:23" s="35" customFormat="1" ht="24" customHeight="1" thickBot="1">
      <c r="A7" s="367" t="s">
        <v>294</v>
      </c>
      <c r="B7" s="367"/>
      <c r="C7" s="368"/>
      <c r="D7" s="369">
        <v>20863</v>
      </c>
      <c r="E7" s="370"/>
      <c r="F7" s="370"/>
      <c r="G7" s="370"/>
      <c r="H7" s="371">
        <v>6151</v>
      </c>
      <c r="I7" s="371"/>
      <c r="J7" s="371"/>
      <c r="K7" s="371"/>
      <c r="L7" s="371">
        <v>10983</v>
      </c>
      <c r="M7" s="371"/>
      <c r="N7" s="371"/>
      <c r="O7" s="371"/>
      <c r="P7" s="371">
        <v>964</v>
      </c>
      <c r="Q7" s="371"/>
      <c r="R7" s="371"/>
      <c r="S7" s="371"/>
      <c r="T7" s="371">
        <v>2765</v>
      </c>
      <c r="U7" s="371"/>
      <c r="V7" s="371"/>
      <c r="W7" s="371"/>
    </row>
    <row r="8" ht="23.25" customHeight="1" thickTop="1"/>
    <row r="9" s="32" customFormat="1" ht="22.5" customHeight="1">
      <c r="A9" s="33" t="s">
        <v>34</v>
      </c>
    </row>
    <row r="10" spans="18:23" ht="15" customHeight="1" thickBot="1">
      <c r="R10" s="362" t="s">
        <v>186</v>
      </c>
      <c r="S10" s="362"/>
      <c r="T10" s="362"/>
      <c r="U10" s="362"/>
      <c r="V10" s="362"/>
      <c r="W10" s="362"/>
    </row>
    <row r="11" spans="1:31" ht="24" customHeight="1" thickTop="1">
      <c r="A11" s="374" t="s">
        <v>41</v>
      </c>
      <c r="B11" s="375"/>
      <c r="C11" s="375"/>
      <c r="D11" s="375"/>
      <c r="E11" s="375"/>
      <c r="F11" s="375" t="s">
        <v>247</v>
      </c>
      <c r="G11" s="404"/>
      <c r="H11" s="404"/>
      <c r="I11" s="404"/>
      <c r="J11" s="404"/>
      <c r="K11" s="404"/>
      <c r="L11" s="375" t="s">
        <v>267</v>
      </c>
      <c r="M11" s="404"/>
      <c r="N11" s="404"/>
      <c r="O11" s="404"/>
      <c r="P11" s="404"/>
      <c r="Q11" s="404"/>
      <c r="R11" s="372" t="s">
        <v>294</v>
      </c>
      <c r="S11" s="373"/>
      <c r="T11" s="373"/>
      <c r="U11" s="373"/>
      <c r="V11" s="373"/>
      <c r="W11" s="373"/>
      <c r="Z11" s="34"/>
      <c r="AA11" s="34"/>
      <c r="AB11" s="34"/>
      <c r="AC11" s="34"/>
      <c r="AD11" s="34"/>
      <c r="AE11" s="34"/>
    </row>
    <row r="12" spans="1:31" ht="24" customHeight="1">
      <c r="A12" s="376"/>
      <c r="B12" s="377"/>
      <c r="C12" s="377"/>
      <c r="D12" s="377"/>
      <c r="E12" s="377"/>
      <c r="F12" s="378" t="s">
        <v>75</v>
      </c>
      <c r="G12" s="379"/>
      <c r="H12" s="379"/>
      <c r="I12" s="378" t="s">
        <v>76</v>
      </c>
      <c r="J12" s="379"/>
      <c r="K12" s="379"/>
      <c r="L12" s="378" t="s">
        <v>75</v>
      </c>
      <c r="M12" s="379"/>
      <c r="N12" s="379"/>
      <c r="O12" s="378" t="s">
        <v>76</v>
      </c>
      <c r="P12" s="379"/>
      <c r="Q12" s="379"/>
      <c r="R12" s="363" t="s">
        <v>75</v>
      </c>
      <c r="S12" s="364"/>
      <c r="T12" s="364"/>
      <c r="U12" s="363" t="s">
        <v>76</v>
      </c>
      <c r="V12" s="364"/>
      <c r="W12" s="364"/>
      <c r="Z12" s="34"/>
      <c r="AA12" s="34"/>
      <c r="AB12" s="34"/>
      <c r="AC12" s="34"/>
      <c r="AD12" s="34"/>
      <c r="AE12" s="34"/>
    </row>
    <row r="13" spans="1:31" ht="21" customHeight="1">
      <c r="A13" s="396" t="s">
        <v>23</v>
      </c>
      <c r="B13" s="396"/>
      <c r="C13" s="396"/>
      <c r="D13" s="396"/>
      <c r="E13" s="397"/>
      <c r="F13" s="399">
        <f>SUM(F14:H22)</f>
        <v>81989</v>
      </c>
      <c r="G13" s="399"/>
      <c r="H13" s="399"/>
      <c r="I13" s="398">
        <f>SUM(I14:K22)</f>
        <v>3892243</v>
      </c>
      <c r="J13" s="398"/>
      <c r="K13" s="398"/>
      <c r="L13" s="400">
        <f>SUM(L14:N22)</f>
        <v>80047</v>
      </c>
      <c r="M13" s="401"/>
      <c r="N13" s="401"/>
      <c r="O13" s="398">
        <f>SUM(O14:Q22)</f>
        <v>3781645</v>
      </c>
      <c r="P13" s="398"/>
      <c r="Q13" s="398"/>
      <c r="R13" s="365">
        <f>SUM(R14:T22)</f>
        <v>79826</v>
      </c>
      <c r="S13" s="366"/>
      <c r="T13" s="366"/>
      <c r="U13" s="413">
        <f>SUM(U14:W22)</f>
        <v>3912735</v>
      </c>
      <c r="V13" s="413"/>
      <c r="W13" s="413"/>
      <c r="Z13" s="34"/>
      <c r="AA13" s="34"/>
      <c r="AB13" s="34"/>
      <c r="AC13" s="34"/>
      <c r="AD13" s="34"/>
      <c r="AE13" s="34"/>
    </row>
    <row r="14" spans="1:31" ht="21" customHeight="1">
      <c r="A14" s="391" t="s">
        <v>77</v>
      </c>
      <c r="B14" s="391"/>
      <c r="C14" s="391"/>
      <c r="D14" s="391"/>
      <c r="E14" s="392"/>
      <c r="F14" s="380">
        <v>24430</v>
      </c>
      <c r="G14" s="381"/>
      <c r="H14" s="381"/>
      <c r="I14" s="380">
        <v>1191738</v>
      </c>
      <c r="J14" s="381"/>
      <c r="K14" s="381"/>
      <c r="L14" s="388">
        <v>23699</v>
      </c>
      <c r="M14" s="381"/>
      <c r="N14" s="381"/>
      <c r="O14" s="380">
        <v>1166390</v>
      </c>
      <c r="P14" s="381"/>
      <c r="Q14" s="381"/>
      <c r="R14" s="357">
        <v>23590</v>
      </c>
      <c r="S14" s="358"/>
      <c r="T14" s="358"/>
      <c r="U14" s="359">
        <v>1160820</v>
      </c>
      <c r="V14" s="358"/>
      <c r="W14" s="358"/>
      <c r="Z14" s="34"/>
      <c r="AA14" s="34"/>
      <c r="AB14" s="34"/>
      <c r="AC14" s="34"/>
      <c r="AD14" s="34"/>
      <c r="AE14" s="34"/>
    </row>
    <row r="15" spans="1:31" ht="21" customHeight="1">
      <c r="A15" s="391" t="s">
        <v>78</v>
      </c>
      <c r="B15" s="391"/>
      <c r="C15" s="391"/>
      <c r="D15" s="391"/>
      <c r="E15" s="392"/>
      <c r="F15" s="380">
        <v>24261</v>
      </c>
      <c r="G15" s="381"/>
      <c r="H15" s="381"/>
      <c r="I15" s="380">
        <v>777347</v>
      </c>
      <c r="J15" s="381"/>
      <c r="K15" s="381"/>
      <c r="L15" s="388">
        <v>23736</v>
      </c>
      <c r="M15" s="381"/>
      <c r="N15" s="381"/>
      <c r="O15" s="380">
        <v>766398</v>
      </c>
      <c r="P15" s="381"/>
      <c r="Q15" s="381"/>
      <c r="R15" s="357">
        <v>23589</v>
      </c>
      <c r="S15" s="358"/>
      <c r="T15" s="358"/>
      <c r="U15" s="359">
        <v>766567</v>
      </c>
      <c r="V15" s="358"/>
      <c r="W15" s="358"/>
      <c r="Z15" s="34"/>
      <c r="AA15" s="34"/>
      <c r="AB15" s="34"/>
      <c r="AC15" s="34"/>
      <c r="AD15" s="34"/>
      <c r="AE15" s="34"/>
    </row>
    <row r="16" spans="1:31" ht="21" customHeight="1">
      <c r="A16" s="391" t="s">
        <v>79</v>
      </c>
      <c r="B16" s="391"/>
      <c r="C16" s="391"/>
      <c r="D16" s="391"/>
      <c r="E16" s="392"/>
      <c r="F16" s="380">
        <v>1688</v>
      </c>
      <c r="G16" s="381"/>
      <c r="H16" s="381"/>
      <c r="I16" s="380">
        <v>11621</v>
      </c>
      <c r="J16" s="381"/>
      <c r="K16" s="381"/>
      <c r="L16" s="388">
        <v>1484</v>
      </c>
      <c r="M16" s="381"/>
      <c r="N16" s="381"/>
      <c r="O16" s="380">
        <v>10219</v>
      </c>
      <c r="P16" s="381"/>
      <c r="Q16" s="381"/>
      <c r="R16" s="357">
        <v>1284</v>
      </c>
      <c r="S16" s="358"/>
      <c r="T16" s="358"/>
      <c r="U16" s="359">
        <v>9147</v>
      </c>
      <c r="V16" s="358"/>
      <c r="W16" s="358"/>
      <c r="Z16" s="34"/>
      <c r="AA16" s="34"/>
      <c r="AB16" s="34"/>
      <c r="AC16" s="34"/>
      <c r="AD16" s="34"/>
      <c r="AE16" s="34"/>
    </row>
    <row r="17" spans="1:31" ht="21" customHeight="1">
      <c r="A17" s="391" t="s">
        <v>80</v>
      </c>
      <c r="B17" s="391"/>
      <c r="C17" s="391"/>
      <c r="D17" s="391"/>
      <c r="E17" s="392"/>
      <c r="F17" s="380">
        <v>25913</v>
      </c>
      <c r="G17" s="381"/>
      <c r="H17" s="381"/>
      <c r="I17" s="380">
        <v>1765062</v>
      </c>
      <c r="J17" s="381"/>
      <c r="K17" s="381"/>
      <c r="L17" s="388">
        <v>25187</v>
      </c>
      <c r="M17" s="381"/>
      <c r="N17" s="381"/>
      <c r="O17" s="380">
        <v>1690805</v>
      </c>
      <c r="P17" s="381"/>
      <c r="Q17" s="381"/>
      <c r="R17" s="357">
        <v>25280</v>
      </c>
      <c r="S17" s="358"/>
      <c r="T17" s="358"/>
      <c r="U17" s="359">
        <v>1832202</v>
      </c>
      <c r="V17" s="358"/>
      <c r="W17" s="358"/>
      <c r="Z17" s="34"/>
      <c r="AA17" s="34"/>
      <c r="AB17" s="34"/>
      <c r="AC17" s="34"/>
      <c r="AD17" s="34"/>
      <c r="AE17" s="34"/>
    </row>
    <row r="18" spans="1:31" ht="21" customHeight="1">
      <c r="A18" s="391" t="s">
        <v>81</v>
      </c>
      <c r="B18" s="391"/>
      <c r="C18" s="391"/>
      <c r="D18" s="391"/>
      <c r="E18" s="392"/>
      <c r="F18" s="389">
        <v>1</v>
      </c>
      <c r="G18" s="389"/>
      <c r="H18" s="389"/>
      <c r="I18" s="389">
        <v>177</v>
      </c>
      <c r="J18" s="389"/>
      <c r="K18" s="389"/>
      <c r="L18" s="390">
        <v>2</v>
      </c>
      <c r="M18" s="389"/>
      <c r="N18" s="389"/>
      <c r="O18" s="389">
        <v>109</v>
      </c>
      <c r="P18" s="389"/>
      <c r="Q18" s="389"/>
      <c r="R18" s="386">
        <v>1</v>
      </c>
      <c r="S18" s="387"/>
      <c r="T18" s="387"/>
      <c r="U18" s="387">
        <v>110</v>
      </c>
      <c r="V18" s="387"/>
      <c r="W18" s="387"/>
      <c r="Z18" s="34"/>
      <c r="AA18" s="34"/>
      <c r="AB18" s="34"/>
      <c r="AC18" s="34"/>
      <c r="AD18" s="34"/>
      <c r="AE18" s="34"/>
    </row>
    <row r="19" spans="1:31" ht="21" customHeight="1">
      <c r="A19" s="391" t="s">
        <v>82</v>
      </c>
      <c r="B19" s="391"/>
      <c r="C19" s="391"/>
      <c r="D19" s="391"/>
      <c r="E19" s="392"/>
      <c r="F19" s="385">
        <v>745</v>
      </c>
      <c r="G19" s="385"/>
      <c r="H19" s="385"/>
      <c r="I19" s="385">
        <v>9320</v>
      </c>
      <c r="J19" s="385"/>
      <c r="K19" s="385"/>
      <c r="L19" s="384">
        <v>624</v>
      </c>
      <c r="M19" s="385"/>
      <c r="N19" s="385"/>
      <c r="O19" s="385">
        <v>8788</v>
      </c>
      <c r="P19" s="385"/>
      <c r="Q19" s="385"/>
      <c r="R19" s="360">
        <v>475</v>
      </c>
      <c r="S19" s="361"/>
      <c r="T19" s="361"/>
      <c r="U19" s="361">
        <v>6886</v>
      </c>
      <c r="V19" s="361"/>
      <c r="W19" s="361"/>
      <c r="Z19" s="34"/>
      <c r="AA19" s="34"/>
      <c r="AB19" s="34"/>
      <c r="AC19" s="34"/>
      <c r="AD19" s="34"/>
      <c r="AE19" s="34"/>
    </row>
    <row r="20" spans="1:31" ht="21" customHeight="1">
      <c r="A20" s="391" t="s">
        <v>83</v>
      </c>
      <c r="B20" s="391"/>
      <c r="C20" s="391"/>
      <c r="D20" s="391"/>
      <c r="E20" s="392"/>
      <c r="F20" s="380">
        <v>47</v>
      </c>
      <c r="G20" s="381"/>
      <c r="H20" s="381"/>
      <c r="I20" s="380">
        <v>8968</v>
      </c>
      <c r="J20" s="381"/>
      <c r="K20" s="381"/>
      <c r="L20" s="388">
        <v>46</v>
      </c>
      <c r="M20" s="381"/>
      <c r="N20" s="381"/>
      <c r="O20" s="380">
        <v>8920</v>
      </c>
      <c r="P20" s="381"/>
      <c r="Q20" s="381"/>
      <c r="R20" s="357">
        <v>44</v>
      </c>
      <c r="S20" s="358"/>
      <c r="T20" s="358"/>
      <c r="U20" s="359">
        <v>9937</v>
      </c>
      <c r="V20" s="358"/>
      <c r="W20" s="358"/>
      <c r="Z20" s="34"/>
      <c r="AA20" s="34"/>
      <c r="AB20" s="34"/>
      <c r="AC20" s="34"/>
      <c r="AD20" s="34"/>
      <c r="AE20" s="34"/>
    </row>
    <row r="21" spans="1:31" ht="21" customHeight="1">
      <c r="A21" s="393" t="s">
        <v>84</v>
      </c>
      <c r="B21" s="391"/>
      <c r="C21" s="391"/>
      <c r="D21" s="391"/>
      <c r="E21" s="392"/>
      <c r="F21" s="380">
        <v>307</v>
      </c>
      <c r="G21" s="381"/>
      <c r="H21" s="381"/>
      <c r="I21" s="380">
        <v>39757</v>
      </c>
      <c r="J21" s="381"/>
      <c r="K21" s="381"/>
      <c r="L21" s="388">
        <v>319</v>
      </c>
      <c r="M21" s="381"/>
      <c r="N21" s="381"/>
      <c r="O21" s="380">
        <v>32067</v>
      </c>
      <c r="P21" s="381"/>
      <c r="Q21" s="381"/>
      <c r="R21" s="357">
        <v>370</v>
      </c>
      <c r="S21" s="358"/>
      <c r="T21" s="358"/>
      <c r="U21" s="359">
        <v>28858</v>
      </c>
      <c r="V21" s="358"/>
      <c r="W21" s="358"/>
      <c r="Z21" s="34"/>
      <c r="AA21" s="34"/>
      <c r="AB21" s="34"/>
      <c r="AC21" s="34"/>
      <c r="AD21" s="34"/>
      <c r="AE21" s="34"/>
    </row>
    <row r="22" spans="1:31" ht="21" customHeight="1" thickBot="1">
      <c r="A22" s="394" t="s">
        <v>85</v>
      </c>
      <c r="B22" s="394"/>
      <c r="C22" s="394"/>
      <c r="D22" s="394"/>
      <c r="E22" s="395"/>
      <c r="F22" s="382">
        <v>4597</v>
      </c>
      <c r="G22" s="383"/>
      <c r="H22" s="383"/>
      <c r="I22" s="382">
        <v>88253</v>
      </c>
      <c r="J22" s="383"/>
      <c r="K22" s="383"/>
      <c r="L22" s="412">
        <v>4950</v>
      </c>
      <c r="M22" s="383"/>
      <c r="N22" s="383"/>
      <c r="O22" s="382">
        <v>97949</v>
      </c>
      <c r="P22" s="383"/>
      <c r="Q22" s="383"/>
      <c r="R22" s="353">
        <v>5193</v>
      </c>
      <c r="S22" s="354"/>
      <c r="T22" s="354"/>
      <c r="U22" s="355">
        <v>98208</v>
      </c>
      <c r="V22" s="354"/>
      <c r="W22" s="354"/>
      <c r="Z22" s="34"/>
      <c r="AA22" s="34"/>
      <c r="AB22" s="34"/>
      <c r="AC22" s="34"/>
      <c r="AD22" s="34"/>
      <c r="AE22" s="34"/>
    </row>
    <row r="23" spans="1:11" ht="18" customHeight="1" thickTop="1">
      <c r="A23" s="265" t="s">
        <v>157</v>
      </c>
      <c r="K23" s="36"/>
    </row>
    <row r="24" ht="23.25" customHeight="1"/>
    <row r="25" spans="1:23" ht="18" customHeight="1">
      <c r="A25" s="356"/>
      <c r="B25" s="356"/>
      <c r="C25" s="356"/>
      <c r="D25" s="356"/>
      <c r="E25" s="356"/>
      <c r="F25" s="356"/>
      <c r="G25" s="356"/>
      <c r="H25" s="356"/>
      <c r="I25" s="356"/>
      <c r="J25" s="356"/>
      <c r="K25" s="356"/>
      <c r="L25" s="356"/>
      <c r="M25" s="356"/>
      <c r="N25" s="356"/>
      <c r="O25" s="356"/>
      <c r="P25" s="356"/>
      <c r="Q25" s="356"/>
      <c r="R25" s="356"/>
      <c r="S25" s="356"/>
      <c r="T25" s="356"/>
      <c r="U25" s="356"/>
      <c r="V25" s="356"/>
      <c r="W25" s="356"/>
    </row>
    <row r="26" spans="1:23" ht="12">
      <c r="A26" s="356"/>
      <c r="B26" s="356"/>
      <c r="C26" s="356"/>
      <c r="D26" s="356"/>
      <c r="E26" s="356"/>
      <c r="F26" s="356"/>
      <c r="G26" s="356"/>
      <c r="H26" s="356"/>
      <c r="I26" s="356"/>
      <c r="J26" s="356"/>
      <c r="K26" s="356"/>
      <c r="L26" s="356"/>
      <c r="M26" s="356"/>
      <c r="N26" s="356"/>
      <c r="O26" s="356"/>
      <c r="P26" s="356"/>
      <c r="Q26" s="356"/>
      <c r="R26" s="356"/>
      <c r="S26" s="356"/>
      <c r="T26" s="356"/>
      <c r="U26" s="356"/>
      <c r="V26" s="356"/>
      <c r="W26" s="356"/>
    </row>
  </sheetData>
  <sheetProtection/>
  <mergeCells count="107">
    <mergeCell ref="R3:W3"/>
    <mergeCell ref="O12:Q12"/>
    <mergeCell ref="O13:Q13"/>
    <mergeCell ref="O14:Q14"/>
    <mergeCell ref="O15:Q15"/>
    <mergeCell ref="P6:S6"/>
    <mergeCell ref="P5:S5"/>
    <mergeCell ref="T7:W7"/>
    <mergeCell ref="U13:W13"/>
    <mergeCell ref="L4:O4"/>
    <mergeCell ref="F22:H22"/>
    <mergeCell ref="I22:K22"/>
    <mergeCell ref="L22:N22"/>
    <mergeCell ref="T4:W4"/>
    <mergeCell ref="T5:W5"/>
    <mergeCell ref="T6:W6"/>
    <mergeCell ref="L5:O5"/>
    <mergeCell ref="I17:K17"/>
    <mergeCell ref="H6:K6"/>
    <mergeCell ref="H5:K5"/>
    <mergeCell ref="A4:C4"/>
    <mergeCell ref="A5:C5"/>
    <mergeCell ref="A6:C6"/>
    <mergeCell ref="D5:G5"/>
    <mergeCell ref="D6:G6"/>
    <mergeCell ref="D4:G4"/>
    <mergeCell ref="P4:S4"/>
    <mergeCell ref="L16:N16"/>
    <mergeCell ref="L17:N17"/>
    <mergeCell ref="I16:K16"/>
    <mergeCell ref="F11:K11"/>
    <mergeCell ref="L11:Q11"/>
    <mergeCell ref="F12:H12"/>
    <mergeCell ref="I12:K12"/>
    <mergeCell ref="L6:O6"/>
    <mergeCell ref="H4:K4"/>
    <mergeCell ref="I13:K13"/>
    <mergeCell ref="I14:K14"/>
    <mergeCell ref="I15:K15"/>
    <mergeCell ref="F16:H16"/>
    <mergeCell ref="L15:N15"/>
    <mergeCell ref="F13:H13"/>
    <mergeCell ref="F14:H14"/>
    <mergeCell ref="F15:H15"/>
    <mergeCell ref="L13:N13"/>
    <mergeCell ref="L14:N14"/>
    <mergeCell ref="A20:E20"/>
    <mergeCell ref="A21:E21"/>
    <mergeCell ref="A22:E22"/>
    <mergeCell ref="A13:E13"/>
    <mergeCell ref="A14:E14"/>
    <mergeCell ref="A15:E15"/>
    <mergeCell ref="A16:E16"/>
    <mergeCell ref="F19:H19"/>
    <mergeCell ref="I19:K19"/>
    <mergeCell ref="I18:K18"/>
    <mergeCell ref="L18:N18"/>
    <mergeCell ref="A17:E17"/>
    <mergeCell ref="A18:E18"/>
    <mergeCell ref="A19:E19"/>
    <mergeCell ref="F20:H20"/>
    <mergeCell ref="F21:H21"/>
    <mergeCell ref="I20:K20"/>
    <mergeCell ref="I21:K21"/>
    <mergeCell ref="O16:Q16"/>
    <mergeCell ref="O17:Q17"/>
    <mergeCell ref="O18:Q18"/>
    <mergeCell ref="O19:Q19"/>
    <mergeCell ref="F17:H17"/>
    <mergeCell ref="F18:H18"/>
    <mergeCell ref="O20:Q20"/>
    <mergeCell ref="O21:Q21"/>
    <mergeCell ref="O22:Q22"/>
    <mergeCell ref="L19:N19"/>
    <mergeCell ref="R17:T17"/>
    <mergeCell ref="U17:W17"/>
    <mergeCell ref="R18:T18"/>
    <mergeCell ref="U18:W18"/>
    <mergeCell ref="L20:N20"/>
    <mergeCell ref="L21:N21"/>
    <mergeCell ref="U19:W19"/>
    <mergeCell ref="A7:C7"/>
    <mergeCell ref="D7:G7"/>
    <mergeCell ref="H7:K7"/>
    <mergeCell ref="L7:O7"/>
    <mergeCell ref="P7:S7"/>
    <mergeCell ref="R11:W11"/>
    <mergeCell ref="A11:E12"/>
    <mergeCell ref="L12:N12"/>
    <mergeCell ref="U12:W12"/>
    <mergeCell ref="R10:W10"/>
    <mergeCell ref="R12:T12"/>
    <mergeCell ref="R14:T14"/>
    <mergeCell ref="U14:W14"/>
    <mergeCell ref="R15:T15"/>
    <mergeCell ref="U15:W15"/>
    <mergeCell ref="R13:T13"/>
    <mergeCell ref="R22:T22"/>
    <mergeCell ref="U22:W22"/>
    <mergeCell ref="A25:W26"/>
    <mergeCell ref="R16:T16"/>
    <mergeCell ref="U16:W16"/>
    <mergeCell ref="R21:T21"/>
    <mergeCell ref="U21:W21"/>
    <mergeCell ref="R20:T20"/>
    <mergeCell ref="U20:W20"/>
    <mergeCell ref="R19:T19"/>
  </mergeCells>
  <printOptions/>
  <pageMargins left="0.5905511811023623" right="0.5905511811023623" top="0.8661417322834646" bottom="0.7086614173228347" header="0.3937007874015748" footer="0.4724409448818898"/>
  <pageSetup horizontalDpi="600" verticalDpi="600" orientation="portrait" paperSize="9" scale="99" r:id="rId1"/>
  <headerFooter alignWithMargins="0">
    <oddHeader>&amp;L&amp;16Ｍ　社会保障</oddHeader>
  </headerFooter>
</worksheet>
</file>

<file path=xl/worksheets/sheet3.xml><?xml version="1.0" encoding="utf-8"?>
<worksheet xmlns="http://schemas.openxmlformats.org/spreadsheetml/2006/main" xmlns:r="http://schemas.openxmlformats.org/officeDocument/2006/relationships">
  <dimension ref="A1:W37"/>
  <sheetViews>
    <sheetView workbookViewId="0" topLeftCell="A28">
      <selection activeCell="C32" sqref="C32:I32"/>
    </sheetView>
  </sheetViews>
  <sheetFormatPr defaultColWidth="9.00390625" defaultRowHeight="13.5"/>
  <cols>
    <col min="1" max="2" width="8.75390625" style="11" customWidth="1"/>
    <col min="3" max="14" width="6.25390625" style="11" customWidth="1"/>
    <col min="15" max="16384" width="9.00390625" style="11" customWidth="1"/>
  </cols>
  <sheetData>
    <row r="1" spans="1:23" s="39" customFormat="1" ht="27" customHeight="1">
      <c r="A1" s="31" t="s">
        <v>287</v>
      </c>
      <c r="B1" s="38"/>
      <c r="C1" s="38"/>
      <c r="D1" s="38"/>
      <c r="E1" s="38"/>
      <c r="F1" s="38"/>
      <c r="G1" s="38"/>
      <c r="H1" s="38"/>
      <c r="I1" s="38"/>
      <c r="J1" s="38"/>
      <c r="K1" s="38"/>
      <c r="L1" s="38"/>
      <c r="M1" s="38"/>
      <c r="N1" s="38"/>
      <c r="O1" s="38"/>
      <c r="P1" s="38"/>
      <c r="Q1" s="38"/>
      <c r="R1" s="38"/>
      <c r="S1" s="38"/>
      <c r="T1" s="38"/>
      <c r="U1" s="38"/>
      <c r="V1" s="38"/>
      <c r="W1" s="38"/>
    </row>
    <row r="2" spans="1:23" ht="18.75" customHeight="1" thickBot="1">
      <c r="A2" s="10"/>
      <c r="B2" s="10"/>
      <c r="C2" s="10"/>
      <c r="D2" s="10"/>
      <c r="E2" s="40"/>
      <c r="F2" s="10"/>
      <c r="G2" s="10"/>
      <c r="H2" s="10"/>
      <c r="I2" s="10"/>
      <c r="J2" s="10"/>
      <c r="K2" s="10"/>
      <c r="L2" s="10"/>
      <c r="M2" s="9"/>
      <c r="N2" s="243" t="s">
        <v>260</v>
      </c>
      <c r="O2" s="9"/>
      <c r="P2" s="9"/>
      <c r="Q2" s="9"/>
      <c r="R2" s="9"/>
      <c r="T2" s="42"/>
      <c r="U2" s="42"/>
      <c r="V2" s="42"/>
      <c r="W2" s="42"/>
    </row>
    <row r="3" spans="1:14" ht="21" customHeight="1" thickTop="1">
      <c r="A3" s="433" t="s">
        <v>41</v>
      </c>
      <c r="B3" s="434"/>
      <c r="C3" s="432" t="s">
        <v>87</v>
      </c>
      <c r="D3" s="437"/>
      <c r="E3" s="434"/>
      <c r="F3" s="439" t="s">
        <v>88</v>
      </c>
      <c r="G3" s="440"/>
      <c r="H3" s="440"/>
      <c r="I3" s="440"/>
      <c r="J3" s="440"/>
      <c r="K3" s="440"/>
      <c r="L3" s="440"/>
      <c r="M3" s="440"/>
      <c r="N3" s="440"/>
    </row>
    <row r="4" spans="1:14" ht="21" customHeight="1">
      <c r="A4" s="435"/>
      <c r="B4" s="436"/>
      <c r="C4" s="438"/>
      <c r="D4" s="435"/>
      <c r="E4" s="436"/>
      <c r="F4" s="418" t="s">
        <v>89</v>
      </c>
      <c r="G4" s="441"/>
      <c r="H4" s="442"/>
      <c r="I4" s="418" t="s">
        <v>90</v>
      </c>
      <c r="J4" s="441"/>
      <c r="K4" s="442"/>
      <c r="L4" s="418" t="s">
        <v>91</v>
      </c>
      <c r="M4" s="441"/>
      <c r="N4" s="441"/>
    </row>
    <row r="5" spans="1:14" ht="24" customHeight="1">
      <c r="A5" s="430" t="s">
        <v>261</v>
      </c>
      <c r="B5" s="431"/>
      <c r="C5" s="443">
        <v>324</v>
      </c>
      <c r="D5" s="443"/>
      <c r="E5" s="147"/>
      <c r="F5" s="443">
        <v>320</v>
      </c>
      <c r="G5" s="443"/>
      <c r="H5" s="147"/>
      <c r="I5" s="443">
        <v>93</v>
      </c>
      <c r="J5" s="443"/>
      <c r="K5" s="148"/>
      <c r="L5" s="443">
        <v>227</v>
      </c>
      <c r="M5" s="443"/>
      <c r="N5" s="148"/>
    </row>
    <row r="6" spans="1:14" s="10" customFormat="1" ht="24" customHeight="1">
      <c r="A6" s="430" t="s">
        <v>268</v>
      </c>
      <c r="B6" s="431"/>
      <c r="C6" s="443">
        <v>328</v>
      </c>
      <c r="D6" s="443"/>
      <c r="E6" s="147"/>
      <c r="F6" s="443">
        <v>308</v>
      </c>
      <c r="G6" s="443"/>
      <c r="H6" s="147"/>
      <c r="I6" s="443">
        <v>89</v>
      </c>
      <c r="J6" s="443"/>
      <c r="K6" s="148"/>
      <c r="L6" s="443">
        <v>219</v>
      </c>
      <c r="M6" s="443"/>
      <c r="N6" s="148"/>
    </row>
    <row r="7" spans="1:14" s="14" customFormat="1" ht="24" customHeight="1" thickBot="1">
      <c r="A7" s="425" t="s">
        <v>295</v>
      </c>
      <c r="B7" s="426"/>
      <c r="C7" s="427">
        <v>328</v>
      </c>
      <c r="D7" s="427"/>
      <c r="E7" s="324"/>
      <c r="F7" s="428">
        <v>312</v>
      </c>
      <c r="G7" s="428"/>
      <c r="H7" s="324"/>
      <c r="I7" s="428">
        <v>91</v>
      </c>
      <c r="J7" s="428"/>
      <c r="K7" s="244"/>
      <c r="L7" s="428">
        <v>221</v>
      </c>
      <c r="M7" s="428"/>
      <c r="N7" s="244"/>
    </row>
    <row r="8" spans="1:23" s="256" customFormat="1" ht="18" customHeight="1" thickTop="1">
      <c r="A8" s="265" t="s">
        <v>200</v>
      </c>
      <c r="B8" s="9"/>
      <c r="C8" s="180"/>
      <c r="D8" s="180"/>
      <c r="E8" s="9"/>
      <c r="F8" s="9"/>
      <c r="G8" s="9"/>
      <c r="H8" s="9"/>
      <c r="I8" s="9"/>
      <c r="J8" s="9"/>
      <c r="K8" s="9"/>
      <c r="L8" s="9"/>
      <c r="M8" s="9"/>
      <c r="N8" s="9"/>
      <c r="O8" s="9"/>
      <c r="P8" s="9"/>
      <c r="Q8" s="9"/>
      <c r="R8" s="9"/>
      <c r="S8" s="9"/>
      <c r="T8" s="9"/>
      <c r="U8" s="9"/>
      <c r="V8" s="9"/>
      <c r="W8" s="9"/>
    </row>
    <row r="9" ht="19.5" customHeight="1"/>
    <row r="10" spans="1:2" s="39" customFormat="1" ht="27" customHeight="1">
      <c r="A10" s="31" t="s">
        <v>288</v>
      </c>
      <c r="B10" s="38"/>
    </row>
    <row r="11" spans="1:2" s="43" customFormat="1" ht="22.5" customHeight="1">
      <c r="A11" s="31" t="s">
        <v>42</v>
      </c>
      <c r="B11" s="31"/>
    </row>
    <row r="12" spans="1:14" ht="15" customHeight="1" thickBot="1">
      <c r="A12" s="10"/>
      <c r="B12" s="10"/>
      <c r="C12" s="10"/>
      <c r="D12" s="10"/>
      <c r="E12" s="10"/>
      <c r="F12" s="10"/>
      <c r="G12" s="10"/>
      <c r="K12" s="243" t="s">
        <v>155</v>
      </c>
      <c r="L12" s="41"/>
      <c r="M12" s="41"/>
      <c r="N12" s="41"/>
    </row>
    <row r="13" spans="1:16" ht="27" customHeight="1" thickTop="1">
      <c r="A13" s="433" t="s">
        <v>41</v>
      </c>
      <c r="B13" s="446"/>
      <c r="C13" s="432" t="s">
        <v>196</v>
      </c>
      <c r="D13" s="433"/>
      <c r="E13" s="433"/>
      <c r="F13" s="433"/>
      <c r="G13" s="433"/>
      <c r="H13" s="433"/>
      <c r="I13" s="433"/>
      <c r="J13" s="433"/>
      <c r="K13" s="433"/>
      <c r="L13" s="147"/>
      <c r="M13" s="171"/>
      <c r="N13" s="170"/>
      <c r="O13" s="44"/>
      <c r="P13" s="44"/>
    </row>
    <row r="14" spans="1:16" ht="27" customHeight="1">
      <c r="A14" s="447"/>
      <c r="B14" s="448"/>
      <c r="C14" s="418" t="s">
        <v>43</v>
      </c>
      <c r="D14" s="419"/>
      <c r="E14" s="420"/>
      <c r="F14" s="418" t="s">
        <v>44</v>
      </c>
      <c r="G14" s="420"/>
      <c r="H14" s="418" t="s">
        <v>45</v>
      </c>
      <c r="I14" s="420"/>
      <c r="J14" s="418" t="s">
        <v>188</v>
      </c>
      <c r="K14" s="419"/>
      <c r="L14" s="430"/>
      <c r="M14" s="430"/>
      <c r="N14" s="170"/>
      <c r="O14" s="44"/>
      <c r="P14" s="44"/>
    </row>
    <row r="15" spans="1:16" ht="24" customHeight="1">
      <c r="A15" s="430" t="s">
        <v>248</v>
      </c>
      <c r="B15" s="431"/>
      <c r="C15" s="449">
        <f>SUM(F15:K15)</f>
        <v>15453850</v>
      </c>
      <c r="D15" s="417"/>
      <c r="E15" s="417"/>
      <c r="F15" s="417">
        <v>14241954</v>
      </c>
      <c r="G15" s="417"/>
      <c r="H15" s="417">
        <v>449000</v>
      </c>
      <c r="I15" s="417"/>
      <c r="J15" s="417">
        <v>762896</v>
      </c>
      <c r="K15" s="417"/>
      <c r="L15" s="417"/>
      <c r="M15" s="417"/>
      <c r="N15" s="149"/>
      <c r="O15" s="45"/>
      <c r="P15" s="44"/>
    </row>
    <row r="16" spans="1:16" s="10" customFormat="1" ht="24" customHeight="1">
      <c r="A16" s="430" t="s">
        <v>269</v>
      </c>
      <c r="B16" s="431"/>
      <c r="C16" s="449">
        <v>14696927</v>
      </c>
      <c r="D16" s="417"/>
      <c r="E16" s="417"/>
      <c r="F16" s="417">
        <v>13540113</v>
      </c>
      <c r="G16" s="417"/>
      <c r="H16" s="417">
        <v>471370</v>
      </c>
      <c r="I16" s="417"/>
      <c r="J16" s="417">
        <v>685444</v>
      </c>
      <c r="K16" s="417"/>
      <c r="L16" s="417"/>
      <c r="M16" s="417"/>
      <c r="N16" s="149"/>
      <c r="O16" s="266"/>
      <c r="P16" s="26"/>
    </row>
    <row r="17" spans="1:16" ht="24" customHeight="1" thickBot="1">
      <c r="A17" s="425" t="s">
        <v>296</v>
      </c>
      <c r="B17" s="426"/>
      <c r="C17" s="462">
        <v>14590916</v>
      </c>
      <c r="D17" s="456"/>
      <c r="E17" s="456"/>
      <c r="F17" s="456">
        <v>13178672</v>
      </c>
      <c r="G17" s="456"/>
      <c r="H17" s="456">
        <v>498959</v>
      </c>
      <c r="I17" s="456"/>
      <c r="J17" s="456">
        <v>913285</v>
      </c>
      <c r="K17" s="456"/>
      <c r="L17" s="429"/>
      <c r="M17" s="429"/>
      <c r="N17" s="172"/>
      <c r="O17" s="45"/>
      <c r="P17" s="44"/>
    </row>
    <row r="18" spans="5:14" ht="17.25" customHeight="1" thickTop="1">
      <c r="E18" s="46"/>
      <c r="F18" s="46"/>
      <c r="G18" s="46"/>
      <c r="H18" s="46"/>
      <c r="I18" s="46"/>
      <c r="J18" s="46"/>
      <c r="K18" s="46"/>
      <c r="L18" s="46"/>
      <c r="M18" s="46"/>
      <c r="N18" s="46"/>
    </row>
    <row r="19" spans="1:16" s="48" customFormat="1" ht="22.5" customHeight="1">
      <c r="A19" s="47" t="s">
        <v>46</v>
      </c>
      <c r="B19" s="47"/>
      <c r="E19" s="49"/>
      <c r="F19" s="49"/>
      <c r="G19" s="49"/>
      <c r="H19" s="49"/>
      <c r="I19" s="49"/>
      <c r="J19" s="49"/>
      <c r="K19" s="49"/>
      <c r="L19" s="49"/>
      <c r="M19" s="49"/>
      <c r="N19" s="49"/>
      <c r="O19" s="188"/>
      <c r="P19" s="188"/>
    </row>
    <row r="20" spans="1:14" ht="15" customHeight="1" thickBot="1">
      <c r="A20" s="50"/>
      <c r="B20" s="50"/>
      <c r="C20" s="50"/>
      <c r="D20" s="50"/>
      <c r="E20" s="50"/>
      <c r="F20" s="50"/>
      <c r="G20" s="50"/>
      <c r="H20" s="50"/>
      <c r="I20" s="50"/>
      <c r="J20" s="46"/>
      <c r="K20" s="243" t="s">
        <v>2</v>
      </c>
      <c r="M20" s="37"/>
      <c r="N20" s="41"/>
    </row>
    <row r="21" spans="1:14" ht="27" customHeight="1" thickTop="1">
      <c r="A21" s="433" t="s">
        <v>41</v>
      </c>
      <c r="B21" s="446"/>
      <c r="C21" s="432" t="s">
        <v>196</v>
      </c>
      <c r="D21" s="433"/>
      <c r="E21" s="433"/>
      <c r="F21" s="433"/>
      <c r="G21" s="433"/>
      <c r="H21" s="433"/>
      <c r="I21" s="433"/>
      <c r="J21" s="433"/>
      <c r="K21" s="433"/>
      <c r="L21" s="147"/>
      <c r="M21" s="171"/>
      <c r="N21" s="170"/>
    </row>
    <row r="22" spans="1:14" ht="27" customHeight="1">
      <c r="A22" s="447"/>
      <c r="B22" s="448"/>
      <c r="C22" s="418" t="s">
        <v>43</v>
      </c>
      <c r="D22" s="419"/>
      <c r="E22" s="420"/>
      <c r="F22" s="418" t="s">
        <v>44</v>
      </c>
      <c r="G22" s="419"/>
      <c r="H22" s="420"/>
      <c r="I22" s="418" t="s">
        <v>197</v>
      </c>
      <c r="J22" s="419"/>
      <c r="K22" s="419"/>
      <c r="L22" s="430"/>
      <c r="M22" s="430"/>
      <c r="N22" s="170"/>
    </row>
    <row r="23" spans="1:14" ht="25.5" customHeight="1">
      <c r="A23" s="430" t="s">
        <v>248</v>
      </c>
      <c r="B23" s="431"/>
      <c r="C23" s="450">
        <f>SUM(F23:K23)</f>
        <v>8287244</v>
      </c>
      <c r="D23" s="450"/>
      <c r="E23" s="450"/>
      <c r="F23" s="450">
        <v>7787811</v>
      </c>
      <c r="G23" s="450"/>
      <c r="H23" s="450"/>
      <c r="I23" s="450">
        <v>499433</v>
      </c>
      <c r="J23" s="450"/>
      <c r="K23" s="450"/>
      <c r="L23" s="450"/>
      <c r="M23" s="450"/>
      <c r="N23" s="150"/>
    </row>
    <row r="24" spans="1:14" ht="25.5" customHeight="1">
      <c r="A24" s="430" t="s">
        <v>269</v>
      </c>
      <c r="B24" s="431"/>
      <c r="C24" s="459">
        <v>8090290</v>
      </c>
      <c r="D24" s="422"/>
      <c r="E24" s="422"/>
      <c r="F24" s="422">
        <v>7587765</v>
      </c>
      <c r="G24" s="422"/>
      <c r="H24" s="422"/>
      <c r="I24" s="422">
        <v>502525</v>
      </c>
      <c r="J24" s="422"/>
      <c r="K24" s="422"/>
      <c r="L24" s="444"/>
      <c r="M24" s="444"/>
      <c r="N24" s="173"/>
    </row>
    <row r="25" spans="1:14" ht="25.5" customHeight="1" thickBot="1">
      <c r="A25" s="425" t="s">
        <v>296</v>
      </c>
      <c r="B25" s="426"/>
      <c r="C25" s="457">
        <v>8145889</v>
      </c>
      <c r="D25" s="458"/>
      <c r="E25" s="458"/>
      <c r="F25" s="455">
        <v>7468576</v>
      </c>
      <c r="G25" s="455"/>
      <c r="H25" s="455"/>
      <c r="I25" s="455">
        <v>677313</v>
      </c>
      <c r="J25" s="455"/>
      <c r="K25" s="455"/>
      <c r="L25" s="444"/>
      <c r="M25" s="444"/>
      <c r="N25" s="173"/>
    </row>
    <row r="26" spans="1:2" s="256" customFormat="1" ht="18" customHeight="1" thickTop="1">
      <c r="A26" s="265" t="s">
        <v>199</v>
      </c>
      <c r="B26" s="255"/>
    </row>
    <row r="27" ht="52.5" customHeight="1"/>
    <row r="28" spans="1:2" s="39" customFormat="1" ht="27" customHeight="1">
      <c r="A28" s="31" t="s">
        <v>277</v>
      </c>
      <c r="B28" s="38"/>
    </row>
    <row r="29" spans="1:2" s="48" customFormat="1" ht="22.5" customHeight="1" thickBot="1">
      <c r="A29" s="47" t="s">
        <v>35</v>
      </c>
      <c r="B29" s="47"/>
    </row>
    <row r="30" spans="1:14" s="10" customFormat="1" ht="27" customHeight="1" thickTop="1">
      <c r="A30" s="451" t="s">
        <v>41</v>
      </c>
      <c r="B30" s="452"/>
      <c r="C30" s="374" t="s">
        <v>93</v>
      </c>
      <c r="D30" s="375"/>
      <c r="E30" s="375"/>
      <c r="F30" s="375"/>
      <c r="G30" s="375"/>
      <c r="H30" s="375"/>
      <c r="I30" s="375" t="s">
        <v>94</v>
      </c>
      <c r="J30" s="375"/>
      <c r="K30" s="375"/>
      <c r="L30" s="375"/>
      <c r="M30" s="375"/>
      <c r="N30" s="402"/>
    </row>
    <row r="31" spans="1:14" s="10" customFormat="1" ht="27" customHeight="1">
      <c r="A31" s="453"/>
      <c r="B31" s="454"/>
      <c r="C31" s="376" t="s">
        <v>95</v>
      </c>
      <c r="D31" s="377"/>
      <c r="E31" s="377" t="s">
        <v>96</v>
      </c>
      <c r="F31" s="377"/>
      <c r="G31" s="377" t="s">
        <v>97</v>
      </c>
      <c r="H31" s="377"/>
      <c r="I31" s="445" t="s">
        <v>98</v>
      </c>
      <c r="J31" s="445"/>
      <c r="K31" s="377" t="s">
        <v>99</v>
      </c>
      <c r="L31" s="377"/>
      <c r="M31" s="377" t="s">
        <v>97</v>
      </c>
      <c r="N31" s="461"/>
    </row>
    <row r="32" spans="1:19" s="52" customFormat="1" ht="25.5" customHeight="1">
      <c r="A32" s="406" t="s">
        <v>248</v>
      </c>
      <c r="B32" s="407"/>
      <c r="C32" s="415">
        <v>31768</v>
      </c>
      <c r="D32" s="416"/>
      <c r="E32" s="416">
        <v>103428</v>
      </c>
      <c r="F32" s="416"/>
      <c r="G32" s="414">
        <f>ROUNDDOWN(C32/E32,5)*100</f>
        <v>30.714999999999996</v>
      </c>
      <c r="H32" s="414"/>
      <c r="I32" s="416">
        <v>49576</v>
      </c>
      <c r="J32" s="416"/>
      <c r="K32" s="416">
        <v>241925</v>
      </c>
      <c r="L32" s="416"/>
      <c r="M32" s="414">
        <f>ROUNDDOWN(I32/K32,5)*100</f>
        <v>20.491999999999997</v>
      </c>
      <c r="N32" s="414"/>
      <c r="P32" s="300"/>
      <c r="Q32" s="11"/>
      <c r="R32" s="11"/>
      <c r="S32" s="11"/>
    </row>
    <row r="33" spans="1:14" s="10" customFormat="1" ht="25.5" customHeight="1">
      <c r="A33" s="406" t="s">
        <v>269</v>
      </c>
      <c r="B33" s="407"/>
      <c r="C33" s="415">
        <v>31805</v>
      </c>
      <c r="D33" s="416"/>
      <c r="E33" s="416">
        <v>103179</v>
      </c>
      <c r="F33" s="416"/>
      <c r="G33" s="414">
        <f>ROUNDDOWN(C33/E33,5)*100</f>
        <v>30.825000000000003</v>
      </c>
      <c r="H33" s="414"/>
      <c r="I33" s="416">
        <v>49020</v>
      </c>
      <c r="J33" s="416"/>
      <c r="K33" s="416">
        <v>242371</v>
      </c>
      <c r="L33" s="416"/>
      <c r="M33" s="414">
        <f>ROUNDDOWN(I33/K33,5)*100</f>
        <v>20.225</v>
      </c>
      <c r="N33" s="414"/>
    </row>
    <row r="34" spans="1:15" s="52" customFormat="1" ht="25.5" customHeight="1" thickBot="1">
      <c r="A34" s="367" t="s">
        <v>296</v>
      </c>
      <c r="B34" s="368"/>
      <c r="C34" s="423">
        <v>31509</v>
      </c>
      <c r="D34" s="424"/>
      <c r="E34" s="424">
        <v>104898</v>
      </c>
      <c r="F34" s="424"/>
      <c r="G34" s="421">
        <f>ROUNDDOWN(C34/E34,5)*100</f>
        <v>30.037000000000003</v>
      </c>
      <c r="H34" s="421"/>
      <c r="I34" s="424">
        <v>47962</v>
      </c>
      <c r="J34" s="424"/>
      <c r="K34" s="424">
        <v>243670</v>
      </c>
      <c r="L34" s="424"/>
      <c r="M34" s="421">
        <f>ROUNDDOWN(I34/K34,5)*100</f>
        <v>19.683</v>
      </c>
      <c r="N34" s="421"/>
      <c r="O34" s="267"/>
    </row>
    <row r="35" spans="1:14" ht="17.25" customHeight="1" thickTop="1">
      <c r="A35" s="315" t="s">
        <v>302</v>
      </c>
      <c r="B35" s="316"/>
      <c r="C35" s="316"/>
      <c r="D35" s="316"/>
      <c r="E35" s="316"/>
      <c r="F35" s="316"/>
      <c r="G35" s="316"/>
      <c r="H35" s="316"/>
      <c r="I35" s="316"/>
      <c r="J35" s="316"/>
      <c r="K35" s="316"/>
      <c r="L35" s="316"/>
      <c r="M35" s="316"/>
      <c r="N35" s="316"/>
    </row>
    <row r="36" spans="1:14" ht="18" customHeight="1">
      <c r="A36" s="460" t="s">
        <v>262</v>
      </c>
      <c r="B36" s="460"/>
      <c r="C36" s="460"/>
      <c r="D36" s="460"/>
      <c r="E36" s="460"/>
      <c r="F36" s="460"/>
      <c r="G36" s="460"/>
      <c r="H36" s="460"/>
      <c r="I36" s="460"/>
      <c r="J36" s="460"/>
      <c r="K36" s="460"/>
      <c r="L36" s="460"/>
      <c r="M36" s="460"/>
      <c r="N36" s="460"/>
    </row>
    <row r="37" ht="17.25" customHeight="1">
      <c r="A37" s="12"/>
    </row>
    <row r="38" ht="27" customHeight="1"/>
    <row r="39" ht="25.5" customHeight="1"/>
    <row r="40" ht="25.5" customHeight="1"/>
    <row r="41" ht="25.5" customHeight="1"/>
    <row r="43" ht="22.5" customHeight="1"/>
  </sheetData>
  <sheetProtection/>
  <mergeCells count="98">
    <mergeCell ref="A36:N36"/>
    <mergeCell ref="F14:G14"/>
    <mergeCell ref="F15:G15"/>
    <mergeCell ref="F16:G16"/>
    <mergeCell ref="C15:E15"/>
    <mergeCell ref="M31:N31"/>
    <mergeCell ref="I30:N30"/>
    <mergeCell ref="C31:D31"/>
    <mergeCell ref="E31:F31"/>
    <mergeCell ref="C17:E17"/>
    <mergeCell ref="J17:K17"/>
    <mergeCell ref="H17:I17"/>
    <mergeCell ref="F17:G17"/>
    <mergeCell ref="C25:E25"/>
    <mergeCell ref="F25:H25"/>
    <mergeCell ref="C24:E24"/>
    <mergeCell ref="L25:M25"/>
    <mergeCell ref="A24:B24"/>
    <mergeCell ref="I24:K24"/>
    <mergeCell ref="L23:M23"/>
    <mergeCell ref="C22:E22"/>
    <mergeCell ref="L22:M22"/>
    <mergeCell ref="I25:K25"/>
    <mergeCell ref="F22:H22"/>
    <mergeCell ref="F23:H23"/>
    <mergeCell ref="C23:E23"/>
    <mergeCell ref="C16:E16"/>
    <mergeCell ref="H15:I15"/>
    <mergeCell ref="H16:I16"/>
    <mergeCell ref="I22:K22"/>
    <mergeCell ref="I23:K23"/>
    <mergeCell ref="A30:B31"/>
    <mergeCell ref="A25:B25"/>
    <mergeCell ref="C30:H30"/>
    <mergeCell ref="J15:K15"/>
    <mergeCell ref="G31:H31"/>
    <mergeCell ref="K31:L31"/>
    <mergeCell ref="I31:J31"/>
    <mergeCell ref="A33:B33"/>
    <mergeCell ref="E33:F33"/>
    <mergeCell ref="F5:G5"/>
    <mergeCell ref="A13:B14"/>
    <mergeCell ref="A15:B15"/>
    <mergeCell ref="A21:B22"/>
    <mergeCell ref="A23:B23"/>
    <mergeCell ref="C21:K21"/>
    <mergeCell ref="J16:K16"/>
    <mergeCell ref="L6:M6"/>
    <mergeCell ref="C6:D6"/>
    <mergeCell ref="F6:G6"/>
    <mergeCell ref="L24:M24"/>
    <mergeCell ref="I32:J32"/>
    <mergeCell ref="I6:J6"/>
    <mergeCell ref="L14:M14"/>
    <mergeCell ref="H14:I14"/>
    <mergeCell ref="J14:K14"/>
    <mergeCell ref="A5:B5"/>
    <mergeCell ref="M32:N32"/>
    <mergeCell ref="A32:B32"/>
    <mergeCell ref="C32:D32"/>
    <mergeCell ref="E32:F32"/>
    <mergeCell ref="G32:H32"/>
    <mergeCell ref="C5:D5"/>
    <mergeCell ref="I5:J5"/>
    <mergeCell ref="L5:M5"/>
    <mergeCell ref="A6:B6"/>
    <mergeCell ref="A3:B4"/>
    <mergeCell ref="C3:E4"/>
    <mergeCell ref="F3:N3"/>
    <mergeCell ref="F4:H4"/>
    <mergeCell ref="I4:K4"/>
    <mergeCell ref="L4:N4"/>
    <mergeCell ref="A7:B7"/>
    <mergeCell ref="C7:D7"/>
    <mergeCell ref="F7:G7"/>
    <mergeCell ref="L7:M7"/>
    <mergeCell ref="I7:J7"/>
    <mergeCell ref="A17:B17"/>
    <mergeCell ref="L17:M17"/>
    <mergeCell ref="A16:B16"/>
    <mergeCell ref="C13:K13"/>
    <mergeCell ref="L15:M15"/>
    <mergeCell ref="A34:B34"/>
    <mergeCell ref="C34:D34"/>
    <mergeCell ref="E34:F34"/>
    <mergeCell ref="G34:H34"/>
    <mergeCell ref="I34:J34"/>
    <mergeCell ref="K34:L34"/>
    <mergeCell ref="M33:N33"/>
    <mergeCell ref="C33:D33"/>
    <mergeCell ref="L16:M16"/>
    <mergeCell ref="C14:E14"/>
    <mergeCell ref="K32:L32"/>
    <mergeCell ref="M34:N34"/>
    <mergeCell ref="I33:J33"/>
    <mergeCell ref="K33:L33"/>
    <mergeCell ref="G33:H33"/>
    <mergeCell ref="F24:H24"/>
  </mergeCells>
  <printOptions/>
  <pageMargins left="0.5905511811023623" right="0.5905511811023623" top="0.5905511811023623" bottom="0.7086614173228347" header="0.3937007874015748" footer="0.4724409448818898"/>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AE43"/>
  <sheetViews>
    <sheetView workbookViewId="0" topLeftCell="A1">
      <selection activeCell="C32" sqref="C32:I32"/>
    </sheetView>
  </sheetViews>
  <sheetFormatPr defaultColWidth="9.00390625" defaultRowHeight="13.5"/>
  <cols>
    <col min="1" max="1" width="3.625" style="11" customWidth="1"/>
    <col min="2" max="4" width="3.125" style="11" customWidth="1"/>
    <col min="5" max="16" width="3.75390625" style="11" customWidth="1"/>
    <col min="17" max="17" width="4.25390625" style="11" customWidth="1"/>
    <col min="18" max="18" width="4.125" style="11" customWidth="1"/>
    <col min="19" max="22" width="3.75390625" style="11" customWidth="1"/>
    <col min="23" max="23" width="4.00390625" style="11" customWidth="1"/>
    <col min="24" max="24" width="3.75390625" style="11" customWidth="1"/>
    <col min="25" max="25" width="3.375" style="11" customWidth="1"/>
    <col min="26" max="28" width="3.25390625" style="11" customWidth="1"/>
    <col min="29" max="40" width="3.625" style="11" customWidth="1"/>
    <col min="41" max="16384" width="9.00390625" style="11" customWidth="1"/>
  </cols>
  <sheetData>
    <row r="1" spans="1:2" s="48" customFormat="1" ht="22.5" customHeight="1" thickBot="1">
      <c r="A1" s="47" t="s">
        <v>40</v>
      </c>
      <c r="B1" s="47"/>
    </row>
    <row r="2" spans="1:25" ht="30" customHeight="1" thickTop="1">
      <c r="A2" s="374" t="s">
        <v>41</v>
      </c>
      <c r="B2" s="481"/>
      <c r="C2" s="481"/>
      <c r="D2" s="481"/>
      <c r="E2" s="485" t="s">
        <v>172</v>
      </c>
      <c r="F2" s="482"/>
      <c r="G2" s="482"/>
      <c r="H2" s="482"/>
      <c r="I2" s="482"/>
      <c r="J2" s="482"/>
      <c r="K2" s="482"/>
      <c r="L2" s="482" t="s">
        <v>173</v>
      </c>
      <c r="M2" s="483"/>
      <c r="N2" s="483"/>
      <c r="O2" s="483"/>
      <c r="P2" s="483"/>
      <c r="Q2" s="483"/>
      <c r="R2" s="483"/>
      <c r="S2" s="482" t="s">
        <v>174</v>
      </c>
      <c r="T2" s="483"/>
      <c r="U2" s="483"/>
      <c r="V2" s="483"/>
      <c r="W2" s="483"/>
      <c r="X2" s="483"/>
      <c r="Y2" s="484"/>
    </row>
    <row r="3" spans="1:26" ht="24" customHeight="1">
      <c r="A3" s="406" t="s">
        <v>248</v>
      </c>
      <c r="B3" s="406"/>
      <c r="C3" s="406"/>
      <c r="D3" s="407"/>
      <c r="E3" s="410">
        <v>5286158500</v>
      </c>
      <c r="F3" s="405"/>
      <c r="G3" s="405"/>
      <c r="H3" s="405"/>
      <c r="I3" s="405"/>
      <c r="J3" s="405"/>
      <c r="K3" s="120"/>
      <c r="L3" s="405">
        <v>4865127289</v>
      </c>
      <c r="M3" s="405"/>
      <c r="N3" s="405"/>
      <c r="O3" s="405"/>
      <c r="P3" s="405"/>
      <c r="Q3" s="405"/>
      <c r="R3" s="120"/>
      <c r="S3" s="480">
        <f>ROUNDDOWN(L3/E3,5)*100</f>
        <v>92.035</v>
      </c>
      <c r="T3" s="480"/>
      <c r="U3" s="480"/>
      <c r="V3" s="480"/>
      <c r="W3" s="480"/>
      <c r="X3" s="480"/>
      <c r="Y3" s="165"/>
      <c r="Z3" s="204"/>
    </row>
    <row r="4" spans="1:25" s="10" customFormat="1" ht="24" customHeight="1">
      <c r="A4" s="406" t="s">
        <v>269</v>
      </c>
      <c r="B4" s="406"/>
      <c r="C4" s="406"/>
      <c r="D4" s="407"/>
      <c r="E4" s="410">
        <v>5280841080</v>
      </c>
      <c r="F4" s="405"/>
      <c r="G4" s="405"/>
      <c r="H4" s="405"/>
      <c r="I4" s="405"/>
      <c r="J4" s="405"/>
      <c r="K4" s="120"/>
      <c r="L4" s="405">
        <v>4915214720</v>
      </c>
      <c r="M4" s="405"/>
      <c r="N4" s="405"/>
      <c r="O4" s="405"/>
      <c r="P4" s="405"/>
      <c r="Q4" s="405"/>
      <c r="R4" s="120"/>
      <c r="S4" s="480">
        <f>ROUNDDOWN(L4/E4,5)*100</f>
        <v>93.07600000000001</v>
      </c>
      <c r="T4" s="480"/>
      <c r="U4" s="480"/>
      <c r="V4" s="480"/>
      <c r="W4" s="480"/>
      <c r="X4" s="480"/>
      <c r="Y4" s="165"/>
    </row>
    <row r="5" spans="1:26" ht="24" customHeight="1" thickBot="1">
      <c r="A5" s="367" t="s">
        <v>296</v>
      </c>
      <c r="B5" s="367"/>
      <c r="C5" s="367"/>
      <c r="D5" s="368"/>
      <c r="E5" s="369">
        <v>5248442400</v>
      </c>
      <c r="F5" s="371"/>
      <c r="G5" s="371"/>
      <c r="H5" s="371"/>
      <c r="I5" s="371"/>
      <c r="J5" s="371"/>
      <c r="K5" s="352"/>
      <c r="L5" s="371">
        <v>4930504733</v>
      </c>
      <c r="M5" s="371"/>
      <c r="N5" s="371"/>
      <c r="O5" s="371"/>
      <c r="P5" s="371"/>
      <c r="Q5" s="371"/>
      <c r="R5" s="352"/>
      <c r="S5" s="507">
        <v>93.94</v>
      </c>
      <c r="T5" s="507"/>
      <c r="U5" s="507"/>
      <c r="V5" s="507"/>
      <c r="W5" s="507"/>
      <c r="X5" s="507"/>
      <c r="Y5" s="225"/>
      <c r="Z5" s="204"/>
    </row>
    <row r="6" spans="1:31" ht="18" customHeight="1" thickTop="1">
      <c r="A6" s="486" t="s">
        <v>216</v>
      </c>
      <c r="B6" s="486"/>
      <c r="C6" s="486"/>
      <c r="D6" s="486"/>
      <c r="E6" s="486"/>
      <c r="F6" s="486"/>
      <c r="G6" s="486"/>
      <c r="H6" s="486"/>
      <c r="I6" s="486"/>
      <c r="J6" s="486"/>
      <c r="K6" s="486"/>
      <c r="L6" s="486"/>
      <c r="M6" s="486"/>
      <c r="N6" s="486"/>
      <c r="O6" s="486"/>
      <c r="P6" s="203"/>
      <c r="Q6" s="203"/>
      <c r="R6" s="53"/>
      <c r="S6" s="54"/>
      <c r="T6" s="203"/>
      <c r="U6" s="203"/>
      <c r="V6" s="203"/>
      <c r="W6" s="203"/>
      <c r="X6" s="203"/>
      <c r="Y6" s="205"/>
      <c r="Z6" s="204"/>
      <c r="AE6" s="15"/>
    </row>
    <row r="7" spans="1:26" ht="60" customHeight="1">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row>
    <row r="8" spans="1:9" s="48" customFormat="1" ht="22.5" customHeight="1" thickBot="1">
      <c r="A8" s="47" t="s">
        <v>36</v>
      </c>
      <c r="B8" s="55"/>
      <c r="C8" s="55"/>
      <c r="D8" s="55"/>
      <c r="E8" s="55"/>
      <c r="F8" s="55"/>
      <c r="G8" s="55"/>
      <c r="H8" s="55"/>
      <c r="I8" s="55"/>
    </row>
    <row r="9" spans="1:25" s="10" customFormat="1" ht="28.5" customHeight="1" thickTop="1">
      <c r="A9" s="374" t="s">
        <v>41</v>
      </c>
      <c r="B9" s="511"/>
      <c r="C9" s="511"/>
      <c r="D9" s="511"/>
      <c r="E9" s="402" t="s">
        <v>100</v>
      </c>
      <c r="F9" s="502"/>
      <c r="G9" s="502"/>
      <c r="H9" s="502"/>
      <c r="I9" s="502"/>
      <c r="J9" s="502"/>
      <c r="K9" s="502"/>
      <c r="L9" s="502"/>
      <c r="M9" s="502"/>
      <c r="N9" s="502"/>
      <c r="O9" s="502"/>
      <c r="P9" s="502"/>
      <c r="Q9" s="502"/>
      <c r="R9" s="502"/>
      <c r="S9" s="503"/>
      <c r="T9" s="493" t="s">
        <v>101</v>
      </c>
      <c r="U9" s="494"/>
      <c r="V9" s="495"/>
      <c r="W9" s="493" t="s">
        <v>102</v>
      </c>
      <c r="X9" s="494"/>
      <c r="Y9" s="494"/>
    </row>
    <row r="10" spans="1:25" s="10" customFormat="1" ht="28.5" customHeight="1">
      <c r="A10" s="512"/>
      <c r="B10" s="513"/>
      <c r="C10" s="513"/>
      <c r="D10" s="513"/>
      <c r="E10" s="461" t="s">
        <v>103</v>
      </c>
      <c r="F10" s="504"/>
      <c r="G10" s="505"/>
      <c r="H10" s="461" t="s">
        <v>104</v>
      </c>
      <c r="I10" s="504"/>
      <c r="J10" s="505"/>
      <c r="K10" s="461" t="s">
        <v>105</v>
      </c>
      <c r="L10" s="504"/>
      <c r="M10" s="505"/>
      <c r="N10" s="461" t="s">
        <v>106</v>
      </c>
      <c r="O10" s="506"/>
      <c r="P10" s="376"/>
      <c r="Q10" s="461" t="s">
        <v>89</v>
      </c>
      <c r="R10" s="506"/>
      <c r="S10" s="376"/>
      <c r="T10" s="496"/>
      <c r="U10" s="497"/>
      <c r="V10" s="498"/>
      <c r="W10" s="496"/>
      <c r="X10" s="497"/>
      <c r="Y10" s="497"/>
    </row>
    <row r="11" spans="1:25" s="10" customFormat="1" ht="30" customHeight="1">
      <c r="A11" s="146" t="s">
        <v>249</v>
      </c>
      <c r="B11" s="514" t="s">
        <v>107</v>
      </c>
      <c r="C11" s="515"/>
      <c r="D11" s="516"/>
      <c r="E11" s="487">
        <v>10144</v>
      </c>
      <c r="F11" s="479"/>
      <c r="G11" s="479"/>
      <c r="H11" s="479">
        <v>429381</v>
      </c>
      <c r="I11" s="479"/>
      <c r="J11" s="479"/>
      <c r="K11" s="479">
        <v>107138</v>
      </c>
      <c r="L11" s="479"/>
      <c r="M11" s="479"/>
      <c r="N11" s="489">
        <v>322822</v>
      </c>
      <c r="O11" s="489"/>
      <c r="P11" s="489"/>
      <c r="Q11" s="479">
        <v>869485</v>
      </c>
      <c r="R11" s="479"/>
      <c r="S11" s="479"/>
      <c r="T11" s="479">
        <v>25560</v>
      </c>
      <c r="U11" s="479"/>
      <c r="V11" s="479"/>
      <c r="W11" s="479">
        <v>25347</v>
      </c>
      <c r="X11" s="479"/>
      <c r="Y11" s="479"/>
    </row>
    <row r="12" spans="1:25" s="10" customFormat="1" ht="30" customHeight="1">
      <c r="A12" s="146" t="s">
        <v>250</v>
      </c>
      <c r="B12" s="499" t="s">
        <v>108</v>
      </c>
      <c r="C12" s="500"/>
      <c r="D12" s="501"/>
      <c r="E12" s="487">
        <v>142141</v>
      </c>
      <c r="F12" s="479"/>
      <c r="G12" s="479"/>
      <c r="H12" s="479">
        <v>640899</v>
      </c>
      <c r="I12" s="479"/>
      <c r="J12" s="479"/>
      <c r="K12" s="479">
        <v>184614</v>
      </c>
      <c r="L12" s="479"/>
      <c r="M12" s="479"/>
      <c r="N12" s="489">
        <v>376772</v>
      </c>
      <c r="O12" s="489"/>
      <c r="P12" s="489"/>
      <c r="Q12" s="489">
        <v>1344426</v>
      </c>
      <c r="R12" s="489"/>
      <c r="S12" s="489"/>
      <c r="T12" s="488" t="s">
        <v>257</v>
      </c>
      <c r="U12" s="488"/>
      <c r="V12" s="488"/>
      <c r="W12" s="488" t="s">
        <v>257</v>
      </c>
      <c r="X12" s="488"/>
      <c r="Y12" s="488"/>
    </row>
    <row r="13" spans="1:25" s="10" customFormat="1" ht="30" customHeight="1">
      <c r="A13" s="146" t="s">
        <v>251</v>
      </c>
      <c r="B13" s="499" t="s">
        <v>109</v>
      </c>
      <c r="C13" s="500"/>
      <c r="D13" s="501"/>
      <c r="E13" s="487">
        <v>5810153345</v>
      </c>
      <c r="F13" s="479"/>
      <c r="G13" s="479"/>
      <c r="H13" s="479">
        <v>6336843985</v>
      </c>
      <c r="I13" s="479"/>
      <c r="J13" s="479"/>
      <c r="K13" s="479">
        <v>1348046571</v>
      </c>
      <c r="L13" s="479"/>
      <c r="M13" s="479"/>
      <c r="N13" s="479">
        <v>3674111772</v>
      </c>
      <c r="O13" s="479"/>
      <c r="P13" s="479"/>
      <c r="Q13" s="479">
        <v>17169155673</v>
      </c>
      <c r="R13" s="479"/>
      <c r="S13" s="479"/>
      <c r="T13" s="479">
        <v>236579459</v>
      </c>
      <c r="U13" s="479"/>
      <c r="V13" s="479"/>
      <c r="W13" s="488" t="s">
        <v>257</v>
      </c>
      <c r="X13" s="488"/>
      <c r="Y13" s="488"/>
    </row>
    <row r="14" spans="1:25" s="10" customFormat="1" ht="30" customHeight="1">
      <c r="A14" s="146" t="s">
        <v>235</v>
      </c>
      <c r="B14" s="499" t="s">
        <v>110</v>
      </c>
      <c r="C14" s="500"/>
      <c r="D14" s="501"/>
      <c r="E14" s="487">
        <v>4283449604</v>
      </c>
      <c r="F14" s="479"/>
      <c r="G14" s="479"/>
      <c r="H14" s="479">
        <v>4673342423</v>
      </c>
      <c r="I14" s="479"/>
      <c r="J14" s="479"/>
      <c r="K14" s="479">
        <v>986443868</v>
      </c>
      <c r="L14" s="479"/>
      <c r="M14" s="479"/>
      <c r="N14" s="479">
        <v>2710136210</v>
      </c>
      <c r="O14" s="479"/>
      <c r="P14" s="479"/>
      <c r="Q14" s="479">
        <v>12653372105</v>
      </c>
      <c r="R14" s="479"/>
      <c r="S14" s="479"/>
      <c r="T14" s="479">
        <v>173641018</v>
      </c>
      <c r="U14" s="479"/>
      <c r="V14" s="479"/>
      <c r="W14" s="479">
        <v>1715358023</v>
      </c>
      <c r="X14" s="479"/>
      <c r="Y14" s="479"/>
    </row>
    <row r="15" spans="1:25" s="10" customFormat="1" ht="30" customHeight="1">
      <c r="A15" s="146" t="s">
        <v>111</v>
      </c>
      <c r="B15" s="508" t="s">
        <v>112</v>
      </c>
      <c r="C15" s="509"/>
      <c r="D15" s="510"/>
      <c r="E15" s="487">
        <v>1411805246</v>
      </c>
      <c r="F15" s="479"/>
      <c r="G15" s="479"/>
      <c r="H15" s="479">
        <v>1472917903</v>
      </c>
      <c r="I15" s="479"/>
      <c r="J15" s="479"/>
      <c r="K15" s="479">
        <v>330494966</v>
      </c>
      <c r="L15" s="479"/>
      <c r="M15" s="479"/>
      <c r="N15" s="479">
        <v>789353982</v>
      </c>
      <c r="O15" s="479"/>
      <c r="P15" s="479"/>
      <c r="Q15" s="479">
        <v>4004572097</v>
      </c>
      <c r="R15" s="479"/>
      <c r="S15" s="479"/>
      <c r="T15" s="479">
        <v>52383767</v>
      </c>
      <c r="U15" s="479"/>
      <c r="V15" s="479"/>
      <c r="W15" s="488" t="s">
        <v>257</v>
      </c>
      <c r="X15" s="488"/>
      <c r="Y15" s="488"/>
    </row>
    <row r="16" spans="1:25" s="10" customFormat="1" ht="30" customHeight="1">
      <c r="A16" s="174" t="s">
        <v>249</v>
      </c>
      <c r="B16" s="499" t="s">
        <v>107</v>
      </c>
      <c r="C16" s="500"/>
      <c r="D16" s="501"/>
      <c r="E16" s="491">
        <v>9345</v>
      </c>
      <c r="F16" s="490"/>
      <c r="G16" s="490"/>
      <c r="H16" s="490">
        <v>381884</v>
      </c>
      <c r="I16" s="490"/>
      <c r="J16" s="490"/>
      <c r="K16" s="490">
        <v>93292</v>
      </c>
      <c r="L16" s="490"/>
      <c r="M16" s="490"/>
      <c r="N16" s="492">
        <v>296014</v>
      </c>
      <c r="O16" s="492"/>
      <c r="P16" s="492"/>
      <c r="Q16" s="490">
        <f aca="true" t="shared" si="0" ref="Q16:Q25">SUM(E16:P16)</f>
        <v>780535</v>
      </c>
      <c r="R16" s="490"/>
      <c r="S16" s="490"/>
      <c r="T16" s="490">
        <v>19913</v>
      </c>
      <c r="U16" s="490"/>
      <c r="V16" s="490"/>
      <c r="W16" s="490">
        <v>23287</v>
      </c>
      <c r="X16" s="490"/>
      <c r="Y16" s="490"/>
    </row>
    <row r="17" spans="1:25" s="10" customFormat="1" ht="30" customHeight="1">
      <c r="A17" s="146" t="s">
        <v>250</v>
      </c>
      <c r="B17" s="499" t="s">
        <v>108</v>
      </c>
      <c r="C17" s="500"/>
      <c r="D17" s="501"/>
      <c r="E17" s="487">
        <v>130164</v>
      </c>
      <c r="F17" s="479"/>
      <c r="G17" s="479"/>
      <c r="H17" s="479">
        <v>563400</v>
      </c>
      <c r="I17" s="479"/>
      <c r="J17" s="479"/>
      <c r="K17" s="479">
        <v>160380</v>
      </c>
      <c r="L17" s="479"/>
      <c r="M17" s="479"/>
      <c r="N17" s="489">
        <v>339691</v>
      </c>
      <c r="O17" s="489"/>
      <c r="P17" s="489"/>
      <c r="Q17" s="489">
        <f t="shared" si="0"/>
        <v>1193635</v>
      </c>
      <c r="R17" s="489"/>
      <c r="S17" s="489"/>
      <c r="T17" s="488" t="s">
        <v>257</v>
      </c>
      <c r="U17" s="488"/>
      <c r="V17" s="488"/>
      <c r="W17" s="488" t="s">
        <v>92</v>
      </c>
      <c r="X17" s="488"/>
      <c r="Y17" s="488"/>
    </row>
    <row r="18" spans="1:25" s="10" customFormat="1" ht="30" customHeight="1">
      <c r="A18" s="146">
        <v>2</v>
      </c>
      <c r="B18" s="499" t="s">
        <v>109</v>
      </c>
      <c r="C18" s="500"/>
      <c r="D18" s="501"/>
      <c r="E18" s="487">
        <v>5425146052</v>
      </c>
      <c r="F18" s="479"/>
      <c r="G18" s="479"/>
      <c r="H18" s="479">
        <v>5929738271</v>
      </c>
      <c r="I18" s="479"/>
      <c r="J18" s="479"/>
      <c r="K18" s="479">
        <v>1260898670</v>
      </c>
      <c r="L18" s="479"/>
      <c r="M18" s="479"/>
      <c r="N18" s="479">
        <v>3596018899</v>
      </c>
      <c r="O18" s="479"/>
      <c r="P18" s="479"/>
      <c r="Q18" s="479">
        <f t="shared" si="0"/>
        <v>16211801892</v>
      </c>
      <c r="R18" s="479"/>
      <c r="S18" s="479"/>
      <c r="T18" s="479">
        <v>198944247</v>
      </c>
      <c r="U18" s="479"/>
      <c r="V18" s="479"/>
      <c r="W18" s="488" t="s">
        <v>92</v>
      </c>
      <c r="X18" s="488"/>
      <c r="Y18" s="488"/>
    </row>
    <row r="19" spans="1:25" s="10" customFormat="1" ht="30" customHeight="1">
      <c r="A19" s="146" t="s">
        <v>235</v>
      </c>
      <c r="B19" s="499" t="s">
        <v>110</v>
      </c>
      <c r="C19" s="500"/>
      <c r="D19" s="501"/>
      <c r="E19" s="487">
        <v>4009050425</v>
      </c>
      <c r="F19" s="479"/>
      <c r="G19" s="479"/>
      <c r="H19" s="479">
        <v>4378042948</v>
      </c>
      <c r="I19" s="479"/>
      <c r="J19" s="479"/>
      <c r="K19" s="479">
        <v>923333507</v>
      </c>
      <c r="L19" s="479"/>
      <c r="M19" s="479"/>
      <c r="N19" s="479">
        <v>2656912178</v>
      </c>
      <c r="O19" s="479"/>
      <c r="P19" s="479"/>
      <c r="Q19" s="479">
        <f t="shared" si="0"/>
        <v>11967339058</v>
      </c>
      <c r="R19" s="479"/>
      <c r="S19" s="479"/>
      <c r="T19" s="479">
        <v>145919083</v>
      </c>
      <c r="U19" s="479"/>
      <c r="V19" s="479"/>
      <c r="W19" s="479">
        <v>1667116309</v>
      </c>
      <c r="X19" s="479"/>
      <c r="Y19" s="479"/>
    </row>
    <row r="20" spans="1:25" s="10" customFormat="1" ht="30" customHeight="1">
      <c r="A20" s="146" t="s">
        <v>111</v>
      </c>
      <c r="B20" s="508" t="s">
        <v>112</v>
      </c>
      <c r="C20" s="509"/>
      <c r="D20" s="510"/>
      <c r="E20" s="487">
        <v>1310185926</v>
      </c>
      <c r="F20" s="479"/>
      <c r="G20" s="479"/>
      <c r="H20" s="479">
        <v>1361133573</v>
      </c>
      <c r="I20" s="479"/>
      <c r="J20" s="479"/>
      <c r="K20" s="479">
        <v>307059633</v>
      </c>
      <c r="L20" s="479"/>
      <c r="M20" s="479"/>
      <c r="N20" s="479">
        <v>771692392</v>
      </c>
      <c r="O20" s="479"/>
      <c r="P20" s="479"/>
      <c r="Q20" s="479">
        <f t="shared" si="0"/>
        <v>3750071524</v>
      </c>
      <c r="R20" s="479"/>
      <c r="S20" s="479"/>
      <c r="T20" s="479">
        <v>40741374</v>
      </c>
      <c r="U20" s="479"/>
      <c r="V20" s="479"/>
      <c r="W20" s="488" t="s">
        <v>257</v>
      </c>
      <c r="X20" s="488"/>
      <c r="Y20" s="488"/>
    </row>
    <row r="21" spans="1:25" s="52" customFormat="1" ht="30" customHeight="1">
      <c r="A21" s="314" t="s">
        <v>249</v>
      </c>
      <c r="B21" s="471" t="s">
        <v>107</v>
      </c>
      <c r="C21" s="472"/>
      <c r="D21" s="473"/>
      <c r="E21" s="477">
        <v>9265</v>
      </c>
      <c r="F21" s="475"/>
      <c r="G21" s="475"/>
      <c r="H21" s="475">
        <v>403984</v>
      </c>
      <c r="I21" s="475"/>
      <c r="J21" s="475"/>
      <c r="K21" s="475">
        <v>101819</v>
      </c>
      <c r="L21" s="475"/>
      <c r="M21" s="475"/>
      <c r="N21" s="478">
        <v>309768</v>
      </c>
      <c r="O21" s="478"/>
      <c r="P21" s="478"/>
      <c r="Q21" s="475">
        <f t="shared" si="0"/>
        <v>824836</v>
      </c>
      <c r="R21" s="475"/>
      <c r="S21" s="475"/>
      <c r="T21" s="475">
        <v>20699</v>
      </c>
      <c r="U21" s="475"/>
      <c r="V21" s="475"/>
      <c r="W21" s="475">
        <v>23997</v>
      </c>
      <c r="X21" s="475"/>
      <c r="Y21" s="475"/>
    </row>
    <row r="22" spans="1:25" s="52" customFormat="1" ht="30" customHeight="1">
      <c r="A22" s="152" t="s">
        <v>250</v>
      </c>
      <c r="B22" s="471" t="s">
        <v>108</v>
      </c>
      <c r="C22" s="472"/>
      <c r="D22" s="473"/>
      <c r="E22" s="474">
        <v>129942</v>
      </c>
      <c r="F22" s="469"/>
      <c r="G22" s="469"/>
      <c r="H22" s="469">
        <v>599124</v>
      </c>
      <c r="I22" s="469"/>
      <c r="J22" s="469"/>
      <c r="K22" s="469">
        <v>168704</v>
      </c>
      <c r="L22" s="469"/>
      <c r="M22" s="469"/>
      <c r="N22" s="476">
        <v>355267</v>
      </c>
      <c r="O22" s="476"/>
      <c r="P22" s="476"/>
      <c r="Q22" s="476">
        <f t="shared" si="0"/>
        <v>1253037</v>
      </c>
      <c r="R22" s="476"/>
      <c r="S22" s="476"/>
      <c r="T22" s="470" t="s">
        <v>92</v>
      </c>
      <c r="U22" s="470"/>
      <c r="V22" s="470"/>
      <c r="W22" s="470" t="s">
        <v>92</v>
      </c>
      <c r="X22" s="470"/>
      <c r="Y22" s="470"/>
    </row>
    <row r="23" spans="1:25" s="52" customFormat="1" ht="30" customHeight="1">
      <c r="A23" s="152">
        <v>3</v>
      </c>
      <c r="B23" s="471" t="s">
        <v>109</v>
      </c>
      <c r="C23" s="472"/>
      <c r="D23" s="473"/>
      <c r="E23" s="474">
        <v>5716440524</v>
      </c>
      <c r="F23" s="469"/>
      <c r="G23" s="469"/>
      <c r="H23" s="469">
        <v>6375678035</v>
      </c>
      <c r="I23" s="469"/>
      <c r="J23" s="469"/>
      <c r="K23" s="469">
        <v>1349559890</v>
      </c>
      <c r="L23" s="469"/>
      <c r="M23" s="469"/>
      <c r="N23" s="469">
        <v>3624455832</v>
      </c>
      <c r="O23" s="469"/>
      <c r="P23" s="469"/>
      <c r="Q23" s="469">
        <f t="shared" si="0"/>
        <v>17066134281</v>
      </c>
      <c r="R23" s="469"/>
      <c r="S23" s="469"/>
      <c r="T23" s="469">
        <v>213984078</v>
      </c>
      <c r="U23" s="469"/>
      <c r="V23" s="469"/>
      <c r="W23" s="470" t="s">
        <v>92</v>
      </c>
      <c r="X23" s="470"/>
      <c r="Y23" s="470"/>
    </row>
    <row r="24" spans="1:25" s="52" customFormat="1" ht="30" customHeight="1">
      <c r="A24" s="152" t="s">
        <v>235</v>
      </c>
      <c r="B24" s="471" t="s">
        <v>110</v>
      </c>
      <c r="C24" s="472"/>
      <c r="D24" s="473"/>
      <c r="E24" s="474">
        <v>4243597759</v>
      </c>
      <c r="F24" s="469"/>
      <c r="G24" s="469"/>
      <c r="H24" s="469">
        <v>4715564389</v>
      </c>
      <c r="I24" s="469"/>
      <c r="J24" s="469"/>
      <c r="K24" s="469">
        <v>990562425</v>
      </c>
      <c r="L24" s="469"/>
      <c r="M24" s="469"/>
      <c r="N24" s="469">
        <v>2682472694</v>
      </c>
      <c r="O24" s="469"/>
      <c r="P24" s="469"/>
      <c r="Q24" s="469">
        <f t="shared" si="0"/>
        <v>12632197267</v>
      </c>
      <c r="R24" s="469"/>
      <c r="S24" s="469"/>
      <c r="T24" s="469">
        <v>156586180</v>
      </c>
      <c r="U24" s="469"/>
      <c r="V24" s="469"/>
      <c r="W24" s="469">
        <v>1757682092</v>
      </c>
      <c r="X24" s="469"/>
      <c r="Y24" s="469"/>
    </row>
    <row r="25" spans="1:25" s="52" customFormat="1" ht="30" customHeight="1" thickBot="1">
      <c r="A25" s="153" t="s">
        <v>111</v>
      </c>
      <c r="B25" s="465" t="s">
        <v>112</v>
      </c>
      <c r="C25" s="466"/>
      <c r="D25" s="467"/>
      <c r="E25" s="468">
        <v>356057529</v>
      </c>
      <c r="F25" s="463"/>
      <c r="G25" s="463"/>
      <c r="H25" s="463">
        <v>1032450488</v>
      </c>
      <c r="I25" s="463"/>
      <c r="J25" s="463"/>
      <c r="K25" s="463">
        <v>323343791</v>
      </c>
      <c r="L25" s="463"/>
      <c r="M25" s="463"/>
      <c r="N25" s="463">
        <v>670244996</v>
      </c>
      <c r="O25" s="463"/>
      <c r="P25" s="463"/>
      <c r="Q25" s="463">
        <f t="shared" si="0"/>
        <v>2382096804</v>
      </c>
      <c r="R25" s="463"/>
      <c r="S25" s="463"/>
      <c r="T25" s="463">
        <v>42556509</v>
      </c>
      <c r="U25" s="463"/>
      <c r="V25" s="463"/>
      <c r="W25" s="464" t="s">
        <v>92</v>
      </c>
      <c r="X25" s="464"/>
      <c r="Y25" s="464"/>
    </row>
    <row r="26" spans="1:25" s="258" customFormat="1" ht="18" customHeight="1" thickTop="1">
      <c r="A26" s="265" t="s">
        <v>113</v>
      </c>
      <c r="B26" s="257"/>
      <c r="C26" s="257"/>
      <c r="D26" s="257"/>
      <c r="E26" s="210"/>
      <c r="F26" s="210"/>
      <c r="G26" s="210"/>
      <c r="H26" s="210"/>
      <c r="I26" s="210"/>
      <c r="J26" s="210"/>
      <c r="K26" s="210"/>
      <c r="L26" s="210"/>
      <c r="M26" s="210"/>
      <c r="N26" s="210"/>
      <c r="O26" s="210"/>
      <c r="P26" s="210"/>
      <c r="Q26" s="210"/>
      <c r="R26" s="210"/>
      <c r="S26" s="210"/>
      <c r="T26" s="210"/>
      <c r="U26" s="210"/>
      <c r="V26" s="210"/>
      <c r="W26" s="210"/>
      <c r="X26" s="210"/>
      <c r="Y26" s="210"/>
    </row>
    <row r="27" spans="1:25" s="258" customFormat="1" ht="18" customHeight="1">
      <c r="A27" s="255" t="s">
        <v>225</v>
      </c>
      <c r="B27" s="259"/>
      <c r="C27" s="259"/>
      <c r="D27" s="259"/>
      <c r="E27" s="259"/>
      <c r="F27" s="259"/>
      <c r="G27" s="259"/>
      <c r="H27" s="259"/>
      <c r="I27" s="259"/>
      <c r="J27" s="210"/>
      <c r="K27" s="210"/>
      <c r="L27" s="210"/>
      <c r="M27" s="256"/>
      <c r="N27" s="256"/>
      <c r="O27" s="256"/>
      <c r="P27" s="256"/>
      <c r="Q27" s="256"/>
      <c r="R27" s="256"/>
      <c r="S27" s="256"/>
      <c r="T27" s="256"/>
      <c r="U27" s="256"/>
      <c r="V27" s="256"/>
      <c r="W27" s="256"/>
      <c r="X27" s="256"/>
      <c r="Y27" s="256"/>
    </row>
    <row r="28" spans="1:25" s="258" customFormat="1" ht="18" customHeight="1">
      <c r="A28" s="255" t="s">
        <v>191</v>
      </c>
      <c r="B28" s="259"/>
      <c r="C28" s="259"/>
      <c r="D28" s="259"/>
      <c r="E28" s="259"/>
      <c r="F28" s="259"/>
      <c r="G28" s="259"/>
      <c r="H28" s="259"/>
      <c r="I28" s="259"/>
      <c r="J28" s="210"/>
      <c r="K28" s="210"/>
      <c r="L28" s="210"/>
      <c r="M28" s="256"/>
      <c r="N28" s="256"/>
      <c r="O28" s="256"/>
      <c r="P28" s="256"/>
      <c r="Q28" s="256"/>
      <c r="R28" s="256"/>
      <c r="S28" s="256"/>
      <c r="T28" s="256"/>
      <c r="U28" s="256"/>
      <c r="V28" s="256"/>
      <c r="W28" s="256"/>
      <c r="X28" s="256"/>
      <c r="Y28" s="256"/>
    </row>
    <row r="29" spans="1:25" s="52" customFormat="1" ht="30" customHeight="1">
      <c r="A29" s="204"/>
      <c r="B29" s="204"/>
      <c r="C29" s="204"/>
      <c r="D29" s="204"/>
      <c r="E29" s="204"/>
      <c r="F29" s="204"/>
      <c r="G29" s="204"/>
      <c r="H29" s="204"/>
      <c r="I29" s="204"/>
      <c r="J29" s="204"/>
      <c r="K29" s="204"/>
      <c r="L29" s="204"/>
      <c r="M29" s="11"/>
      <c r="N29" s="11"/>
      <c r="O29" s="11"/>
      <c r="P29" s="11"/>
      <c r="Q29" s="11"/>
      <c r="R29" s="11"/>
      <c r="S29" s="11"/>
      <c r="T29" s="11"/>
      <c r="U29" s="11"/>
      <c r="V29" s="11"/>
      <c r="W29" s="11"/>
      <c r="X29" s="11"/>
      <c r="Y29" s="11"/>
    </row>
    <row r="30" spans="1:25" s="52" customFormat="1" ht="30"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row>
    <row r="31" ht="18" customHeight="1"/>
    <row r="32" ht="21" customHeight="1"/>
    <row r="33" ht="15" customHeight="1"/>
    <row r="34" ht="22.5" customHeight="1"/>
    <row r="35" ht="36" customHeight="1"/>
    <row r="36" ht="19.5" customHeight="1"/>
    <row r="37" ht="19.5" customHeight="1"/>
    <row r="38" ht="19.5" customHeight="1"/>
    <row r="39" ht="19.5" customHeight="1"/>
    <row r="40" spans="1:9" ht="19.5" customHeight="1">
      <c r="A40" s="10"/>
      <c r="B40" s="10"/>
      <c r="C40" s="10"/>
      <c r="D40" s="10"/>
      <c r="E40" s="10"/>
      <c r="F40" s="10"/>
      <c r="G40" s="10"/>
      <c r="H40" s="10"/>
      <c r="I40" s="10"/>
    </row>
    <row r="41" spans="1:9" ht="19.5" customHeight="1">
      <c r="A41" s="10"/>
      <c r="B41" s="10"/>
      <c r="C41" s="10"/>
      <c r="D41" s="10"/>
      <c r="E41" s="10"/>
      <c r="F41" s="10"/>
      <c r="G41" s="10"/>
      <c r="H41" s="10"/>
      <c r="I41" s="10"/>
    </row>
    <row r="42" spans="1:9" ht="19.5" customHeight="1">
      <c r="A42" s="10"/>
      <c r="B42" s="10"/>
      <c r="C42" s="10"/>
      <c r="D42" s="10"/>
      <c r="E42" s="10"/>
      <c r="F42" s="10"/>
      <c r="G42" s="10"/>
      <c r="H42" s="10"/>
      <c r="I42" s="10"/>
    </row>
    <row r="43" spans="1:9" ht="19.5" customHeight="1">
      <c r="A43" s="10"/>
      <c r="B43" s="10"/>
      <c r="C43" s="10"/>
      <c r="D43" s="10"/>
      <c r="E43" s="10"/>
      <c r="F43" s="10"/>
      <c r="G43" s="10"/>
      <c r="H43" s="10"/>
      <c r="I43" s="10"/>
    </row>
    <row r="44" ht="19.5" customHeight="1"/>
  </sheetData>
  <sheetProtection/>
  <mergeCells count="146">
    <mergeCell ref="S5:X5"/>
    <mergeCell ref="B20:D20"/>
    <mergeCell ref="B14:D14"/>
    <mergeCell ref="B15:D15"/>
    <mergeCell ref="B16:D16"/>
    <mergeCell ref="B17:D17"/>
    <mergeCell ref="A9:D10"/>
    <mergeCell ref="B11:D11"/>
    <mergeCell ref="B12:D12"/>
    <mergeCell ref="B13:D13"/>
    <mergeCell ref="B18:D18"/>
    <mergeCell ref="B19:D19"/>
    <mergeCell ref="E9:S9"/>
    <mergeCell ref="E10:G10"/>
    <mergeCell ref="H10:J10"/>
    <mergeCell ref="K10:M10"/>
    <mergeCell ref="N10:P10"/>
    <mergeCell ref="Q10:S10"/>
    <mergeCell ref="H13:J13"/>
    <mergeCell ref="K13:M13"/>
    <mergeCell ref="T9:V10"/>
    <mergeCell ref="W9:Y10"/>
    <mergeCell ref="W11:Y11"/>
    <mergeCell ref="W12:Y12"/>
    <mergeCell ref="E11:G11"/>
    <mergeCell ref="H11:J11"/>
    <mergeCell ref="K11:M11"/>
    <mergeCell ref="N11:P11"/>
    <mergeCell ref="Q11:S11"/>
    <mergeCell ref="T11:V11"/>
    <mergeCell ref="Q13:S13"/>
    <mergeCell ref="T13:V13"/>
    <mergeCell ref="K12:M12"/>
    <mergeCell ref="N12:P12"/>
    <mergeCell ref="Q12:S12"/>
    <mergeCell ref="T12:V12"/>
    <mergeCell ref="N13:P13"/>
    <mergeCell ref="W13:Y13"/>
    <mergeCell ref="E12:G12"/>
    <mergeCell ref="H12:J12"/>
    <mergeCell ref="E14:G14"/>
    <mergeCell ref="H14:J14"/>
    <mergeCell ref="K14:M14"/>
    <mergeCell ref="N14:P14"/>
    <mergeCell ref="T14:V14"/>
    <mergeCell ref="W14:Y14"/>
    <mergeCell ref="E13:G13"/>
    <mergeCell ref="E15:G15"/>
    <mergeCell ref="H15:J15"/>
    <mergeCell ref="K15:M15"/>
    <mergeCell ref="N15:P15"/>
    <mergeCell ref="N16:P16"/>
    <mergeCell ref="Q14:S14"/>
    <mergeCell ref="Q15:S15"/>
    <mergeCell ref="H16:J16"/>
    <mergeCell ref="K16:M16"/>
    <mergeCell ref="T15:V15"/>
    <mergeCell ref="W15:Y15"/>
    <mergeCell ref="E19:G19"/>
    <mergeCell ref="Q16:S16"/>
    <mergeCell ref="T16:V16"/>
    <mergeCell ref="W16:Y16"/>
    <mergeCell ref="E17:G17"/>
    <mergeCell ref="N17:P17"/>
    <mergeCell ref="T17:V17"/>
    <mergeCell ref="E16:G16"/>
    <mergeCell ref="K18:M18"/>
    <mergeCell ref="K19:M19"/>
    <mergeCell ref="K20:M20"/>
    <mergeCell ref="E18:G18"/>
    <mergeCell ref="H17:J17"/>
    <mergeCell ref="H18:J18"/>
    <mergeCell ref="W17:Y17"/>
    <mergeCell ref="W18:Y18"/>
    <mergeCell ref="W19:Y19"/>
    <mergeCell ref="W20:Y20"/>
    <mergeCell ref="N18:P18"/>
    <mergeCell ref="N19:P19"/>
    <mergeCell ref="N20:P20"/>
    <mergeCell ref="Q17:S17"/>
    <mergeCell ref="Q18:S18"/>
    <mergeCell ref="Q19:S19"/>
    <mergeCell ref="L2:R2"/>
    <mergeCell ref="L4:Q4"/>
    <mergeCell ref="A6:O6"/>
    <mergeCell ref="T18:V18"/>
    <mergeCell ref="T19:V19"/>
    <mergeCell ref="T20:V20"/>
    <mergeCell ref="Q20:S20"/>
    <mergeCell ref="E20:G20"/>
    <mergeCell ref="H19:J19"/>
    <mergeCell ref="H20:J20"/>
    <mergeCell ref="S3:X3"/>
    <mergeCell ref="S4:X4"/>
    <mergeCell ref="A2:D2"/>
    <mergeCell ref="A3:D3"/>
    <mergeCell ref="A4:D4"/>
    <mergeCell ref="S2:Y2"/>
    <mergeCell ref="E3:J3"/>
    <mergeCell ref="E4:J4"/>
    <mergeCell ref="L3:Q3"/>
    <mergeCell ref="E2:K2"/>
    <mergeCell ref="A5:D5"/>
    <mergeCell ref="E5:J5"/>
    <mergeCell ref="L5:Q5"/>
    <mergeCell ref="B21:D21"/>
    <mergeCell ref="E21:G21"/>
    <mergeCell ref="H21:J21"/>
    <mergeCell ref="K21:M21"/>
    <mergeCell ref="N21:P21"/>
    <mergeCell ref="Q21:S21"/>
    <mergeCell ref="K17:M17"/>
    <mergeCell ref="T21:V21"/>
    <mergeCell ref="W21:Y21"/>
    <mergeCell ref="B22:D22"/>
    <mergeCell ref="E22:G22"/>
    <mergeCell ref="H22:J22"/>
    <mergeCell ref="K22:M22"/>
    <mergeCell ref="N22:P22"/>
    <mergeCell ref="Q22:S22"/>
    <mergeCell ref="T22:V22"/>
    <mergeCell ref="W22:Y22"/>
    <mergeCell ref="B23:D23"/>
    <mergeCell ref="E23:G23"/>
    <mergeCell ref="H23:J23"/>
    <mergeCell ref="K23:M23"/>
    <mergeCell ref="N23:P23"/>
    <mergeCell ref="Q23:S23"/>
    <mergeCell ref="T23:V23"/>
    <mergeCell ref="W23:Y23"/>
    <mergeCell ref="B24:D24"/>
    <mergeCell ref="E24:G24"/>
    <mergeCell ref="H24:J24"/>
    <mergeCell ref="K24:M24"/>
    <mergeCell ref="N24:P24"/>
    <mergeCell ref="Q24:S24"/>
    <mergeCell ref="T24:V24"/>
    <mergeCell ref="W24:Y24"/>
    <mergeCell ref="T25:V25"/>
    <mergeCell ref="W25:Y25"/>
    <mergeCell ref="B25:D25"/>
    <mergeCell ref="E25:G25"/>
    <mergeCell ref="H25:J25"/>
    <mergeCell ref="K25:M25"/>
    <mergeCell ref="N25:P25"/>
    <mergeCell ref="Q25:S25"/>
  </mergeCells>
  <printOptions/>
  <pageMargins left="0.5905511811023623" right="0.5905511811023623" top="0.8661417322834646" bottom="0.7086614173228347" header="0.3937007874015748" footer="0.4724409448818898"/>
  <pageSetup fitToHeight="0"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AO38"/>
  <sheetViews>
    <sheetView workbookViewId="0" topLeftCell="A4">
      <selection activeCell="C32" sqref="C32:I32"/>
    </sheetView>
  </sheetViews>
  <sheetFormatPr defaultColWidth="2.50390625" defaultRowHeight="13.5"/>
  <cols>
    <col min="1" max="2" width="2.50390625" style="11" customWidth="1"/>
    <col min="3" max="3" width="5.375" style="11" customWidth="1"/>
    <col min="4" max="4" width="2.50390625" style="11" customWidth="1"/>
    <col min="5" max="5" width="2.125" style="11" customWidth="1"/>
    <col min="6" max="6" width="1.75390625" style="11" customWidth="1"/>
    <col min="7" max="7" width="2.375" style="11" customWidth="1"/>
    <col min="8" max="8" width="2.625" style="11" customWidth="1"/>
    <col min="9" max="9" width="3.00390625" style="11" customWidth="1"/>
    <col min="10" max="10" width="2.00390625" style="11" customWidth="1"/>
    <col min="11" max="11" width="2.875" style="11" customWidth="1"/>
    <col min="12" max="12" width="2.50390625" style="11" customWidth="1"/>
    <col min="13" max="13" width="2.875" style="11" customWidth="1"/>
    <col min="14" max="14" width="1.625" style="11" customWidth="1"/>
    <col min="15" max="18" width="2.50390625" style="11" customWidth="1"/>
    <col min="19" max="19" width="2.125" style="11" customWidth="1"/>
    <col min="20" max="20" width="2.625" style="11" customWidth="1"/>
    <col min="21" max="21" width="1.75390625" style="11" customWidth="1"/>
    <col min="22" max="22" width="2.50390625" style="11" customWidth="1"/>
    <col min="23" max="23" width="2.875" style="11" customWidth="1"/>
    <col min="24" max="24" width="2.50390625" style="11" customWidth="1"/>
    <col min="25" max="25" width="2.75390625" style="11" customWidth="1"/>
    <col min="26" max="26" width="2.00390625" style="11" customWidth="1"/>
    <col min="27" max="27" width="2.625" style="11" customWidth="1"/>
    <col min="28" max="31" width="2.50390625" style="11" customWidth="1"/>
    <col min="32" max="32" width="2.875" style="11" customWidth="1"/>
    <col min="33" max="33" width="1.4921875" style="11" customWidth="1"/>
    <col min="34" max="34" width="3.375" style="11" customWidth="1"/>
    <col min="35" max="35" width="3.875" style="11" customWidth="1"/>
    <col min="36" max="36" width="1.625" style="11" customWidth="1"/>
    <col min="37" max="16384" width="2.50390625" style="11" customWidth="1"/>
  </cols>
  <sheetData>
    <row r="1" s="56" customFormat="1" ht="27" customHeight="1">
      <c r="A1" s="31" t="s">
        <v>278</v>
      </c>
    </row>
    <row r="2" s="56" customFormat="1" ht="13.5" customHeight="1">
      <c r="A2" s="31"/>
    </row>
    <row r="3" spans="1:35" s="56" customFormat="1" ht="22.5" customHeight="1" thickBot="1">
      <c r="A3" s="57" t="s">
        <v>35</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row>
    <row r="4" spans="1:35" s="10" customFormat="1" ht="23.25" customHeight="1" thickTop="1">
      <c r="A4" s="451" t="s">
        <v>1</v>
      </c>
      <c r="B4" s="451"/>
      <c r="C4" s="451"/>
      <c r="D4" s="451"/>
      <c r="E4" s="535"/>
      <c r="F4" s="550" t="s">
        <v>204</v>
      </c>
      <c r="G4" s="551"/>
      <c r="H4" s="551"/>
      <c r="I4" s="551"/>
      <c r="J4" s="552"/>
      <c r="K4" s="531" t="s">
        <v>4</v>
      </c>
      <c r="L4" s="532"/>
      <c r="M4" s="532"/>
      <c r="N4" s="532"/>
      <c r="O4" s="532"/>
      <c r="P4" s="532"/>
      <c r="Q4" s="532"/>
      <c r="R4" s="532"/>
      <c r="S4" s="532"/>
      <c r="T4" s="532"/>
      <c r="U4" s="532"/>
      <c r="V4" s="532"/>
      <c r="W4" s="532"/>
      <c r="X4" s="532"/>
      <c r="Y4" s="532"/>
      <c r="Z4" s="532"/>
      <c r="AA4" s="532"/>
      <c r="AB4" s="532"/>
      <c r="AC4" s="532"/>
      <c r="AD4" s="533"/>
      <c r="AE4" s="517" t="s">
        <v>5</v>
      </c>
      <c r="AF4" s="451"/>
      <c r="AG4" s="451"/>
      <c r="AH4" s="451"/>
      <c r="AI4" s="451"/>
    </row>
    <row r="5" spans="1:35" s="10" customFormat="1" ht="23.25" customHeight="1">
      <c r="A5" s="453"/>
      <c r="B5" s="453"/>
      <c r="C5" s="453"/>
      <c r="D5" s="453"/>
      <c r="E5" s="536"/>
      <c r="F5" s="553"/>
      <c r="G5" s="554"/>
      <c r="H5" s="554"/>
      <c r="I5" s="554"/>
      <c r="J5" s="555"/>
      <c r="K5" s="549" t="s">
        <v>68</v>
      </c>
      <c r="L5" s="549"/>
      <c r="M5" s="549"/>
      <c r="N5" s="549"/>
      <c r="O5" s="549"/>
      <c r="P5" s="547" t="s">
        <v>6</v>
      </c>
      <c r="Q5" s="547"/>
      <c r="R5" s="547"/>
      <c r="S5" s="547"/>
      <c r="T5" s="547"/>
      <c r="U5" s="547" t="s">
        <v>69</v>
      </c>
      <c r="V5" s="547"/>
      <c r="W5" s="547"/>
      <c r="X5" s="547"/>
      <c r="Y5" s="547"/>
      <c r="Z5" s="518" t="s">
        <v>217</v>
      </c>
      <c r="AA5" s="453"/>
      <c r="AB5" s="453"/>
      <c r="AC5" s="453"/>
      <c r="AD5" s="536"/>
      <c r="AE5" s="518"/>
      <c r="AF5" s="453"/>
      <c r="AG5" s="453"/>
      <c r="AH5" s="453"/>
      <c r="AI5" s="453"/>
    </row>
    <row r="6" spans="1:35" s="52" customFormat="1" ht="24.75" customHeight="1">
      <c r="A6" s="406" t="s">
        <v>248</v>
      </c>
      <c r="B6" s="406"/>
      <c r="C6" s="406"/>
      <c r="D6" s="406"/>
      <c r="E6" s="407"/>
      <c r="F6" s="537">
        <v>241925</v>
      </c>
      <c r="G6" s="523"/>
      <c r="H6" s="523"/>
      <c r="I6" s="523"/>
      <c r="J6" s="523"/>
      <c r="K6" s="523">
        <v>26944</v>
      </c>
      <c r="L6" s="523"/>
      <c r="M6" s="523"/>
      <c r="N6" s="523"/>
      <c r="O6" s="523"/>
      <c r="P6" s="523">
        <v>531</v>
      </c>
      <c r="Q6" s="523"/>
      <c r="R6" s="523"/>
      <c r="S6" s="523"/>
      <c r="T6" s="523"/>
      <c r="U6" s="523">
        <v>20285</v>
      </c>
      <c r="V6" s="523"/>
      <c r="W6" s="523"/>
      <c r="X6" s="523"/>
      <c r="Y6" s="523"/>
      <c r="Z6" s="523">
        <f>SUM(K6:Y6)</f>
        <v>47760</v>
      </c>
      <c r="AA6" s="523"/>
      <c r="AB6" s="523"/>
      <c r="AC6" s="523"/>
      <c r="AD6" s="523"/>
      <c r="AE6" s="548">
        <f>(Z6/F6)*100</f>
        <v>19.741655471737108</v>
      </c>
      <c r="AF6" s="548"/>
      <c r="AG6" s="548"/>
      <c r="AH6" s="548"/>
      <c r="AI6" s="548"/>
    </row>
    <row r="7" spans="1:35" s="10" customFormat="1" ht="24.75" customHeight="1">
      <c r="A7" s="406" t="s">
        <v>269</v>
      </c>
      <c r="B7" s="406"/>
      <c r="C7" s="406"/>
      <c r="D7" s="406"/>
      <c r="E7" s="406"/>
      <c r="F7" s="537">
        <v>242371</v>
      </c>
      <c r="G7" s="523"/>
      <c r="H7" s="523"/>
      <c r="I7" s="523"/>
      <c r="J7" s="523"/>
      <c r="K7" s="523">
        <v>27358</v>
      </c>
      <c r="L7" s="523"/>
      <c r="M7" s="523"/>
      <c r="N7" s="523"/>
      <c r="O7" s="523"/>
      <c r="P7" s="523">
        <v>514</v>
      </c>
      <c r="Q7" s="523"/>
      <c r="R7" s="523"/>
      <c r="S7" s="523"/>
      <c r="T7" s="523"/>
      <c r="U7" s="523">
        <v>19816</v>
      </c>
      <c r="V7" s="523"/>
      <c r="W7" s="523"/>
      <c r="X7" s="523"/>
      <c r="Y7" s="523"/>
      <c r="Z7" s="523">
        <f>SUM(K7:Y7)</f>
        <v>47688</v>
      </c>
      <c r="AA7" s="523"/>
      <c r="AB7" s="523"/>
      <c r="AC7" s="523"/>
      <c r="AD7" s="523"/>
      <c r="AE7" s="548">
        <f>(Z7/F7)*100</f>
        <v>19.67562125831886</v>
      </c>
      <c r="AF7" s="548"/>
      <c r="AG7" s="548"/>
      <c r="AH7" s="548"/>
      <c r="AI7" s="548"/>
    </row>
    <row r="8" spans="1:35" s="52" customFormat="1" ht="24.75" customHeight="1" thickBot="1">
      <c r="A8" s="367" t="s">
        <v>296</v>
      </c>
      <c r="B8" s="367"/>
      <c r="C8" s="367"/>
      <c r="D8" s="367"/>
      <c r="E8" s="367"/>
      <c r="F8" s="526">
        <v>243670</v>
      </c>
      <c r="G8" s="519"/>
      <c r="H8" s="519"/>
      <c r="I8" s="519"/>
      <c r="J8" s="519"/>
      <c r="K8" s="519">
        <v>27505</v>
      </c>
      <c r="L8" s="519"/>
      <c r="M8" s="519"/>
      <c r="N8" s="519"/>
      <c r="O8" s="519"/>
      <c r="P8" s="519">
        <v>547</v>
      </c>
      <c r="Q8" s="519"/>
      <c r="R8" s="519"/>
      <c r="S8" s="519"/>
      <c r="T8" s="519"/>
      <c r="U8" s="519">
        <v>19378</v>
      </c>
      <c r="V8" s="519"/>
      <c r="W8" s="519"/>
      <c r="X8" s="519"/>
      <c r="Y8" s="519"/>
      <c r="Z8" s="519">
        <v>47430</v>
      </c>
      <c r="AA8" s="519"/>
      <c r="AB8" s="519"/>
      <c r="AC8" s="519"/>
      <c r="AD8" s="519"/>
      <c r="AE8" s="522">
        <v>19.5</v>
      </c>
      <c r="AF8" s="522"/>
      <c r="AG8" s="522"/>
      <c r="AH8" s="522"/>
      <c r="AI8" s="522"/>
    </row>
    <row r="9" spans="1:37" ht="18" customHeight="1" thickTop="1">
      <c r="A9" s="12" t="s">
        <v>263</v>
      </c>
      <c r="B9" s="203"/>
      <c r="C9" s="203"/>
      <c r="D9" s="203"/>
      <c r="E9" s="203"/>
      <c r="F9" s="203"/>
      <c r="G9" s="203"/>
      <c r="H9" s="203"/>
      <c r="I9" s="203"/>
      <c r="J9" s="203"/>
      <c r="K9" s="203"/>
      <c r="L9" s="203"/>
      <c r="M9" s="203"/>
      <c r="N9" s="203"/>
      <c r="O9" s="203"/>
      <c r="P9" s="204"/>
      <c r="Q9" s="204"/>
      <c r="R9" s="204"/>
      <c r="S9" s="204"/>
      <c r="T9" s="204"/>
      <c r="U9" s="204"/>
      <c r="V9" s="204"/>
      <c r="W9" s="204"/>
      <c r="X9" s="204"/>
      <c r="Y9" s="204"/>
      <c r="Z9" s="204"/>
      <c r="AA9" s="204"/>
      <c r="AB9" s="204"/>
      <c r="AC9" s="204"/>
      <c r="AD9" s="204"/>
      <c r="AE9" s="204"/>
      <c r="AF9" s="204"/>
      <c r="AG9" s="204"/>
      <c r="AH9" s="204"/>
      <c r="AI9" s="204"/>
      <c r="AJ9" s="204"/>
      <c r="AK9" s="204"/>
    </row>
    <row r="10" spans="1:37" ht="27" customHeight="1">
      <c r="A10" s="59"/>
      <c r="B10" s="203"/>
      <c r="C10" s="203"/>
      <c r="D10" s="203"/>
      <c r="E10" s="203"/>
      <c r="F10" s="203"/>
      <c r="G10" s="203"/>
      <c r="H10" s="203"/>
      <c r="I10" s="203"/>
      <c r="J10" s="203"/>
      <c r="K10" s="203"/>
      <c r="L10" s="203"/>
      <c r="M10" s="203"/>
      <c r="N10" s="203"/>
      <c r="O10" s="203"/>
      <c r="P10" s="204"/>
      <c r="Q10" s="204"/>
      <c r="R10" s="204"/>
      <c r="S10" s="204"/>
      <c r="T10" s="204"/>
      <c r="U10" s="204"/>
      <c r="V10" s="204"/>
      <c r="W10" s="204"/>
      <c r="X10" s="204"/>
      <c r="Y10" s="204"/>
      <c r="Z10" s="204"/>
      <c r="AA10" s="204"/>
      <c r="AB10" s="204"/>
      <c r="AC10" s="204"/>
      <c r="AD10" s="204"/>
      <c r="AE10" s="204"/>
      <c r="AF10" s="204"/>
      <c r="AG10" s="204"/>
      <c r="AH10" s="204"/>
      <c r="AI10" s="204"/>
      <c r="AJ10" s="204"/>
      <c r="AK10" s="204"/>
    </row>
    <row r="11" spans="1:32" s="56" customFormat="1" ht="22.5" customHeight="1" thickBot="1">
      <c r="A11" s="57" t="s">
        <v>37</v>
      </c>
      <c r="B11" s="60"/>
      <c r="C11" s="60"/>
      <c r="D11" s="60"/>
      <c r="E11" s="60"/>
      <c r="F11" s="60"/>
      <c r="G11" s="60"/>
      <c r="H11" s="60"/>
      <c r="I11" s="60"/>
      <c r="J11" s="60"/>
      <c r="K11" s="60"/>
      <c r="L11" s="60"/>
      <c r="M11" s="60"/>
      <c r="N11" s="60"/>
      <c r="O11" s="60"/>
      <c r="P11" s="60"/>
      <c r="Q11" s="60"/>
      <c r="R11" s="60"/>
      <c r="S11" s="58"/>
      <c r="T11" s="58"/>
      <c r="U11" s="58"/>
      <c r="V11" s="58"/>
      <c r="W11" s="58"/>
      <c r="X11" s="58"/>
      <c r="Y11" s="58"/>
      <c r="Z11" s="58"/>
      <c r="AA11" s="58"/>
      <c r="AB11" s="58"/>
      <c r="AC11" s="58"/>
      <c r="AD11" s="58"/>
      <c r="AE11" s="58"/>
      <c r="AF11" s="58"/>
    </row>
    <row r="12" spans="1:32" s="10" customFormat="1" ht="27" customHeight="1" thickTop="1">
      <c r="A12" s="403" t="s">
        <v>41</v>
      </c>
      <c r="B12" s="403"/>
      <c r="C12" s="403"/>
      <c r="D12" s="403"/>
      <c r="E12" s="374"/>
      <c r="F12" s="531" t="s">
        <v>218</v>
      </c>
      <c r="G12" s="532"/>
      <c r="H12" s="532"/>
      <c r="I12" s="532"/>
      <c r="J12" s="533"/>
      <c r="K12" s="531" t="s">
        <v>114</v>
      </c>
      <c r="L12" s="532"/>
      <c r="M12" s="532"/>
      <c r="N12" s="532"/>
      <c r="O12" s="533"/>
      <c r="P12" s="531" t="s">
        <v>115</v>
      </c>
      <c r="Q12" s="532"/>
      <c r="R12" s="532"/>
      <c r="S12" s="532"/>
      <c r="T12" s="533"/>
      <c r="U12" s="531" t="s">
        <v>116</v>
      </c>
      <c r="V12" s="532"/>
      <c r="W12" s="532"/>
      <c r="X12" s="532"/>
      <c r="Y12" s="532"/>
      <c r="Z12" s="533"/>
      <c r="AA12" s="531" t="s">
        <v>117</v>
      </c>
      <c r="AB12" s="532"/>
      <c r="AC12" s="532"/>
      <c r="AD12" s="532"/>
      <c r="AE12" s="532"/>
      <c r="AF12" s="532"/>
    </row>
    <row r="13" spans="1:32" s="52" customFormat="1" ht="24.75" customHeight="1">
      <c r="A13" s="406" t="s">
        <v>248</v>
      </c>
      <c r="B13" s="406"/>
      <c r="C13" s="406"/>
      <c r="D13" s="406"/>
      <c r="E13" s="407"/>
      <c r="F13" s="542">
        <v>18403</v>
      </c>
      <c r="G13" s="534"/>
      <c r="H13" s="534"/>
      <c r="I13" s="534"/>
      <c r="J13" s="534"/>
      <c r="K13" s="534">
        <v>216779</v>
      </c>
      <c r="L13" s="534"/>
      <c r="M13" s="534"/>
      <c r="N13" s="534"/>
      <c r="O13" s="534"/>
      <c r="P13" s="534">
        <v>155950</v>
      </c>
      <c r="Q13" s="534"/>
      <c r="R13" s="534"/>
      <c r="S13" s="534"/>
      <c r="T13" s="534"/>
      <c r="U13" s="534">
        <v>2596147500</v>
      </c>
      <c r="V13" s="534"/>
      <c r="W13" s="534"/>
      <c r="X13" s="534"/>
      <c r="Y13" s="534"/>
      <c r="Z13" s="534"/>
      <c r="AA13" s="546">
        <v>71.9</v>
      </c>
      <c r="AB13" s="546"/>
      <c r="AC13" s="546"/>
      <c r="AD13" s="546"/>
      <c r="AE13" s="546"/>
      <c r="AF13" s="546"/>
    </row>
    <row r="14" spans="1:32" s="10" customFormat="1" ht="24.75" customHeight="1">
      <c r="A14" s="406" t="s">
        <v>269</v>
      </c>
      <c r="B14" s="406"/>
      <c r="C14" s="406"/>
      <c r="D14" s="406"/>
      <c r="E14" s="407"/>
      <c r="F14" s="542">
        <v>18072</v>
      </c>
      <c r="G14" s="534"/>
      <c r="H14" s="534"/>
      <c r="I14" s="534"/>
      <c r="J14" s="534"/>
      <c r="K14" s="534">
        <v>211753</v>
      </c>
      <c r="L14" s="534"/>
      <c r="M14" s="534"/>
      <c r="N14" s="534"/>
      <c r="O14" s="534"/>
      <c r="P14" s="534">
        <v>159030</v>
      </c>
      <c r="Q14" s="534"/>
      <c r="R14" s="534"/>
      <c r="S14" s="534"/>
      <c r="T14" s="534"/>
      <c r="U14" s="534">
        <v>2664923040</v>
      </c>
      <c r="V14" s="534"/>
      <c r="W14" s="534"/>
      <c r="X14" s="534"/>
      <c r="Y14" s="534"/>
      <c r="Z14" s="534"/>
      <c r="AA14" s="546">
        <v>75.1</v>
      </c>
      <c r="AB14" s="546"/>
      <c r="AC14" s="546"/>
      <c r="AD14" s="546"/>
      <c r="AE14" s="546"/>
      <c r="AF14" s="546"/>
    </row>
    <row r="15" spans="1:32" s="52" customFormat="1" ht="24.75" customHeight="1" thickBot="1">
      <c r="A15" s="527" t="s">
        <v>296</v>
      </c>
      <c r="B15" s="527"/>
      <c r="C15" s="527"/>
      <c r="D15" s="527"/>
      <c r="E15" s="528"/>
      <c r="F15" s="529">
        <v>18082</v>
      </c>
      <c r="G15" s="520"/>
      <c r="H15" s="520"/>
      <c r="I15" s="520"/>
      <c r="J15" s="520"/>
      <c r="K15" s="520">
        <v>212897</v>
      </c>
      <c r="L15" s="520"/>
      <c r="M15" s="520"/>
      <c r="N15" s="520"/>
      <c r="O15" s="520"/>
      <c r="P15" s="520">
        <v>161832</v>
      </c>
      <c r="Q15" s="520"/>
      <c r="R15" s="520"/>
      <c r="S15" s="520"/>
      <c r="T15" s="520"/>
      <c r="U15" s="520">
        <v>2721019560</v>
      </c>
      <c r="V15" s="520"/>
      <c r="W15" s="520"/>
      <c r="X15" s="520"/>
      <c r="Y15" s="520"/>
      <c r="Z15" s="520"/>
      <c r="AA15" s="521">
        <v>76</v>
      </c>
      <c r="AB15" s="521"/>
      <c r="AC15" s="521"/>
      <c r="AD15" s="521"/>
      <c r="AE15" s="521"/>
      <c r="AF15" s="521"/>
    </row>
    <row r="16" spans="1:32" s="52" customFormat="1" ht="18" customHeight="1" thickTop="1">
      <c r="A16" s="486" t="s">
        <v>192</v>
      </c>
      <c r="B16" s="486"/>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row>
    <row r="17" spans="1:37" ht="27" customHeight="1">
      <c r="A17" s="12"/>
      <c r="B17" s="13"/>
      <c r="C17" s="13"/>
      <c r="D17" s="13"/>
      <c r="E17" s="13"/>
      <c r="F17" s="13"/>
      <c r="G17" s="13"/>
      <c r="H17" s="13"/>
      <c r="I17" s="13"/>
      <c r="J17" s="205"/>
      <c r="K17" s="205"/>
      <c r="L17" s="205"/>
      <c r="M17" s="205"/>
      <c r="N17" s="205"/>
      <c r="O17" s="205"/>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35" s="56" customFormat="1" ht="22.5" customHeight="1" thickBot="1">
      <c r="A18" s="57" t="s">
        <v>57</v>
      </c>
      <c r="B18" s="60"/>
      <c r="C18" s="60"/>
      <c r="D18" s="60"/>
      <c r="E18" s="60"/>
      <c r="F18" s="60"/>
      <c r="G18" s="60"/>
      <c r="H18" s="60"/>
      <c r="I18" s="60"/>
      <c r="J18" s="60"/>
      <c r="K18" s="60"/>
      <c r="L18" s="60"/>
      <c r="M18" s="60"/>
      <c r="N18" s="60"/>
      <c r="O18" s="60"/>
      <c r="P18" s="60"/>
      <c r="Q18" s="60"/>
      <c r="R18" s="60"/>
      <c r="S18" s="58"/>
      <c r="T18" s="58"/>
      <c r="U18" s="58"/>
      <c r="V18" s="58"/>
      <c r="W18" s="58"/>
      <c r="X18" s="58"/>
      <c r="Y18" s="58"/>
      <c r="Z18" s="58"/>
      <c r="AA18" s="58"/>
      <c r="AB18" s="58"/>
      <c r="AC18" s="58"/>
      <c r="AD18" s="58"/>
      <c r="AE18" s="58"/>
      <c r="AF18" s="58"/>
      <c r="AG18" s="58"/>
      <c r="AH18" s="58"/>
      <c r="AI18" s="58"/>
    </row>
    <row r="19" spans="1:35" s="10" customFormat="1" ht="23.25" customHeight="1" thickTop="1">
      <c r="A19" s="451" t="s">
        <v>1</v>
      </c>
      <c r="B19" s="451"/>
      <c r="C19" s="451"/>
      <c r="D19" s="451"/>
      <c r="E19" s="535"/>
      <c r="F19" s="550" t="s">
        <v>190</v>
      </c>
      <c r="G19" s="551"/>
      <c r="H19" s="552"/>
      <c r="I19" s="531" t="s">
        <v>51</v>
      </c>
      <c r="J19" s="532"/>
      <c r="K19" s="532"/>
      <c r="L19" s="532"/>
      <c r="M19" s="532"/>
      <c r="N19" s="532"/>
      <c r="O19" s="532"/>
      <c r="P19" s="532"/>
      <c r="Q19" s="532"/>
      <c r="R19" s="532"/>
      <c r="S19" s="532"/>
      <c r="T19" s="532"/>
      <c r="U19" s="532"/>
      <c r="V19" s="532"/>
      <c r="W19" s="532"/>
      <c r="X19" s="532"/>
      <c r="Y19" s="532"/>
      <c r="Z19" s="532"/>
      <c r="AA19" s="532"/>
      <c r="AB19" s="532"/>
      <c r="AC19" s="532"/>
      <c r="AD19" s="532"/>
      <c r="AE19" s="532"/>
      <c r="AF19" s="533"/>
      <c r="AG19" s="550" t="s">
        <v>52</v>
      </c>
      <c r="AH19" s="551"/>
      <c r="AI19" s="551"/>
    </row>
    <row r="20" spans="1:35" s="10" customFormat="1" ht="23.25" customHeight="1">
      <c r="A20" s="453"/>
      <c r="B20" s="453"/>
      <c r="C20" s="453"/>
      <c r="D20" s="453"/>
      <c r="E20" s="536"/>
      <c r="F20" s="553"/>
      <c r="G20" s="554"/>
      <c r="H20" s="555"/>
      <c r="I20" s="543" t="s">
        <v>136</v>
      </c>
      <c r="J20" s="544"/>
      <c r="K20" s="545"/>
      <c r="L20" s="543" t="s">
        <v>53</v>
      </c>
      <c r="M20" s="544"/>
      <c r="N20" s="545"/>
      <c r="O20" s="543" t="s">
        <v>143</v>
      </c>
      <c r="P20" s="544"/>
      <c r="Q20" s="545"/>
      <c r="R20" s="543" t="s">
        <v>54</v>
      </c>
      <c r="S20" s="544"/>
      <c r="T20" s="545"/>
      <c r="U20" s="543" t="s">
        <v>219</v>
      </c>
      <c r="V20" s="544"/>
      <c r="W20" s="545"/>
      <c r="X20" s="543" t="s">
        <v>55</v>
      </c>
      <c r="Y20" s="544"/>
      <c r="Z20" s="545"/>
      <c r="AA20" s="556" t="s">
        <v>201</v>
      </c>
      <c r="AB20" s="557"/>
      <c r="AC20" s="558"/>
      <c r="AD20" s="524" t="s">
        <v>3</v>
      </c>
      <c r="AE20" s="525"/>
      <c r="AF20" s="530"/>
      <c r="AG20" s="553"/>
      <c r="AH20" s="554"/>
      <c r="AI20" s="554"/>
    </row>
    <row r="21" spans="1:35" s="52" customFormat="1" ht="24.75" customHeight="1">
      <c r="A21" s="406" t="s">
        <v>248</v>
      </c>
      <c r="B21" s="406"/>
      <c r="C21" s="406"/>
      <c r="D21" s="406"/>
      <c r="E21" s="407"/>
      <c r="F21" s="542">
        <v>26944</v>
      </c>
      <c r="G21" s="534"/>
      <c r="H21" s="534"/>
      <c r="I21" s="534">
        <v>1904</v>
      </c>
      <c r="J21" s="534"/>
      <c r="K21" s="534"/>
      <c r="L21" s="534">
        <v>2612</v>
      </c>
      <c r="M21" s="534"/>
      <c r="N21" s="534"/>
      <c r="O21" s="534">
        <v>315</v>
      </c>
      <c r="P21" s="534"/>
      <c r="Q21" s="534"/>
      <c r="R21" s="534">
        <v>199</v>
      </c>
      <c r="S21" s="534"/>
      <c r="T21" s="534"/>
      <c r="U21" s="534">
        <v>111</v>
      </c>
      <c r="V21" s="534"/>
      <c r="W21" s="534"/>
      <c r="X21" s="534">
        <v>3589</v>
      </c>
      <c r="Y21" s="534"/>
      <c r="Z21" s="534"/>
      <c r="AA21" s="534">
        <v>967</v>
      </c>
      <c r="AB21" s="534"/>
      <c r="AC21" s="534"/>
      <c r="AD21" s="534">
        <f>SUM(I21:AC21)</f>
        <v>9697</v>
      </c>
      <c r="AE21" s="534"/>
      <c r="AF21" s="534"/>
      <c r="AG21" s="546">
        <f>(AD21/F21)*100</f>
        <v>35.9894596199525</v>
      </c>
      <c r="AH21" s="546"/>
      <c r="AI21" s="546"/>
    </row>
    <row r="22" spans="1:41" s="10" customFormat="1" ht="24.75" customHeight="1">
      <c r="A22" s="406" t="s">
        <v>269</v>
      </c>
      <c r="B22" s="406"/>
      <c r="C22" s="406"/>
      <c r="D22" s="406"/>
      <c r="E22" s="407"/>
      <c r="F22" s="542">
        <v>27358</v>
      </c>
      <c r="G22" s="534"/>
      <c r="H22" s="534"/>
      <c r="I22" s="534">
        <v>1957</v>
      </c>
      <c r="J22" s="534"/>
      <c r="K22" s="534"/>
      <c r="L22" s="534">
        <v>3189</v>
      </c>
      <c r="M22" s="534"/>
      <c r="N22" s="534"/>
      <c r="O22" s="534">
        <v>309</v>
      </c>
      <c r="P22" s="534"/>
      <c r="Q22" s="534"/>
      <c r="R22" s="534">
        <v>164</v>
      </c>
      <c r="S22" s="534"/>
      <c r="T22" s="534"/>
      <c r="U22" s="534">
        <v>97</v>
      </c>
      <c r="V22" s="534"/>
      <c r="W22" s="534"/>
      <c r="X22" s="534">
        <v>3588</v>
      </c>
      <c r="Y22" s="534"/>
      <c r="Z22" s="534"/>
      <c r="AA22" s="534">
        <v>1066</v>
      </c>
      <c r="AB22" s="534"/>
      <c r="AC22" s="534"/>
      <c r="AD22" s="534">
        <f>SUM(I22:AC22)</f>
        <v>10370</v>
      </c>
      <c r="AE22" s="534"/>
      <c r="AF22" s="534"/>
      <c r="AG22" s="546">
        <f>(AD22/F22)*100</f>
        <v>37.90481760362599</v>
      </c>
      <c r="AH22" s="546"/>
      <c r="AI22" s="546"/>
      <c r="AO22" s="13"/>
    </row>
    <row r="23" spans="1:35" s="52" customFormat="1" ht="24.75" customHeight="1" thickBot="1">
      <c r="A23" s="527" t="s">
        <v>296</v>
      </c>
      <c r="B23" s="527"/>
      <c r="C23" s="527"/>
      <c r="D23" s="527"/>
      <c r="E23" s="528"/>
      <c r="F23" s="529">
        <v>27505</v>
      </c>
      <c r="G23" s="520"/>
      <c r="H23" s="520"/>
      <c r="I23" s="520">
        <v>1965</v>
      </c>
      <c r="J23" s="520"/>
      <c r="K23" s="520"/>
      <c r="L23" s="520">
        <v>3372</v>
      </c>
      <c r="M23" s="520"/>
      <c r="N23" s="520"/>
      <c r="O23" s="520">
        <v>273</v>
      </c>
      <c r="P23" s="520"/>
      <c r="Q23" s="520"/>
      <c r="R23" s="520">
        <v>140</v>
      </c>
      <c r="S23" s="520"/>
      <c r="T23" s="520"/>
      <c r="U23" s="520">
        <v>107</v>
      </c>
      <c r="V23" s="520"/>
      <c r="W23" s="520"/>
      <c r="X23" s="520">
        <v>3526</v>
      </c>
      <c r="Y23" s="520"/>
      <c r="Z23" s="520"/>
      <c r="AA23" s="520">
        <v>1107</v>
      </c>
      <c r="AB23" s="520"/>
      <c r="AC23" s="520"/>
      <c r="AD23" s="520">
        <v>10490</v>
      </c>
      <c r="AE23" s="520"/>
      <c r="AF23" s="520"/>
      <c r="AG23" s="521">
        <v>38.1</v>
      </c>
      <c r="AH23" s="521"/>
      <c r="AI23" s="521"/>
    </row>
    <row r="24" spans="1:37" ht="7.5" customHeight="1" thickTop="1">
      <c r="A24" s="26"/>
      <c r="B24" s="13"/>
      <c r="C24" s="13"/>
      <c r="D24" s="13"/>
      <c r="E24" s="13"/>
      <c r="F24" s="13"/>
      <c r="G24" s="13"/>
      <c r="H24" s="13"/>
      <c r="I24" s="13"/>
      <c r="J24" s="13"/>
      <c r="K24" s="205"/>
      <c r="L24" s="205"/>
      <c r="M24" s="205"/>
      <c r="N24" s="205"/>
      <c r="O24" s="205"/>
      <c r="P24" s="205"/>
      <c r="Q24" s="205"/>
      <c r="R24" s="205"/>
      <c r="S24" s="204"/>
      <c r="T24" s="204"/>
      <c r="U24" s="204"/>
      <c r="V24" s="204"/>
      <c r="W24" s="204"/>
      <c r="X24" s="204"/>
      <c r="Y24" s="204"/>
      <c r="Z24" s="204"/>
      <c r="AA24" s="204"/>
      <c r="AB24" s="204"/>
      <c r="AC24" s="204"/>
      <c r="AD24" s="204"/>
      <c r="AE24" s="204"/>
      <c r="AF24" s="204"/>
      <c r="AG24" s="204"/>
      <c r="AH24" s="204"/>
      <c r="AI24" s="204"/>
      <c r="AJ24" s="204"/>
      <c r="AK24" s="204"/>
    </row>
    <row r="25" spans="1:37" ht="18" customHeight="1">
      <c r="A25" s="26"/>
      <c r="B25" s="13"/>
      <c r="C25" s="13"/>
      <c r="D25" s="13"/>
      <c r="E25" s="13"/>
      <c r="F25" s="13"/>
      <c r="G25" s="13"/>
      <c r="H25" s="13"/>
      <c r="I25" s="13"/>
      <c r="J25" s="13"/>
      <c r="K25" s="205"/>
      <c r="L25" s="205"/>
      <c r="M25" s="205"/>
      <c r="N25" s="205"/>
      <c r="O25" s="205"/>
      <c r="P25" s="205"/>
      <c r="Q25" s="205"/>
      <c r="R25" s="205"/>
      <c r="S25" s="204"/>
      <c r="T25" s="204"/>
      <c r="U25" s="204"/>
      <c r="V25" s="204"/>
      <c r="W25" s="204"/>
      <c r="X25" s="204"/>
      <c r="Y25" s="204"/>
      <c r="Z25" s="204"/>
      <c r="AA25" s="204"/>
      <c r="AB25" s="204"/>
      <c r="AC25" s="204"/>
      <c r="AD25" s="204"/>
      <c r="AE25" s="204"/>
      <c r="AF25" s="204"/>
      <c r="AG25" s="204"/>
      <c r="AH25" s="204"/>
      <c r="AI25" s="204"/>
      <c r="AJ25" s="204"/>
      <c r="AK25" s="204"/>
    </row>
    <row r="26" spans="1:37" ht="27" customHeight="1">
      <c r="A26" s="204"/>
      <c r="B26" s="204"/>
      <c r="C26" s="204"/>
      <c r="D26" s="204"/>
      <c r="E26" s="204"/>
      <c r="F26" s="204"/>
      <c r="G26" s="204"/>
      <c r="H26" s="204"/>
      <c r="I26" s="204"/>
      <c r="J26" s="204"/>
      <c r="K26" s="204"/>
      <c r="L26" s="204"/>
      <c r="M26" s="204"/>
      <c r="N26" s="204"/>
      <c r="O26" s="204"/>
      <c r="P26" s="204"/>
      <c r="Q26" s="205"/>
      <c r="R26" s="204"/>
      <c r="S26" s="204"/>
      <c r="T26" s="205"/>
      <c r="U26" s="205"/>
      <c r="V26" s="205"/>
      <c r="W26" s="204"/>
      <c r="X26" s="204"/>
      <c r="Y26" s="204"/>
      <c r="Z26" s="205"/>
      <c r="AA26" s="205"/>
      <c r="AB26" s="205"/>
      <c r="AC26" s="204"/>
      <c r="AD26" s="204"/>
      <c r="AE26" s="204"/>
      <c r="AF26" s="205"/>
      <c r="AG26" s="205"/>
      <c r="AH26" s="204"/>
      <c r="AI26" s="205"/>
      <c r="AJ26" s="204"/>
      <c r="AK26" s="204"/>
    </row>
    <row r="27" spans="1:36" s="56" customFormat="1" ht="22.5" customHeight="1" thickBot="1">
      <c r="A27" s="57" t="s">
        <v>56</v>
      </c>
      <c r="B27" s="57"/>
      <c r="C27" s="58"/>
      <c r="D27" s="58"/>
      <c r="E27" s="58"/>
      <c r="F27" s="58"/>
      <c r="G27" s="58"/>
      <c r="H27" s="58"/>
      <c r="I27" s="58"/>
      <c r="J27" s="58"/>
      <c r="K27" s="58"/>
      <c r="L27" s="58"/>
      <c r="M27" s="58"/>
      <c r="N27" s="58"/>
      <c r="O27" s="58"/>
      <c r="P27" s="58"/>
      <c r="Q27" s="60"/>
      <c r="R27" s="60"/>
      <c r="S27" s="58"/>
      <c r="T27" s="61"/>
      <c r="U27" s="61"/>
      <c r="V27" s="62"/>
      <c r="W27" s="62"/>
      <c r="X27" s="58"/>
      <c r="Y27" s="61"/>
      <c r="Z27" s="61"/>
      <c r="AA27" s="61"/>
      <c r="AB27" s="61"/>
      <c r="AC27" s="58"/>
      <c r="AD27" s="60"/>
      <c r="AE27" s="60"/>
      <c r="AF27" s="60"/>
      <c r="AG27" s="60"/>
      <c r="AH27" s="58"/>
      <c r="AI27" s="61"/>
      <c r="AJ27" s="58"/>
    </row>
    <row r="28" spans="1:36" s="10" customFormat="1" ht="27" customHeight="1" thickTop="1">
      <c r="A28" s="451" t="s">
        <v>41</v>
      </c>
      <c r="B28" s="451"/>
      <c r="C28" s="535"/>
      <c r="D28" s="531" t="s">
        <v>118</v>
      </c>
      <c r="E28" s="532"/>
      <c r="F28" s="532"/>
      <c r="G28" s="532"/>
      <c r="H28" s="532"/>
      <c r="I28" s="532"/>
      <c r="J28" s="532"/>
      <c r="K28" s="533"/>
      <c r="L28" s="531" t="s">
        <v>119</v>
      </c>
      <c r="M28" s="532"/>
      <c r="N28" s="532"/>
      <c r="O28" s="532"/>
      <c r="P28" s="532"/>
      <c r="Q28" s="532"/>
      <c r="R28" s="532"/>
      <c r="S28" s="533"/>
      <c r="T28" s="540" t="s">
        <v>120</v>
      </c>
      <c r="U28" s="539"/>
      <c r="V28" s="539"/>
      <c r="W28" s="539"/>
      <c r="X28" s="539"/>
      <c r="Y28" s="541"/>
      <c r="Z28" s="531" t="s">
        <v>121</v>
      </c>
      <c r="AA28" s="532"/>
      <c r="AB28" s="532"/>
      <c r="AC28" s="532"/>
      <c r="AD28" s="532"/>
      <c r="AE28" s="533"/>
      <c r="AF28" s="539" t="s">
        <v>122</v>
      </c>
      <c r="AG28" s="539"/>
      <c r="AH28" s="539"/>
      <c r="AI28" s="539"/>
      <c r="AJ28" s="539"/>
    </row>
    <row r="29" spans="1:36" s="10" customFormat="1" ht="23.25" customHeight="1">
      <c r="A29" s="453"/>
      <c r="B29" s="453"/>
      <c r="C29" s="536"/>
      <c r="D29" s="524" t="s">
        <v>107</v>
      </c>
      <c r="E29" s="525"/>
      <c r="F29" s="530"/>
      <c r="G29" s="524" t="s">
        <v>123</v>
      </c>
      <c r="H29" s="525"/>
      <c r="I29" s="525"/>
      <c r="J29" s="525"/>
      <c r="K29" s="525"/>
      <c r="L29" s="524" t="s">
        <v>107</v>
      </c>
      <c r="M29" s="525"/>
      <c r="N29" s="530"/>
      <c r="O29" s="524" t="s">
        <v>123</v>
      </c>
      <c r="P29" s="525"/>
      <c r="Q29" s="525"/>
      <c r="R29" s="525"/>
      <c r="S29" s="525"/>
      <c r="T29" s="524" t="s">
        <v>107</v>
      </c>
      <c r="U29" s="530"/>
      <c r="V29" s="524" t="s">
        <v>123</v>
      </c>
      <c r="W29" s="525"/>
      <c r="X29" s="525"/>
      <c r="Y29" s="530"/>
      <c r="Z29" s="524" t="s">
        <v>107</v>
      </c>
      <c r="AA29" s="530"/>
      <c r="AB29" s="524" t="s">
        <v>123</v>
      </c>
      <c r="AC29" s="525"/>
      <c r="AD29" s="525"/>
      <c r="AE29" s="538"/>
      <c r="AF29" s="524" t="s">
        <v>107</v>
      </c>
      <c r="AG29" s="530"/>
      <c r="AH29" s="524" t="s">
        <v>123</v>
      </c>
      <c r="AI29" s="525"/>
      <c r="AJ29" s="525"/>
    </row>
    <row r="30" spans="1:36" s="52" customFormat="1" ht="24.75" customHeight="1">
      <c r="A30" s="406" t="s">
        <v>248</v>
      </c>
      <c r="B30" s="406"/>
      <c r="C30" s="407"/>
      <c r="D30" s="537">
        <v>61151</v>
      </c>
      <c r="E30" s="523"/>
      <c r="F30" s="523"/>
      <c r="G30" s="523">
        <v>40559027400</v>
      </c>
      <c r="H30" s="523"/>
      <c r="I30" s="523"/>
      <c r="J30" s="523"/>
      <c r="K30" s="523"/>
      <c r="L30" s="523">
        <v>2956</v>
      </c>
      <c r="M30" s="523"/>
      <c r="N30" s="523"/>
      <c r="O30" s="523">
        <v>2540101400</v>
      </c>
      <c r="P30" s="523"/>
      <c r="Q30" s="523"/>
      <c r="R30" s="523"/>
      <c r="S30" s="523"/>
      <c r="T30" s="523">
        <v>396</v>
      </c>
      <c r="U30" s="523"/>
      <c r="V30" s="523">
        <v>304177100</v>
      </c>
      <c r="W30" s="523"/>
      <c r="X30" s="523"/>
      <c r="Y30" s="523"/>
      <c r="Z30" s="523">
        <v>13</v>
      </c>
      <c r="AA30" s="523"/>
      <c r="AB30" s="523">
        <v>5687400</v>
      </c>
      <c r="AC30" s="523"/>
      <c r="AD30" s="523"/>
      <c r="AE30" s="523"/>
      <c r="AF30" s="523">
        <v>38</v>
      </c>
      <c r="AG30" s="523"/>
      <c r="AH30" s="523">
        <v>5394000</v>
      </c>
      <c r="AI30" s="523"/>
      <c r="AJ30" s="523"/>
    </row>
    <row r="31" spans="1:36" s="13" customFormat="1" ht="24.75" customHeight="1">
      <c r="A31" s="406" t="s">
        <v>269</v>
      </c>
      <c r="B31" s="406"/>
      <c r="C31" s="407"/>
      <c r="D31" s="537">
        <v>61853</v>
      </c>
      <c r="E31" s="523"/>
      <c r="F31" s="523"/>
      <c r="G31" s="523">
        <v>41250675400</v>
      </c>
      <c r="H31" s="523"/>
      <c r="I31" s="523"/>
      <c r="J31" s="523"/>
      <c r="K31" s="523"/>
      <c r="L31" s="523">
        <v>3082</v>
      </c>
      <c r="M31" s="523"/>
      <c r="N31" s="523"/>
      <c r="O31" s="523">
        <v>2650023400</v>
      </c>
      <c r="P31" s="523"/>
      <c r="Q31" s="523"/>
      <c r="R31" s="523"/>
      <c r="S31" s="523"/>
      <c r="T31" s="523">
        <v>382</v>
      </c>
      <c r="U31" s="523"/>
      <c r="V31" s="523">
        <v>293724000</v>
      </c>
      <c r="W31" s="523"/>
      <c r="X31" s="523"/>
      <c r="Y31" s="523"/>
      <c r="Z31" s="523">
        <v>12</v>
      </c>
      <c r="AA31" s="523"/>
      <c r="AB31" s="523">
        <v>5056700</v>
      </c>
      <c r="AC31" s="523"/>
      <c r="AD31" s="523"/>
      <c r="AE31" s="523"/>
      <c r="AF31" s="523">
        <v>36</v>
      </c>
      <c r="AG31" s="523"/>
      <c r="AH31" s="523">
        <v>5062000</v>
      </c>
      <c r="AI31" s="523"/>
      <c r="AJ31" s="523"/>
    </row>
    <row r="32" spans="1:36" s="52" customFormat="1" ht="24.75" customHeight="1" thickBot="1">
      <c r="A32" s="367" t="s">
        <v>296</v>
      </c>
      <c r="B32" s="367"/>
      <c r="C32" s="368"/>
      <c r="D32" s="526">
        <v>62348</v>
      </c>
      <c r="E32" s="519"/>
      <c r="F32" s="519"/>
      <c r="G32" s="519">
        <v>41679952100</v>
      </c>
      <c r="H32" s="519"/>
      <c r="I32" s="519"/>
      <c r="J32" s="519"/>
      <c r="K32" s="519"/>
      <c r="L32" s="519">
        <v>3194</v>
      </c>
      <c r="M32" s="519"/>
      <c r="N32" s="519"/>
      <c r="O32" s="519">
        <v>2737241600</v>
      </c>
      <c r="P32" s="519"/>
      <c r="Q32" s="519"/>
      <c r="R32" s="519"/>
      <c r="S32" s="519"/>
      <c r="T32" s="519">
        <v>406</v>
      </c>
      <c r="U32" s="519"/>
      <c r="V32" s="519">
        <v>313970200</v>
      </c>
      <c r="W32" s="519"/>
      <c r="X32" s="519"/>
      <c r="Y32" s="519"/>
      <c r="Z32" s="519">
        <v>13</v>
      </c>
      <c r="AA32" s="519"/>
      <c r="AB32" s="519">
        <v>5296900</v>
      </c>
      <c r="AC32" s="519"/>
      <c r="AD32" s="519"/>
      <c r="AE32" s="519"/>
      <c r="AF32" s="519">
        <v>47</v>
      </c>
      <c r="AG32" s="519"/>
      <c r="AH32" s="519">
        <v>6324000</v>
      </c>
      <c r="AI32" s="519"/>
      <c r="AJ32" s="519"/>
    </row>
    <row r="33" spans="1:37" s="256" customFormat="1" ht="18" customHeight="1" thickTop="1">
      <c r="A33" s="265" t="s">
        <v>113</v>
      </c>
      <c r="B33" s="259"/>
      <c r="C33" s="259"/>
      <c r="D33" s="259"/>
      <c r="E33" s="259"/>
      <c r="F33" s="259"/>
      <c r="G33" s="259"/>
      <c r="H33" s="259"/>
      <c r="I33" s="259"/>
      <c r="J33" s="259"/>
      <c r="K33" s="210"/>
      <c r="L33" s="210"/>
      <c r="M33" s="210"/>
      <c r="N33" s="210"/>
      <c r="O33" s="210"/>
      <c r="P33" s="210"/>
      <c r="Q33" s="210"/>
      <c r="R33" s="210"/>
      <c r="S33" s="251"/>
      <c r="T33" s="251"/>
      <c r="U33" s="251"/>
      <c r="V33" s="251"/>
      <c r="W33" s="210"/>
      <c r="X33" s="210"/>
      <c r="Y33" s="210"/>
      <c r="Z33" s="210"/>
      <c r="AA33" s="210"/>
      <c r="AB33" s="210"/>
      <c r="AC33" s="210"/>
      <c r="AD33" s="210"/>
      <c r="AE33" s="210"/>
      <c r="AF33" s="210"/>
      <c r="AG33" s="210"/>
      <c r="AH33" s="210"/>
      <c r="AI33" s="210"/>
      <c r="AJ33" s="210"/>
      <c r="AK33" s="210"/>
    </row>
    <row r="34" spans="1:37" ht="13.5">
      <c r="A34" s="12"/>
      <c r="B34" s="10"/>
      <c r="C34" s="10"/>
      <c r="D34" s="10"/>
      <c r="E34" s="10"/>
      <c r="F34" s="10"/>
      <c r="G34" s="10"/>
      <c r="H34" s="10"/>
      <c r="I34" s="10"/>
      <c r="J34" s="10"/>
      <c r="K34" s="204"/>
      <c r="L34" s="204"/>
      <c r="M34" s="204"/>
      <c r="N34" s="204"/>
      <c r="O34" s="204"/>
      <c r="P34" s="204"/>
      <c r="Q34" s="204"/>
      <c r="R34" s="204"/>
      <c r="S34" s="27"/>
      <c r="T34" s="27"/>
      <c r="U34" s="27"/>
      <c r="V34" s="27"/>
      <c r="W34" s="204"/>
      <c r="X34" s="204"/>
      <c r="Y34" s="204"/>
      <c r="Z34" s="204"/>
      <c r="AA34" s="204"/>
      <c r="AB34" s="204"/>
      <c r="AC34" s="204"/>
      <c r="AD34" s="204"/>
      <c r="AE34" s="204"/>
      <c r="AF34" s="204"/>
      <c r="AG34" s="204"/>
      <c r="AH34" s="204"/>
      <c r="AI34" s="204"/>
      <c r="AJ34" s="204"/>
      <c r="AK34" s="204"/>
    </row>
    <row r="35" spans="1:37" ht="13.5">
      <c r="A35" s="204"/>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row>
    <row r="36" spans="1:37" ht="13.5">
      <c r="A36" s="204"/>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row>
    <row r="37" spans="1:37" ht="13.5">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row>
    <row r="38" ht="13.5">
      <c r="AJ38" s="15"/>
    </row>
  </sheetData>
  <sheetProtection/>
  <mergeCells count="148">
    <mergeCell ref="AG19:AI20"/>
    <mergeCell ref="AD20:AF20"/>
    <mergeCell ref="I19:AF19"/>
    <mergeCell ref="K7:O7"/>
    <mergeCell ref="P6:T6"/>
    <mergeCell ref="AD21:AF21"/>
    <mergeCell ref="U14:Z14"/>
    <mergeCell ref="X20:Z20"/>
    <mergeCell ref="AA20:AC20"/>
    <mergeCell ref="P7:T7"/>
    <mergeCell ref="AD22:AF22"/>
    <mergeCell ref="R21:T21"/>
    <mergeCell ref="R22:T22"/>
    <mergeCell ref="U21:W21"/>
    <mergeCell ref="U22:W22"/>
    <mergeCell ref="AA21:AC21"/>
    <mergeCell ref="AA22:AC22"/>
    <mergeCell ref="X22:Z22"/>
    <mergeCell ref="A14:E14"/>
    <mergeCell ref="K14:O14"/>
    <mergeCell ref="I21:K21"/>
    <mergeCell ref="L21:N21"/>
    <mergeCell ref="O21:Q21"/>
    <mergeCell ref="K13:O13"/>
    <mergeCell ref="F19:H20"/>
    <mergeCell ref="I20:K20"/>
    <mergeCell ref="L20:N20"/>
    <mergeCell ref="A15:E15"/>
    <mergeCell ref="D28:K28"/>
    <mergeCell ref="A12:E12"/>
    <mergeCell ref="F12:J12"/>
    <mergeCell ref="G29:K29"/>
    <mergeCell ref="F22:H22"/>
    <mergeCell ref="I22:K22"/>
    <mergeCell ref="A16:AF16"/>
    <mergeCell ref="A13:E13"/>
    <mergeCell ref="U13:Z13"/>
    <mergeCell ref="U20:W20"/>
    <mergeCell ref="A22:E22"/>
    <mergeCell ref="A21:E21"/>
    <mergeCell ref="F21:H21"/>
    <mergeCell ref="X21:Z21"/>
    <mergeCell ref="A19:E20"/>
    <mergeCell ref="O22:Q22"/>
    <mergeCell ref="L22:N22"/>
    <mergeCell ref="O20:Q20"/>
    <mergeCell ref="A4:E5"/>
    <mergeCell ref="A6:E6"/>
    <mergeCell ref="A7:E7"/>
    <mergeCell ref="F4:J5"/>
    <mergeCell ref="F6:J6"/>
    <mergeCell ref="F7:J7"/>
    <mergeCell ref="AA14:AF14"/>
    <mergeCell ref="P8:T8"/>
    <mergeCell ref="K4:AD4"/>
    <mergeCell ref="Z6:AD6"/>
    <mergeCell ref="Z7:AD7"/>
    <mergeCell ref="AE6:AI6"/>
    <mergeCell ref="K5:O5"/>
    <mergeCell ref="K6:O6"/>
    <mergeCell ref="U5:Y5"/>
    <mergeCell ref="AE7:AI7"/>
    <mergeCell ref="AG21:AI21"/>
    <mergeCell ref="AG22:AI22"/>
    <mergeCell ref="U6:Y6"/>
    <mergeCell ref="U7:Y7"/>
    <mergeCell ref="P5:T5"/>
    <mergeCell ref="P14:T14"/>
    <mergeCell ref="U12:Z12"/>
    <mergeCell ref="AA12:AF12"/>
    <mergeCell ref="Z5:AD5"/>
    <mergeCell ref="AA13:AF13"/>
    <mergeCell ref="F13:J13"/>
    <mergeCell ref="F14:J14"/>
    <mergeCell ref="K12:O12"/>
    <mergeCell ref="R20:T20"/>
    <mergeCell ref="F15:J15"/>
    <mergeCell ref="P15:T15"/>
    <mergeCell ref="U23:W23"/>
    <mergeCell ref="X23:Z23"/>
    <mergeCell ref="AA23:AC23"/>
    <mergeCell ref="V29:Y29"/>
    <mergeCell ref="L28:S28"/>
    <mergeCell ref="AF28:AJ28"/>
    <mergeCell ref="Z28:AE28"/>
    <mergeCell ref="T28:Y28"/>
    <mergeCell ref="O31:S31"/>
    <mergeCell ref="L30:N30"/>
    <mergeCell ref="L31:N31"/>
    <mergeCell ref="D31:F31"/>
    <mergeCell ref="O30:S30"/>
    <mergeCell ref="L29:N29"/>
    <mergeCell ref="O29:S29"/>
    <mergeCell ref="AB31:AE31"/>
    <mergeCell ref="AF29:AG29"/>
    <mergeCell ref="AF30:AG30"/>
    <mergeCell ref="AF31:AG31"/>
    <mergeCell ref="Z30:AA30"/>
    <mergeCell ref="T31:U31"/>
    <mergeCell ref="V30:Y30"/>
    <mergeCell ref="AB29:AE29"/>
    <mergeCell ref="Z31:AA31"/>
    <mergeCell ref="A31:C31"/>
    <mergeCell ref="A28:C29"/>
    <mergeCell ref="AB30:AE30"/>
    <mergeCell ref="G30:K30"/>
    <mergeCell ref="G31:K31"/>
    <mergeCell ref="V31:Y31"/>
    <mergeCell ref="D30:F30"/>
    <mergeCell ref="Z29:AA29"/>
    <mergeCell ref="T30:U30"/>
    <mergeCell ref="T29:U29"/>
    <mergeCell ref="U15:Z15"/>
    <mergeCell ref="AA15:AF15"/>
    <mergeCell ref="K15:O15"/>
    <mergeCell ref="A8:E8"/>
    <mergeCell ref="F8:J8"/>
    <mergeCell ref="K8:O8"/>
    <mergeCell ref="U8:Y8"/>
    <mergeCell ref="Z8:AD8"/>
    <mergeCell ref="P12:T12"/>
    <mergeCell ref="P13:T13"/>
    <mergeCell ref="V32:Y32"/>
    <mergeCell ref="Z32:AA32"/>
    <mergeCell ref="A23:E23"/>
    <mergeCell ref="F23:H23"/>
    <mergeCell ref="I23:K23"/>
    <mergeCell ref="L23:N23"/>
    <mergeCell ref="O23:Q23"/>
    <mergeCell ref="R23:T23"/>
    <mergeCell ref="D29:F29"/>
    <mergeCell ref="A30:C30"/>
    <mergeCell ref="A32:C32"/>
    <mergeCell ref="D32:F32"/>
    <mergeCell ref="G32:K32"/>
    <mergeCell ref="L32:N32"/>
    <mergeCell ref="O32:S32"/>
    <mergeCell ref="T32:U32"/>
    <mergeCell ref="AE4:AI5"/>
    <mergeCell ref="AB32:AE32"/>
    <mergeCell ref="AF32:AG32"/>
    <mergeCell ref="AH32:AJ32"/>
    <mergeCell ref="AD23:AF23"/>
    <mergeCell ref="AG23:AI23"/>
    <mergeCell ref="AE8:AI8"/>
    <mergeCell ref="AH30:AJ30"/>
    <mergeCell ref="AH31:AJ31"/>
    <mergeCell ref="AH29:AJ29"/>
  </mergeCells>
  <printOptions/>
  <pageMargins left="0.5905511811023623" right="0.5905511811023623" top="0.8661417322834646" bottom="0.708661417322834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29"/>
  <sheetViews>
    <sheetView workbookViewId="0" topLeftCell="A16">
      <selection activeCell="C32" sqref="C32:I32"/>
    </sheetView>
  </sheetViews>
  <sheetFormatPr defaultColWidth="9.00390625" defaultRowHeight="13.5"/>
  <cols>
    <col min="1" max="1" width="4.375" style="16" customWidth="1"/>
    <col min="2" max="2" width="9.00390625" style="16" customWidth="1"/>
    <col min="3" max="4" width="6.125" style="16" customWidth="1"/>
    <col min="5" max="16" width="4.875" style="16" customWidth="1"/>
    <col min="17" max="17" width="5.375" style="16" customWidth="1"/>
    <col min="18" max="16384" width="9.00390625" style="16" customWidth="1"/>
  </cols>
  <sheetData>
    <row r="1" spans="1:20" s="11" customFormat="1" ht="27" customHeight="1" thickBot="1">
      <c r="A1" s="63" t="s">
        <v>279</v>
      </c>
      <c r="B1" s="63"/>
      <c r="C1" s="10"/>
      <c r="D1" s="10"/>
      <c r="E1" s="10"/>
      <c r="F1" s="10"/>
      <c r="G1" s="10"/>
      <c r="H1" s="10"/>
      <c r="I1" s="204"/>
      <c r="J1" s="204"/>
      <c r="K1" s="204"/>
      <c r="L1" s="204"/>
      <c r="M1" s="27"/>
      <c r="N1" s="27"/>
      <c r="O1" s="27"/>
      <c r="P1" s="27"/>
      <c r="Q1" s="27"/>
      <c r="R1" s="27"/>
      <c r="S1" s="14"/>
      <c r="T1" s="14"/>
    </row>
    <row r="2" spans="1:19" s="11" customFormat="1" ht="20.25" customHeight="1" thickTop="1">
      <c r="A2" s="533" t="s">
        <v>1</v>
      </c>
      <c r="B2" s="567"/>
      <c r="C2" s="550" t="s">
        <v>7</v>
      </c>
      <c r="D2" s="551"/>
      <c r="E2" s="552"/>
      <c r="F2" s="531" t="s">
        <v>8</v>
      </c>
      <c r="G2" s="532"/>
      <c r="H2" s="532"/>
      <c r="I2" s="532"/>
      <c r="J2" s="532"/>
      <c r="K2" s="532"/>
      <c r="L2" s="532"/>
      <c r="M2" s="532"/>
      <c r="N2" s="532"/>
      <c r="O2" s="532"/>
      <c r="P2" s="532"/>
      <c r="Q2" s="550" t="s">
        <v>38</v>
      </c>
      <c r="R2" s="64"/>
      <c r="S2" s="64"/>
    </row>
    <row r="3" spans="1:19" s="11" customFormat="1" ht="20.25" customHeight="1">
      <c r="A3" s="568"/>
      <c r="B3" s="569"/>
      <c r="C3" s="540"/>
      <c r="D3" s="539"/>
      <c r="E3" s="541"/>
      <c r="F3" s="565" t="s">
        <v>0</v>
      </c>
      <c r="G3" s="566"/>
      <c r="H3" s="565" t="s">
        <v>9</v>
      </c>
      <c r="I3" s="570"/>
      <c r="J3" s="566"/>
      <c r="K3" s="524" t="s">
        <v>10</v>
      </c>
      <c r="L3" s="525"/>
      <c r="M3" s="525"/>
      <c r="N3" s="525"/>
      <c r="O3" s="525"/>
      <c r="P3" s="525"/>
      <c r="Q3" s="540"/>
      <c r="R3" s="64"/>
      <c r="S3" s="64"/>
    </row>
    <row r="4" spans="1:17" s="11" customFormat="1" ht="22.5" customHeight="1">
      <c r="A4" s="568"/>
      <c r="B4" s="569"/>
      <c r="C4" s="553"/>
      <c r="D4" s="554"/>
      <c r="E4" s="555"/>
      <c r="F4" s="553"/>
      <c r="G4" s="555"/>
      <c r="H4" s="553"/>
      <c r="I4" s="554"/>
      <c r="J4" s="555"/>
      <c r="K4" s="524" t="s">
        <v>11</v>
      </c>
      <c r="L4" s="525"/>
      <c r="M4" s="525"/>
      <c r="N4" s="524" t="s">
        <v>12</v>
      </c>
      <c r="O4" s="525"/>
      <c r="P4" s="530"/>
      <c r="Q4" s="553"/>
    </row>
    <row r="5" spans="1:26" s="11" customFormat="1" ht="24" customHeight="1">
      <c r="A5" s="406" t="s">
        <v>252</v>
      </c>
      <c r="B5" s="407"/>
      <c r="C5" s="410">
        <v>2</v>
      </c>
      <c r="D5" s="405"/>
      <c r="E5" s="405"/>
      <c r="F5" s="405">
        <v>0</v>
      </c>
      <c r="G5" s="405"/>
      <c r="H5" s="405">
        <v>0</v>
      </c>
      <c r="I5" s="405"/>
      <c r="J5" s="405"/>
      <c r="K5" s="405">
        <v>0</v>
      </c>
      <c r="L5" s="405"/>
      <c r="M5" s="405"/>
      <c r="N5" s="405">
        <v>0</v>
      </c>
      <c r="O5" s="405"/>
      <c r="P5" s="405"/>
      <c r="Q5" s="51">
        <v>2</v>
      </c>
      <c r="R5" s="119"/>
      <c r="S5" s="67"/>
      <c r="T5" s="65"/>
      <c r="U5" s="65"/>
      <c r="V5" s="65"/>
      <c r="W5" s="65"/>
      <c r="X5" s="66"/>
      <c r="Y5" s="66"/>
      <c r="Z5" s="66"/>
    </row>
    <row r="6" spans="1:26" s="10" customFormat="1" ht="24" customHeight="1">
      <c r="A6" s="406" t="s">
        <v>270</v>
      </c>
      <c r="B6" s="407"/>
      <c r="C6" s="410">
        <v>2</v>
      </c>
      <c r="D6" s="405"/>
      <c r="E6" s="405"/>
      <c r="F6" s="405">
        <v>0</v>
      </c>
      <c r="G6" s="405"/>
      <c r="H6" s="405">
        <v>0</v>
      </c>
      <c r="I6" s="405"/>
      <c r="J6" s="405"/>
      <c r="K6" s="405">
        <v>0</v>
      </c>
      <c r="L6" s="405"/>
      <c r="M6" s="405"/>
      <c r="N6" s="405">
        <v>0</v>
      </c>
      <c r="O6" s="405"/>
      <c r="P6" s="405"/>
      <c r="Q6" s="51">
        <v>2</v>
      </c>
      <c r="R6" s="268"/>
      <c r="S6" s="51"/>
      <c r="T6" s="269"/>
      <c r="U6" s="269"/>
      <c r="V6" s="269"/>
      <c r="W6" s="269"/>
      <c r="X6" s="270"/>
      <c r="Y6" s="270"/>
      <c r="Z6" s="270"/>
    </row>
    <row r="7" spans="1:26" s="11" customFormat="1" ht="24" customHeight="1" thickBot="1">
      <c r="A7" s="367" t="s">
        <v>297</v>
      </c>
      <c r="B7" s="368"/>
      <c r="C7" s="369">
        <v>2</v>
      </c>
      <c r="D7" s="371"/>
      <c r="E7" s="371"/>
      <c r="F7" s="371">
        <v>0</v>
      </c>
      <c r="G7" s="371"/>
      <c r="H7" s="371">
        <v>0</v>
      </c>
      <c r="I7" s="371"/>
      <c r="J7" s="371"/>
      <c r="K7" s="371">
        <v>0</v>
      </c>
      <c r="L7" s="371"/>
      <c r="M7" s="371"/>
      <c r="N7" s="371">
        <v>0</v>
      </c>
      <c r="O7" s="371"/>
      <c r="P7" s="371"/>
      <c r="Q7" s="327">
        <v>2</v>
      </c>
      <c r="R7" s="119"/>
      <c r="S7" s="67"/>
      <c r="T7" s="65"/>
      <c r="U7" s="65"/>
      <c r="V7" s="65"/>
      <c r="W7" s="65"/>
      <c r="X7" s="66"/>
      <c r="Y7" s="66"/>
      <c r="Z7" s="66"/>
    </row>
    <row r="8" spans="1:19" s="256" customFormat="1" ht="18" customHeight="1" thickTop="1">
      <c r="A8" s="265" t="s">
        <v>113</v>
      </c>
      <c r="B8" s="255"/>
      <c r="C8" s="259"/>
      <c r="D8" s="259"/>
      <c r="E8" s="259"/>
      <c r="F8" s="259"/>
      <c r="G8" s="259"/>
      <c r="H8" s="259"/>
      <c r="I8" s="210"/>
      <c r="J8" s="210"/>
      <c r="K8" s="210"/>
      <c r="L8" s="210"/>
      <c r="M8" s="251"/>
      <c r="N8" s="251"/>
      <c r="O8" s="251"/>
      <c r="P8" s="251"/>
      <c r="Q8" s="251"/>
      <c r="R8" s="252"/>
      <c r="S8" s="252"/>
    </row>
    <row r="9" spans="1:19" s="11" customFormat="1" ht="21.75" customHeight="1">
      <c r="A9" s="12"/>
      <c r="B9" s="12"/>
      <c r="C9" s="10"/>
      <c r="D9" s="10"/>
      <c r="E9" s="10"/>
      <c r="F9" s="10"/>
      <c r="G9" s="10"/>
      <c r="H9" s="10"/>
      <c r="I9" s="204"/>
      <c r="J9" s="204"/>
      <c r="K9" s="204"/>
      <c r="L9" s="204"/>
      <c r="M9" s="27"/>
      <c r="N9" s="27"/>
      <c r="O9" s="27"/>
      <c r="P9" s="27"/>
      <c r="Q9" s="27"/>
      <c r="R9" s="16"/>
      <c r="S9" s="16"/>
    </row>
    <row r="10" spans="1:17" ht="21.75" customHeight="1">
      <c r="A10" s="27"/>
      <c r="B10" s="27"/>
      <c r="C10" s="27"/>
      <c r="D10" s="27"/>
      <c r="E10" s="27"/>
      <c r="F10" s="27"/>
      <c r="G10" s="27"/>
      <c r="H10" s="27"/>
      <c r="I10" s="27"/>
      <c r="J10" s="27"/>
      <c r="K10" s="27"/>
      <c r="L10" s="27"/>
      <c r="M10" s="27"/>
      <c r="N10" s="27"/>
      <c r="O10" s="27"/>
      <c r="P10" s="27"/>
      <c r="Q10" s="27"/>
    </row>
    <row r="11" spans="1:17" ht="21.75" customHeight="1">
      <c r="A11" s="27"/>
      <c r="B11" s="27"/>
      <c r="C11" s="27"/>
      <c r="D11" s="27"/>
      <c r="E11" s="27"/>
      <c r="F11" s="27"/>
      <c r="G11" s="27"/>
      <c r="H11" s="27"/>
      <c r="I11" s="27"/>
      <c r="J11" s="27"/>
      <c r="K11" s="27"/>
      <c r="L11" s="27"/>
      <c r="M11" s="27"/>
      <c r="N11" s="27"/>
      <c r="O11" s="27"/>
      <c r="P11" s="27"/>
      <c r="Q11" s="27"/>
    </row>
    <row r="12" spans="1:17" s="68" customFormat="1" ht="27" customHeight="1">
      <c r="A12" s="206" t="s">
        <v>280</v>
      </c>
      <c r="B12" s="27"/>
      <c r="C12" s="27"/>
      <c r="D12" s="27"/>
      <c r="E12" s="27"/>
      <c r="F12" s="27"/>
      <c r="G12" s="27"/>
      <c r="H12" s="27"/>
      <c r="I12" s="27"/>
      <c r="J12" s="27"/>
      <c r="K12" s="27"/>
      <c r="L12" s="27"/>
      <c r="M12" s="27"/>
      <c r="N12" s="27"/>
      <c r="O12" s="27"/>
      <c r="P12" s="27"/>
      <c r="Q12" s="27"/>
    </row>
    <row r="13" spans="1:17" s="69" customFormat="1" ht="22.5" customHeight="1" thickBot="1">
      <c r="A13" s="47" t="s">
        <v>35</v>
      </c>
      <c r="B13" s="47"/>
      <c r="C13" s="48"/>
      <c r="D13" s="48"/>
      <c r="E13" s="48"/>
      <c r="F13" s="48"/>
      <c r="G13" s="48"/>
      <c r="H13" s="48"/>
      <c r="I13" s="48"/>
      <c r="J13" s="48"/>
      <c r="K13" s="48"/>
      <c r="L13" s="48"/>
      <c r="M13" s="48"/>
      <c r="N13" s="48"/>
      <c r="O13" s="207"/>
      <c r="P13" s="207"/>
      <c r="Q13" s="207"/>
    </row>
    <row r="14" spans="1:17" ht="24" customHeight="1" thickTop="1">
      <c r="A14" s="403" t="s">
        <v>1</v>
      </c>
      <c r="B14" s="374"/>
      <c r="C14" s="402" t="s">
        <v>169</v>
      </c>
      <c r="D14" s="403"/>
      <c r="E14" s="403"/>
      <c r="F14" s="374"/>
      <c r="G14" s="402" t="s">
        <v>170</v>
      </c>
      <c r="H14" s="403"/>
      <c r="I14" s="403"/>
      <c r="J14" s="374"/>
      <c r="K14" s="402" t="s">
        <v>171</v>
      </c>
      <c r="L14" s="403"/>
      <c r="M14" s="403"/>
      <c r="N14" s="403"/>
      <c r="O14" s="27"/>
      <c r="P14" s="27"/>
      <c r="Q14" s="27"/>
    </row>
    <row r="15" spans="1:18" ht="24" customHeight="1">
      <c r="A15" s="406" t="s">
        <v>252</v>
      </c>
      <c r="B15" s="407"/>
      <c r="C15" s="416">
        <v>33115</v>
      </c>
      <c r="D15" s="416"/>
      <c r="E15" s="416"/>
      <c r="F15" s="416"/>
      <c r="G15" s="416">
        <v>241925</v>
      </c>
      <c r="H15" s="416"/>
      <c r="I15" s="416"/>
      <c r="J15" s="416"/>
      <c r="K15" s="563">
        <f>ROUNDDOWN(C15/G15,5)</f>
        <v>0.13688</v>
      </c>
      <c r="L15" s="563"/>
      <c r="M15" s="563"/>
      <c r="N15" s="563"/>
      <c r="O15" s="27"/>
      <c r="P15" s="27"/>
      <c r="Q15" s="27"/>
      <c r="R15" s="271"/>
    </row>
    <row r="16" spans="1:14" s="272" customFormat="1" ht="24" customHeight="1">
      <c r="A16" s="406" t="s">
        <v>270</v>
      </c>
      <c r="B16" s="407"/>
      <c r="C16" s="415">
        <v>33630</v>
      </c>
      <c r="D16" s="416"/>
      <c r="E16" s="416"/>
      <c r="F16" s="416"/>
      <c r="G16" s="416">
        <v>242371</v>
      </c>
      <c r="H16" s="416"/>
      <c r="I16" s="416"/>
      <c r="J16" s="416"/>
      <c r="K16" s="563">
        <f>ROUNDDOWN(C16/G16,5)</f>
        <v>0.13875</v>
      </c>
      <c r="L16" s="563"/>
      <c r="M16" s="563"/>
      <c r="N16" s="563"/>
    </row>
    <row r="17" spans="1:17" ht="24" customHeight="1" thickBot="1">
      <c r="A17" s="367" t="s">
        <v>297</v>
      </c>
      <c r="B17" s="368"/>
      <c r="C17" s="561">
        <v>34779</v>
      </c>
      <c r="D17" s="559"/>
      <c r="E17" s="559"/>
      <c r="F17" s="559"/>
      <c r="G17" s="559">
        <v>243670</v>
      </c>
      <c r="H17" s="559"/>
      <c r="I17" s="559"/>
      <c r="J17" s="559"/>
      <c r="K17" s="560">
        <f>ROUNDDOWN(C17/G17,5)</f>
        <v>0.14272</v>
      </c>
      <c r="L17" s="560"/>
      <c r="M17" s="560"/>
      <c r="N17" s="560"/>
      <c r="O17" s="27"/>
      <c r="P17" s="27"/>
      <c r="Q17" s="27"/>
    </row>
    <row r="18" spans="1:17" ht="18" customHeight="1" thickTop="1">
      <c r="A18" s="12" t="s">
        <v>264</v>
      </c>
      <c r="B18" s="209"/>
      <c r="C18" s="28"/>
      <c r="D18" s="28"/>
      <c r="E18" s="28"/>
      <c r="F18" s="28"/>
      <c r="G18" s="28"/>
      <c r="H18" s="28"/>
      <c r="I18" s="28"/>
      <c r="J18" s="28"/>
      <c r="K18" s="29"/>
      <c r="L18" s="29"/>
      <c r="M18" s="29"/>
      <c r="N18" s="29"/>
      <c r="O18" s="27"/>
      <c r="P18" s="27"/>
      <c r="Q18" s="27"/>
    </row>
    <row r="19" spans="1:17" ht="9" customHeight="1">
      <c r="A19" s="208"/>
      <c r="B19" s="209"/>
      <c r="C19" s="28"/>
      <c r="D19" s="28"/>
      <c r="E19" s="28"/>
      <c r="F19" s="28"/>
      <c r="G19" s="28"/>
      <c r="H19" s="28"/>
      <c r="I19" s="28"/>
      <c r="J19" s="28"/>
      <c r="K19" s="29"/>
      <c r="L19" s="29"/>
      <c r="M19" s="29"/>
      <c r="N19" s="29"/>
      <c r="O19" s="27"/>
      <c r="P19" s="27"/>
      <c r="Q19" s="27"/>
    </row>
    <row r="20" spans="1:17" ht="21.75" customHeight="1">
      <c r="A20" s="208"/>
      <c r="B20" s="209"/>
      <c r="C20" s="28"/>
      <c r="D20" s="28"/>
      <c r="E20" s="28"/>
      <c r="F20" s="28"/>
      <c r="G20" s="28"/>
      <c r="H20" s="28"/>
      <c r="I20" s="28"/>
      <c r="J20" s="28"/>
      <c r="K20" s="29"/>
      <c r="L20" s="29"/>
      <c r="M20" s="29"/>
      <c r="N20" s="29"/>
      <c r="O20" s="27"/>
      <c r="P20" s="27"/>
      <c r="Q20" s="27"/>
    </row>
    <row r="21" spans="1:17" s="68" customFormat="1" ht="22.5" customHeight="1" thickBot="1">
      <c r="A21" s="101" t="s">
        <v>175</v>
      </c>
      <c r="B21" s="27"/>
      <c r="C21" s="27"/>
      <c r="D21" s="27"/>
      <c r="E21" s="27"/>
      <c r="F21" s="27"/>
      <c r="G21" s="27"/>
      <c r="H21" s="27"/>
      <c r="I21" s="27"/>
      <c r="J21" s="27"/>
      <c r="K21" s="27"/>
      <c r="L21" s="27"/>
      <c r="M21" s="27"/>
      <c r="N21" s="27"/>
      <c r="O21" s="27"/>
      <c r="P21" s="27"/>
      <c r="Q21" s="27"/>
    </row>
    <row r="22" spans="1:17" ht="24" customHeight="1" thickTop="1">
      <c r="A22" s="403" t="s">
        <v>1</v>
      </c>
      <c r="B22" s="374"/>
      <c r="C22" s="402" t="s">
        <v>220</v>
      </c>
      <c r="D22" s="403"/>
      <c r="E22" s="403"/>
      <c r="F22" s="374"/>
      <c r="G22" s="402" t="s">
        <v>221</v>
      </c>
      <c r="H22" s="403"/>
      <c r="I22" s="403"/>
      <c r="J22" s="374"/>
      <c r="K22" s="402" t="s">
        <v>222</v>
      </c>
      <c r="L22" s="403"/>
      <c r="M22" s="403"/>
      <c r="N22" s="403"/>
      <c r="O22" s="27"/>
      <c r="P22" s="27"/>
      <c r="Q22" s="27"/>
    </row>
    <row r="23" spans="1:17" ht="24" customHeight="1">
      <c r="A23" s="406" t="s">
        <v>252</v>
      </c>
      <c r="B23" s="407"/>
      <c r="C23" s="415">
        <v>2952393160</v>
      </c>
      <c r="D23" s="416"/>
      <c r="E23" s="416"/>
      <c r="F23" s="416"/>
      <c r="G23" s="416">
        <v>2933344310</v>
      </c>
      <c r="H23" s="416"/>
      <c r="I23" s="416"/>
      <c r="J23" s="416"/>
      <c r="K23" s="564">
        <f>ROUNDDOWN(G23/C23*100,2)</f>
        <v>99.35</v>
      </c>
      <c r="L23" s="564"/>
      <c r="M23" s="564"/>
      <c r="N23" s="564"/>
      <c r="O23" s="27"/>
      <c r="P23" s="27"/>
      <c r="Q23" s="27"/>
    </row>
    <row r="24" spans="1:17" ht="24" customHeight="1">
      <c r="A24" s="406" t="s">
        <v>270</v>
      </c>
      <c r="B24" s="407"/>
      <c r="C24" s="415">
        <v>3192271180</v>
      </c>
      <c r="D24" s="416"/>
      <c r="E24" s="416"/>
      <c r="F24" s="416"/>
      <c r="G24" s="416">
        <v>3178300610</v>
      </c>
      <c r="H24" s="416"/>
      <c r="I24" s="416"/>
      <c r="J24" s="416"/>
      <c r="K24" s="564">
        <f>ROUNDDOWN(G24/C24*100,2)</f>
        <v>99.56</v>
      </c>
      <c r="L24" s="564"/>
      <c r="M24" s="564"/>
      <c r="N24" s="564"/>
      <c r="O24" s="27"/>
      <c r="P24" s="27"/>
      <c r="Q24" s="272"/>
    </row>
    <row r="25" spans="1:17" ht="24" customHeight="1" thickBot="1">
      <c r="A25" s="527" t="s">
        <v>297</v>
      </c>
      <c r="B25" s="528"/>
      <c r="C25" s="561">
        <v>3226513510</v>
      </c>
      <c r="D25" s="559"/>
      <c r="E25" s="559"/>
      <c r="F25" s="559"/>
      <c r="G25" s="559">
        <v>3212526300</v>
      </c>
      <c r="H25" s="559"/>
      <c r="I25" s="559"/>
      <c r="J25" s="559"/>
      <c r="K25" s="562">
        <f>ROUNDDOWN(G25/C25*100,2)</f>
        <v>99.56</v>
      </c>
      <c r="L25" s="562"/>
      <c r="M25" s="562"/>
      <c r="N25" s="562"/>
      <c r="O25" s="27"/>
      <c r="P25" s="27"/>
      <c r="Q25" s="27"/>
    </row>
    <row r="26" spans="1:17" s="252" customFormat="1" ht="18" customHeight="1" thickTop="1">
      <c r="A26" s="273" t="s">
        <v>223</v>
      </c>
      <c r="B26" s="251"/>
      <c r="C26" s="251"/>
      <c r="D26" s="251"/>
      <c r="E26" s="251"/>
      <c r="F26" s="251"/>
      <c r="G26" s="251"/>
      <c r="H26" s="251"/>
      <c r="I26" s="251"/>
      <c r="J26" s="251"/>
      <c r="K26" s="251"/>
      <c r="L26" s="251"/>
      <c r="M26" s="251"/>
      <c r="N26" s="251"/>
      <c r="O26" s="251"/>
      <c r="P26" s="251"/>
      <c r="Q26" s="251"/>
    </row>
    <row r="27" spans="1:17" s="252" customFormat="1" ht="18" customHeight="1">
      <c r="A27" s="250" t="s">
        <v>224</v>
      </c>
      <c r="B27" s="251"/>
      <c r="C27" s="251"/>
      <c r="D27" s="251"/>
      <c r="E27" s="251"/>
      <c r="F27" s="251"/>
      <c r="G27" s="251"/>
      <c r="H27" s="251"/>
      <c r="I27" s="251"/>
      <c r="J27" s="251"/>
      <c r="K27" s="251"/>
      <c r="L27" s="251"/>
      <c r="M27" s="251"/>
      <c r="N27" s="251"/>
      <c r="O27" s="251"/>
      <c r="P27" s="251"/>
      <c r="Q27" s="251"/>
    </row>
    <row r="28" spans="1:17" ht="21.75" customHeight="1">
      <c r="A28" s="27"/>
      <c r="B28" s="27"/>
      <c r="C28" s="27"/>
      <c r="D28" s="27"/>
      <c r="E28" s="27"/>
      <c r="F28" s="27"/>
      <c r="G28" s="27"/>
      <c r="H28" s="27"/>
      <c r="I28" s="27"/>
      <c r="J28" s="27"/>
      <c r="K28" s="27"/>
      <c r="L28" s="27"/>
      <c r="M28" s="27"/>
      <c r="N28" s="27"/>
      <c r="O28" s="27"/>
      <c r="P28" s="27"/>
      <c r="Q28" s="27"/>
    </row>
    <row r="29" spans="1:17" ht="21.75" customHeight="1">
      <c r="A29" s="27"/>
      <c r="B29" s="27"/>
      <c r="C29" s="27"/>
      <c r="D29" s="27"/>
      <c r="E29" s="27"/>
      <c r="F29" s="27"/>
      <c r="G29" s="27"/>
      <c r="H29" s="27"/>
      <c r="I29" s="27"/>
      <c r="J29" s="27"/>
      <c r="K29" s="27"/>
      <c r="L29" s="27"/>
      <c r="M29" s="27"/>
      <c r="N29" s="27"/>
      <c r="O29" s="27"/>
      <c r="P29" s="27"/>
      <c r="Q29" s="27"/>
    </row>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sheetData>
  <sheetProtection/>
  <mergeCells count="59">
    <mergeCell ref="K3:P3"/>
    <mergeCell ref="K4:M4"/>
    <mergeCell ref="K5:M5"/>
    <mergeCell ref="K6:M6"/>
    <mergeCell ref="N5:P5"/>
    <mergeCell ref="N4:P4"/>
    <mergeCell ref="A6:B6"/>
    <mergeCell ref="C5:E5"/>
    <mergeCell ref="C6:E6"/>
    <mergeCell ref="F6:G6"/>
    <mergeCell ref="H3:J4"/>
    <mergeCell ref="F5:G5"/>
    <mergeCell ref="H6:J6"/>
    <mergeCell ref="G23:J23"/>
    <mergeCell ref="K23:N23"/>
    <mergeCell ref="G24:J24"/>
    <mergeCell ref="K24:N24"/>
    <mergeCell ref="A5:B5"/>
    <mergeCell ref="C2:E4"/>
    <mergeCell ref="H5:J5"/>
    <mergeCell ref="F3:G4"/>
    <mergeCell ref="A2:B4"/>
    <mergeCell ref="N6:P6"/>
    <mergeCell ref="A16:B16"/>
    <mergeCell ref="C16:F16"/>
    <mergeCell ref="G16:J16"/>
    <mergeCell ref="K16:N16"/>
    <mergeCell ref="A24:B24"/>
    <mergeCell ref="C24:F24"/>
    <mergeCell ref="A22:B22"/>
    <mergeCell ref="C22:F22"/>
    <mergeCell ref="A17:B17"/>
    <mergeCell ref="C17:F17"/>
    <mergeCell ref="Q2:Q4"/>
    <mergeCell ref="A14:B14"/>
    <mergeCell ref="C14:F14"/>
    <mergeCell ref="G14:J14"/>
    <mergeCell ref="K14:N14"/>
    <mergeCell ref="G15:J15"/>
    <mergeCell ref="K15:N15"/>
    <mergeCell ref="A15:B15"/>
    <mergeCell ref="C15:F15"/>
    <mergeCell ref="F2:P2"/>
    <mergeCell ref="A7:B7"/>
    <mergeCell ref="C7:E7"/>
    <mergeCell ref="F7:G7"/>
    <mergeCell ref="K7:M7"/>
    <mergeCell ref="H7:J7"/>
    <mergeCell ref="N7:P7"/>
    <mergeCell ref="G17:J17"/>
    <mergeCell ref="K17:N17"/>
    <mergeCell ref="A25:B25"/>
    <mergeCell ref="C25:F25"/>
    <mergeCell ref="G25:J25"/>
    <mergeCell ref="K25:N25"/>
    <mergeCell ref="G22:J22"/>
    <mergeCell ref="K22:N22"/>
    <mergeCell ref="A23:B23"/>
    <mergeCell ref="C23:F23"/>
  </mergeCells>
  <printOptions/>
  <pageMargins left="0.5905511811023623" right="0.5905511811023623" top="1.062992125984252" bottom="0.7086614173228347" header="0.393700787401574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2:Y26"/>
  <sheetViews>
    <sheetView zoomScale="125" zoomScaleNormal="125" zoomScalePageLayoutView="0" workbookViewId="0" topLeftCell="A10">
      <selection activeCell="C32" sqref="C32:I32"/>
    </sheetView>
  </sheetViews>
  <sheetFormatPr defaultColWidth="9.00390625" defaultRowHeight="13.5"/>
  <cols>
    <col min="1" max="1" width="6.125" style="11" customWidth="1"/>
    <col min="2" max="6" width="3.625" style="11" customWidth="1"/>
    <col min="7" max="7" width="4.25390625" style="11" customWidth="1"/>
    <col min="8" max="8" width="4.125" style="11" customWidth="1"/>
    <col min="9" max="9" width="3.625" style="11" customWidth="1"/>
    <col min="10" max="10" width="4.125" style="11" customWidth="1"/>
    <col min="11" max="15" width="3.625" style="11" customWidth="1"/>
    <col min="16" max="16" width="4.25390625" style="11" customWidth="1"/>
    <col min="17" max="20" width="3.625" style="11" customWidth="1"/>
    <col min="21" max="21" width="1.75390625" style="11" customWidth="1"/>
    <col min="22" max="22" width="1.4921875" style="11" customWidth="1"/>
    <col min="23" max="23" width="2.625" style="11" customWidth="1"/>
    <col min="24" max="24" width="3.00390625" style="11" customWidth="1"/>
    <col min="25" max="27" width="3.625" style="11" customWidth="1"/>
    <col min="28" max="16384" width="9.00390625" style="11" customWidth="1"/>
  </cols>
  <sheetData>
    <row r="2" spans="1:25" ht="27" customHeight="1" thickBot="1">
      <c r="A2" s="210" t="s">
        <v>176</v>
      </c>
      <c r="B2" s="10"/>
      <c r="C2" s="10"/>
      <c r="D2" s="10"/>
      <c r="E2" s="10"/>
      <c r="F2" s="10"/>
      <c r="G2" s="10"/>
      <c r="H2" s="10"/>
      <c r="I2" s="10"/>
      <c r="J2" s="204"/>
      <c r="K2" s="204"/>
      <c r="L2" s="204"/>
      <c r="M2" s="204"/>
      <c r="N2" s="204"/>
      <c r="O2" s="204"/>
      <c r="P2" s="204"/>
      <c r="Q2" s="204"/>
      <c r="R2" s="204"/>
      <c r="S2" s="204"/>
      <c r="T2" s="204"/>
      <c r="U2" s="204"/>
      <c r="V2" s="204"/>
      <c r="W2" s="204"/>
      <c r="X2" s="204"/>
      <c r="Y2" s="204"/>
    </row>
    <row r="3" spans="1:25" ht="24.75" customHeight="1" thickTop="1">
      <c r="A3" s="374" t="s">
        <v>1</v>
      </c>
      <c r="B3" s="375"/>
      <c r="C3" s="375"/>
      <c r="D3" s="375"/>
      <c r="E3" s="375"/>
      <c r="F3" s="375" t="s">
        <v>177</v>
      </c>
      <c r="G3" s="375"/>
      <c r="H3" s="375"/>
      <c r="I3" s="375" t="s">
        <v>178</v>
      </c>
      <c r="J3" s="375"/>
      <c r="K3" s="375"/>
      <c r="L3" s="375" t="s">
        <v>179</v>
      </c>
      <c r="M3" s="375"/>
      <c r="N3" s="375"/>
      <c r="O3" s="375" t="s">
        <v>180</v>
      </c>
      <c r="P3" s="375"/>
      <c r="Q3" s="375"/>
      <c r="R3" s="593" t="s">
        <v>181</v>
      </c>
      <c r="S3" s="593"/>
      <c r="T3" s="593"/>
      <c r="U3" s="375" t="s">
        <v>3</v>
      </c>
      <c r="V3" s="375"/>
      <c r="W3" s="375"/>
      <c r="X3" s="375"/>
      <c r="Y3" s="402"/>
    </row>
    <row r="4" spans="1:25" ht="24.75" customHeight="1">
      <c r="A4" s="146"/>
      <c r="B4" s="586" t="s">
        <v>107</v>
      </c>
      <c r="C4" s="587"/>
      <c r="D4" s="587"/>
      <c r="E4" s="588"/>
      <c r="F4" s="487">
        <v>20339</v>
      </c>
      <c r="G4" s="479"/>
      <c r="H4" s="479"/>
      <c r="I4" s="479">
        <v>516970</v>
      </c>
      <c r="J4" s="479"/>
      <c r="K4" s="479"/>
      <c r="L4" s="479">
        <v>93816</v>
      </c>
      <c r="M4" s="479"/>
      <c r="N4" s="479"/>
      <c r="O4" s="479">
        <v>408153</v>
      </c>
      <c r="P4" s="479"/>
      <c r="Q4" s="479"/>
      <c r="R4" s="585">
        <v>2231</v>
      </c>
      <c r="S4" s="585"/>
      <c r="T4" s="585"/>
      <c r="U4" s="479">
        <f aca="true" t="shared" si="0" ref="U4:U24">SUM(F4:T4)</f>
        <v>1041509</v>
      </c>
      <c r="V4" s="479"/>
      <c r="W4" s="479"/>
      <c r="X4" s="479"/>
      <c r="Y4" s="479"/>
    </row>
    <row r="5" spans="1:25" ht="24.75" customHeight="1">
      <c r="A5" s="146" t="s">
        <v>249</v>
      </c>
      <c r="B5" s="586" t="s">
        <v>108</v>
      </c>
      <c r="C5" s="587"/>
      <c r="D5" s="587"/>
      <c r="E5" s="588"/>
      <c r="F5" s="487">
        <v>307183</v>
      </c>
      <c r="G5" s="479"/>
      <c r="H5" s="479"/>
      <c r="I5" s="479">
        <v>847639</v>
      </c>
      <c r="J5" s="479"/>
      <c r="K5" s="479"/>
      <c r="L5" s="479">
        <v>169109</v>
      </c>
      <c r="M5" s="479"/>
      <c r="N5" s="479"/>
      <c r="O5" s="479">
        <v>496185</v>
      </c>
      <c r="P5" s="479"/>
      <c r="Q5" s="479"/>
      <c r="R5" s="585">
        <v>14482</v>
      </c>
      <c r="S5" s="585"/>
      <c r="T5" s="585"/>
      <c r="U5" s="479">
        <f t="shared" si="0"/>
        <v>1834598</v>
      </c>
      <c r="V5" s="479"/>
      <c r="W5" s="479"/>
      <c r="X5" s="479"/>
      <c r="Y5" s="479"/>
    </row>
    <row r="6" spans="1:25" ht="24.75" customHeight="1">
      <c r="A6" s="146" t="s">
        <v>250</v>
      </c>
      <c r="B6" s="586" t="s">
        <v>187</v>
      </c>
      <c r="C6" s="587"/>
      <c r="D6" s="587"/>
      <c r="E6" s="588"/>
      <c r="F6" s="487">
        <v>12313286533</v>
      </c>
      <c r="G6" s="479"/>
      <c r="H6" s="479"/>
      <c r="I6" s="479">
        <v>7952759950</v>
      </c>
      <c r="J6" s="479"/>
      <c r="K6" s="479"/>
      <c r="L6" s="479">
        <v>1229467450</v>
      </c>
      <c r="M6" s="479"/>
      <c r="N6" s="479"/>
      <c r="O6" s="479">
        <v>5426624540</v>
      </c>
      <c r="P6" s="479"/>
      <c r="Q6" s="479"/>
      <c r="R6" s="479">
        <v>162031262</v>
      </c>
      <c r="S6" s="479"/>
      <c r="T6" s="479"/>
      <c r="U6" s="479">
        <f t="shared" si="0"/>
        <v>27084169735</v>
      </c>
      <c r="V6" s="479"/>
      <c r="W6" s="479"/>
      <c r="X6" s="479"/>
      <c r="Y6" s="479"/>
    </row>
    <row r="7" spans="1:25" ht="24.75" customHeight="1">
      <c r="A7" s="146" t="s">
        <v>251</v>
      </c>
      <c r="B7" s="211"/>
      <c r="C7" s="580" t="s">
        <v>182</v>
      </c>
      <c r="D7" s="580"/>
      <c r="E7" s="581"/>
      <c r="F7" s="487">
        <v>10617290290</v>
      </c>
      <c r="G7" s="479"/>
      <c r="H7" s="479"/>
      <c r="I7" s="479">
        <v>6974763948</v>
      </c>
      <c r="J7" s="479"/>
      <c r="K7" s="479"/>
      <c r="L7" s="479">
        <v>1078285430</v>
      </c>
      <c r="M7" s="479"/>
      <c r="N7" s="479"/>
      <c r="O7" s="479">
        <v>4767177781</v>
      </c>
      <c r="P7" s="479"/>
      <c r="Q7" s="479"/>
      <c r="R7" s="585">
        <v>162031262</v>
      </c>
      <c r="S7" s="585"/>
      <c r="T7" s="585"/>
      <c r="U7" s="479">
        <f t="shared" si="0"/>
        <v>23599548711</v>
      </c>
      <c r="V7" s="479"/>
      <c r="W7" s="479"/>
      <c r="X7" s="479"/>
      <c r="Y7" s="479"/>
    </row>
    <row r="8" spans="1:25" ht="24.75" customHeight="1">
      <c r="A8" s="146" t="s">
        <v>189</v>
      </c>
      <c r="B8" s="211"/>
      <c r="C8" s="580" t="s">
        <v>183</v>
      </c>
      <c r="D8" s="580"/>
      <c r="E8" s="581"/>
      <c r="F8" s="487">
        <v>606851391</v>
      </c>
      <c r="G8" s="479"/>
      <c r="H8" s="479"/>
      <c r="I8" s="479">
        <v>138542127</v>
      </c>
      <c r="J8" s="479"/>
      <c r="K8" s="479"/>
      <c r="L8" s="479">
        <v>37657</v>
      </c>
      <c r="M8" s="479"/>
      <c r="N8" s="479"/>
      <c r="O8" s="479">
        <v>23947630</v>
      </c>
      <c r="P8" s="479"/>
      <c r="Q8" s="479"/>
      <c r="R8" s="585">
        <v>2979408</v>
      </c>
      <c r="S8" s="585"/>
      <c r="T8" s="585"/>
      <c r="U8" s="479">
        <f t="shared" si="0"/>
        <v>772358213</v>
      </c>
      <c r="V8" s="479"/>
      <c r="W8" s="479"/>
      <c r="X8" s="479"/>
      <c r="Y8" s="479"/>
    </row>
    <row r="9" spans="1:25" ht="24.75" customHeight="1">
      <c r="A9" s="146" t="s">
        <v>111</v>
      </c>
      <c r="B9" s="211"/>
      <c r="C9" s="580" t="s">
        <v>184</v>
      </c>
      <c r="D9" s="580"/>
      <c r="E9" s="581"/>
      <c r="F9" s="487">
        <v>987823560</v>
      </c>
      <c r="G9" s="479"/>
      <c r="H9" s="479"/>
      <c r="I9" s="479">
        <v>768388187</v>
      </c>
      <c r="J9" s="479"/>
      <c r="K9" s="479"/>
      <c r="L9" s="479">
        <v>143214449</v>
      </c>
      <c r="M9" s="479"/>
      <c r="N9" s="479"/>
      <c r="O9" s="479">
        <v>579737806</v>
      </c>
      <c r="P9" s="479"/>
      <c r="Q9" s="479"/>
      <c r="R9" s="585">
        <v>10935863</v>
      </c>
      <c r="S9" s="585"/>
      <c r="T9" s="585"/>
      <c r="U9" s="479">
        <f t="shared" si="0"/>
        <v>2490099865</v>
      </c>
      <c r="V9" s="479"/>
      <c r="W9" s="479"/>
      <c r="X9" s="479"/>
      <c r="Y9" s="479"/>
    </row>
    <row r="10" spans="1:25" ht="24.75" customHeight="1">
      <c r="A10" s="175"/>
      <c r="B10" s="274"/>
      <c r="C10" s="591" t="s">
        <v>185</v>
      </c>
      <c r="D10" s="591"/>
      <c r="E10" s="592"/>
      <c r="F10" s="487">
        <v>101321292</v>
      </c>
      <c r="G10" s="479"/>
      <c r="H10" s="479"/>
      <c r="I10" s="479">
        <v>71065688</v>
      </c>
      <c r="J10" s="479"/>
      <c r="K10" s="479"/>
      <c r="L10" s="479">
        <v>7929914</v>
      </c>
      <c r="M10" s="479"/>
      <c r="N10" s="479"/>
      <c r="O10" s="479">
        <v>55761323</v>
      </c>
      <c r="P10" s="479"/>
      <c r="Q10" s="479"/>
      <c r="R10" s="585">
        <v>10712987</v>
      </c>
      <c r="S10" s="585"/>
      <c r="T10" s="585"/>
      <c r="U10" s="479">
        <f t="shared" si="0"/>
        <v>246791204</v>
      </c>
      <c r="V10" s="479"/>
      <c r="W10" s="479"/>
      <c r="X10" s="479"/>
      <c r="Y10" s="479"/>
    </row>
    <row r="11" spans="1:25" s="10" customFormat="1" ht="24.75" customHeight="1">
      <c r="A11" s="146"/>
      <c r="B11" s="589" t="s">
        <v>107</v>
      </c>
      <c r="C11" s="580"/>
      <c r="D11" s="580"/>
      <c r="E11" s="581"/>
      <c r="F11" s="491">
        <v>20320</v>
      </c>
      <c r="G11" s="490"/>
      <c r="H11" s="490"/>
      <c r="I11" s="490">
        <v>487220</v>
      </c>
      <c r="J11" s="490"/>
      <c r="K11" s="490"/>
      <c r="L11" s="490">
        <v>86293</v>
      </c>
      <c r="M11" s="490"/>
      <c r="N11" s="490"/>
      <c r="O11" s="490">
        <v>395442</v>
      </c>
      <c r="P11" s="490"/>
      <c r="Q11" s="490"/>
      <c r="R11" s="590">
        <v>2360</v>
      </c>
      <c r="S11" s="590"/>
      <c r="T11" s="590"/>
      <c r="U11" s="490">
        <f t="shared" si="0"/>
        <v>991635</v>
      </c>
      <c r="V11" s="490"/>
      <c r="W11" s="490"/>
      <c r="X11" s="490"/>
      <c r="Y11" s="490"/>
    </row>
    <row r="12" spans="1:25" s="10" customFormat="1" ht="24.75" customHeight="1">
      <c r="A12" s="146" t="s">
        <v>249</v>
      </c>
      <c r="B12" s="586" t="s">
        <v>108</v>
      </c>
      <c r="C12" s="587"/>
      <c r="D12" s="587"/>
      <c r="E12" s="588"/>
      <c r="F12" s="487">
        <v>296885</v>
      </c>
      <c r="G12" s="479"/>
      <c r="H12" s="479"/>
      <c r="I12" s="479">
        <v>774580</v>
      </c>
      <c r="J12" s="479"/>
      <c r="K12" s="479"/>
      <c r="L12" s="479">
        <v>156093</v>
      </c>
      <c r="M12" s="479"/>
      <c r="N12" s="479"/>
      <c r="O12" s="479">
        <v>470177</v>
      </c>
      <c r="P12" s="479"/>
      <c r="Q12" s="479"/>
      <c r="R12" s="585">
        <v>17090</v>
      </c>
      <c r="S12" s="585"/>
      <c r="T12" s="585"/>
      <c r="U12" s="479">
        <f t="shared" si="0"/>
        <v>1714825</v>
      </c>
      <c r="V12" s="479"/>
      <c r="W12" s="479"/>
      <c r="X12" s="479"/>
      <c r="Y12" s="479"/>
    </row>
    <row r="13" spans="1:25" s="10" customFormat="1" ht="24.75" customHeight="1">
      <c r="A13" s="146" t="s">
        <v>250</v>
      </c>
      <c r="B13" s="586" t="s">
        <v>187</v>
      </c>
      <c r="C13" s="587"/>
      <c r="D13" s="587"/>
      <c r="E13" s="588"/>
      <c r="F13" s="487">
        <v>12357956100</v>
      </c>
      <c r="G13" s="479"/>
      <c r="H13" s="479"/>
      <c r="I13" s="479">
        <v>7648823370</v>
      </c>
      <c r="J13" s="479"/>
      <c r="K13" s="479"/>
      <c r="L13" s="479">
        <v>1195037110</v>
      </c>
      <c r="M13" s="479"/>
      <c r="N13" s="479"/>
      <c r="O13" s="479">
        <v>5396896050</v>
      </c>
      <c r="P13" s="479"/>
      <c r="Q13" s="479"/>
      <c r="R13" s="479">
        <v>235888960</v>
      </c>
      <c r="S13" s="479"/>
      <c r="T13" s="479"/>
      <c r="U13" s="479">
        <f t="shared" si="0"/>
        <v>26834601590</v>
      </c>
      <c r="V13" s="479"/>
      <c r="W13" s="479"/>
      <c r="X13" s="479"/>
      <c r="Y13" s="479"/>
    </row>
    <row r="14" spans="1:25" s="10" customFormat="1" ht="24.75" customHeight="1">
      <c r="A14" s="146">
        <v>2</v>
      </c>
      <c r="B14" s="211"/>
      <c r="C14" s="580" t="s">
        <v>182</v>
      </c>
      <c r="D14" s="580"/>
      <c r="E14" s="581"/>
      <c r="F14" s="487">
        <v>10650149119</v>
      </c>
      <c r="G14" s="479"/>
      <c r="H14" s="479"/>
      <c r="I14" s="479">
        <v>6715124335</v>
      </c>
      <c r="J14" s="479"/>
      <c r="K14" s="479"/>
      <c r="L14" s="479">
        <v>1049449684</v>
      </c>
      <c r="M14" s="479"/>
      <c r="N14" s="479"/>
      <c r="O14" s="479">
        <v>4744257621</v>
      </c>
      <c r="P14" s="479"/>
      <c r="Q14" s="479"/>
      <c r="R14" s="585">
        <v>208899243</v>
      </c>
      <c r="S14" s="585"/>
      <c r="T14" s="585"/>
      <c r="U14" s="479">
        <f t="shared" si="0"/>
        <v>23367880002</v>
      </c>
      <c r="V14" s="479"/>
      <c r="W14" s="479"/>
      <c r="X14" s="479"/>
      <c r="Y14" s="479"/>
    </row>
    <row r="15" spans="1:25" s="10" customFormat="1" ht="24.75" customHeight="1">
      <c r="A15" s="146" t="s">
        <v>189</v>
      </c>
      <c r="B15" s="211"/>
      <c r="C15" s="580" t="s">
        <v>183</v>
      </c>
      <c r="D15" s="580"/>
      <c r="E15" s="581"/>
      <c r="F15" s="487">
        <v>663549257</v>
      </c>
      <c r="G15" s="479"/>
      <c r="H15" s="479"/>
      <c r="I15" s="479">
        <v>142747100</v>
      </c>
      <c r="J15" s="479"/>
      <c r="K15" s="479"/>
      <c r="L15" s="479">
        <v>80388</v>
      </c>
      <c r="M15" s="479"/>
      <c r="N15" s="479"/>
      <c r="O15" s="479">
        <v>37950549</v>
      </c>
      <c r="P15" s="479"/>
      <c r="Q15" s="479"/>
      <c r="R15" s="585">
        <v>5820265</v>
      </c>
      <c r="S15" s="585"/>
      <c r="T15" s="585"/>
      <c r="U15" s="479">
        <f t="shared" si="0"/>
        <v>850147559</v>
      </c>
      <c r="V15" s="479"/>
      <c r="W15" s="479"/>
      <c r="X15" s="479"/>
      <c r="Y15" s="479"/>
    </row>
    <row r="16" spans="1:25" s="10" customFormat="1" ht="24.75" customHeight="1">
      <c r="A16" s="146" t="s">
        <v>111</v>
      </c>
      <c r="B16" s="211"/>
      <c r="C16" s="580" t="s">
        <v>184</v>
      </c>
      <c r="D16" s="580"/>
      <c r="E16" s="581"/>
      <c r="F16" s="487">
        <v>950172170</v>
      </c>
      <c r="G16" s="479"/>
      <c r="H16" s="479"/>
      <c r="I16" s="479">
        <v>725751070</v>
      </c>
      <c r="J16" s="479"/>
      <c r="K16" s="479"/>
      <c r="L16" s="479">
        <v>138376141</v>
      </c>
      <c r="M16" s="479"/>
      <c r="N16" s="479"/>
      <c r="O16" s="479">
        <v>566594838</v>
      </c>
      <c r="P16" s="479"/>
      <c r="Q16" s="479"/>
      <c r="R16" s="585">
        <v>12504799</v>
      </c>
      <c r="S16" s="585"/>
      <c r="T16" s="585"/>
      <c r="U16" s="479">
        <f t="shared" si="0"/>
        <v>2393399018</v>
      </c>
      <c r="V16" s="479"/>
      <c r="W16" s="479"/>
      <c r="X16" s="479"/>
      <c r="Y16" s="479"/>
    </row>
    <row r="17" spans="1:25" s="10" customFormat="1" ht="24.75" customHeight="1">
      <c r="A17" s="175"/>
      <c r="B17" s="211"/>
      <c r="C17" s="580" t="s">
        <v>185</v>
      </c>
      <c r="D17" s="580"/>
      <c r="E17" s="581"/>
      <c r="F17" s="582">
        <v>94085554</v>
      </c>
      <c r="G17" s="583"/>
      <c r="H17" s="583"/>
      <c r="I17" s="583">
        <v>65200865</v>
      </c>
      <c r="J17" s="583"/>
      <c r="K17" s="583"/>
      <c r="L17" s="583">
        <v>7130897</v>
      </c>
      <c r="M17" s="583"/>
      <c r="N17" s="583"/>
      <c r="O17" s="583">
        <v>48093042</v>
      </c>
      <c r="P17" s="583"/>
      <c r="Q17" s="583"/>
      <c r="R17" s="584">
        <v>8664653</v>
      </c>
      <c r="S17" s="584"/>
      <c r="T17" s="584"/>
      <c r="U17" s="583">
        <f t="shared" si="0"/>
        <v>223175011</v>
      </c>
      <c r="V17" s="583"/>
      <c r="W17" s="583"/>
      <c r="X17" s="583"/>
      <c r="Y17" s="583"/>
    </row>
    <row r="18" spans="1:25" ht="24.75" customHeight="1">
      <c r="A18" s="152"/>
      <c r="B18" s="577" t="s">
        <v>107</v>
      </c>
      <c r="C18" s="578"/>
      <c r="D18" s="578"/>
      <c r="E18" s="579"/>
      <c r="F18" s="474">
        <v>19931</v>
      </c>
      <c r="G18" s="469"/>
      <c r="H18" s="469"/>
      <c r="I18" s="469">
        <v>513207</v>
      </c>
      <c r="J18" s="469"/>
      <c r="K18" s="469"/>
      <c r="L18" s="469">
        <v>94764</v>
      </c>
      <c r="M18" s="469"/>
      <c r="N18" s="469"/>
      <c r="O18" s="469">
        <v>414424</v>
      </c>
      <c r="P18" s="469"/>
      <c r="Q18" s="469"/>
      <c r="R18" s="576">
        <v>2744</v>
      </c>
      <c r="S18" s="576"/>
      <c r="T18" s="576"/>
      <c r="U18" s="469">
        <f t="shared" si="0"/>
        <v>1045070</v>
      </c>
      <c r="V18" s="469"/>
      <c r="W18" s="469"/>
      <c r="X18" s="469"/>
      <c r="Y18" s="469"/>
    </row>
    <row r="19" spans="1:25" ht="24.75" customHeight="1">
      <c r="A19" s="152" t="s">
        <v>249</v>
      </c>
      <c r="B19" s="577" t="s">
        <v>108</v>
      </c>
      <c r="C19" s="578"/>
      <c r="D19" s="578"/>
      <c r="E19" s="579"/>
      <c r="F19" s="474">
        <v>305259</v>
      </c>
      <c r="G19" s="469"/>
      <c r="H19" s="469"/>
      <c r="I19" s="469">
        <v>820807</v>
      </c>
      <c r="J19" s="469"/>
      <c r="K19" s="469"/>
      <c r="L19" s="469">
        <v>165334</v>
      </c>
      <c r="M19" s="469"/>
      <c r="N19" s="469"/>
      <c r="O19" s="469">
        <v>492826</v>
      </c>
      <c r="P19" s="469"/>
      <c r="Q19" s="469"/>
      <c r="R19" s="576">
        <v>21313</v>
      </c>
      <c r="S19" s="576"/>
      <c r="T19" s="576"/>
      <c r="U19" s="469">
        <f t="shared" si="0"/>
        <v>1805539</v>
      </c>
      <c r="V19" s="469"/>
      <c r="W19" s="469"/>
      <c r="X19" s="469"/>
      <c r="Y19" s="469"/>
    </row>
    <row r="20" spans="1:25" ht="24.75" customHeight="1">
      <c r="A20" s="152" t="s">
        <v>250</v>
      </c>
      <c r="B20" s="577" t="s">
        <v>187</v>
      </c>
      <c r="C20" s="578"/>
      <c r="D20" s="578"/>
      <c r="E20" s="579"/>
      <c r="F20" s="474">
        <v>13281624589</v>
      </c>
      <c r="G20" s="469"/>
      <c r="H20" s="469"/>
      <c r="I20" s="469">
        <v>8259210660</v>
      </c>
      <c r="J20" s="469"/>
      <c r="K20" s="469"/>
      <c r="L20" s="469">
        <v>1299717530</v>
      </c>
      <c r="M20" s="469"/>
      <c r="N20" s="469"/>
      <c r="O20" s="469">
        <v>5510521440</v>
      </c>
      <c r="P20" s="469"/>
      <c r="Q20" s="469"/>
      <c r="R20" s="469">
        <v>299487000</v>
      </c>
      <c r="S20" s="469"/>
      <c r="T20" s="469"/>
      <c r="U20" s="469">
        <f t="shared" si="0"/>
        <v>28650561219</v>
      </c>
      <c r="V20" s="469"/>
      <c r="W20" s="469"/>
      <c r="X20" s="469"/>
      <c r="Y20" s="469"/>
    </row>
    <row r="21" spans="1:25" ht="24.75" customHeight="1">
      <c r="A21" s="152">
        <v>3</v>
      </c>
      <c r="B21" s="212"/>
      <c r="C21" s="574" t="s">
        <v>182</v>
      </c>
      <c r="D21" s="574"/>
      <c r="E21" s="575"/>
      <c r="F21" s="474">
        <v>11472532635</v>
      </c>
      <c r="G21" s="469"/>
      <c r="H21" s="469"/>
      <c r="I21" s="469">
        <v>7255078965</v>
      </c>
      <c r="J21" s="469"/>
      <c r="K21" s="469"/>
      <c r="L21" s="469">
        <v>1141571972</v>
      </c>
      <c r="M21" s="469"/>
      <c r="N21" s="469"/>
      <c r="O21" s="469">
        <v>4844842085</v>
      </c>
      <c r="P21" s="469"/>
      <c r="Q21" s="469"/>
      <c r="R21" s="576">
        <v>266094018</v>
      </c>
      <c r="S21" s="576"/>
      <c r="T21" s="576"/>
      <c r="U21" s="469">
        <f t="shared" si="0"/>
        <v>24980119675</v>
      </c>
      <c r="V21" s="469"/>
      <c r="W21" s="469"/>
      <c r="X21" s="469"/>
      <c r="Y21" s="469"/>
    </row>
    <row r="22" spans="1:25" ht="24.75" customHeight="1">
      <c r="A22" s="152" t="s">
        <v>189</v>
      </c>
      <c r="B22" s="212"/>
      <c r="C22" s="574" t="s">
        <v>183</v>
      </c>
      <c r="D22" s="574"/>
      <c r="E22" s="575"/>
      <c r="F22" s="474">
        <v>720097022</v>
      </c>
      <c r="G22" s="469"/>
      <c r="H22" s="469"/>
      <c r="I22" s="469">
        <v>156180264</v>
      </c>
      <c r="J22" s="469"/>
      <c r="K22" s="469"/>
      <c r="L22" s="469">
        <v>115728</v>
      </c>
      <c r="M22" s="469"/>
      <c r="N22" s="469"/>
      <c r="O22" s="469">
        <v>45495487</v>
      </c>
      <c r="P22" s="469"/>
      <c r="Q22" s="469"/>
      <c r="R22" s="576">
        <v>8589822</v>
      </c>
      <c r="S22" s="576"/>
      <c r="T22" s="576"/>
      <c r="U22" s="469">
        <f t="shared" si="0"/>
        <v>930478323</v>
      </c>
      <c r="V22" s="469"/>
      <c r="W22" s="469"/>
      <c r="X22" s="469"/>
      <c r="Y22" s="469"/>
    </row>
    <row r="23" spans="1:25" ht="24.75" customHeight="1">
      <c r="A23" s="152" t="s">
        <v>111</v>
      </c>
      <c r="B23" s="212"/>
      <c r="C23" s="574" t="s">
        <v>184</v>
      </c>
      <c r="D23" s="574"/>
      <c r="E23" s="575"/>
      <c r="F23" s="474">
        <v>986927957</v>
      </c>
      <c r="G23" s="469"/>
      <c r="H23" s="469"/>
      <c r="I23" s="469">
        <v>779624423</v>
      </c>
      <c r="J23" s="469"/>
      <c r="K23" s="469"/>
      <c r="L23" s="469">
        <v>151348749</v>
      </c>
      <c r="M23" s="469"/>
      <c r="N23" s="469"/>
      <c r="O23" s="469">
        <v>575136630</v>
      </c>
      <c r="P23" s="469"/>
      <c r="Q23" s="469"/>
      <c r="R23" s="576">
        <v>17082869</v>
      </c>
      <c r="S23" s="576"/>
      <c r="T23" s="576"/>
      <c r="U23" s="469">
        <f t="shared" si="0"/>
        <v>2510120628</v>
      </c>
      <c r="V23" s="469"/>
      <c r="W23" s="469"/>
      <c r="X23" s="469"/>
      <c r="Y23" s="469"/>
    </row>
    <row r="24" spans="1:25" ht="24.75" customHeight="1" thickBot="1">
      <c r="A24" s="153"/>
      <c r="B24" s="213"/>
      <c r="C24" s="571" t="s">
        <v>185</v>
      </c>
      <c r="D24" s="571"/>
      <c r="E24" s="572"/>
      <c r="F24" s="468">
        <v>102066975</v>
      </c>
      <c r="G24" s="463"/>
      <c r="H24" s="463"/>
      <c r="I24" s="463">
        <v>68327008</v>
      </c>
      <c r="J24" s="463"/>
      <c r="K24" s="463"/>
      <c r="L24" s="463">
        <v>6681081</v>
      </c>
      <c r="M24" s="463"/>
      <c r="N24" s="463"/>
      <c r="O24" s="463">
        <v>45047238</v>
      </c>
      <c r="P24" s="463"/>
      <c r="Q24" s="463"/>
      <c r="R24" s="573">
        <v>7720291</v>
      </c>
      <c r="S24" s="573"/>
      <c r="T24" s="573"/>
      <c r="U24" s="463">
        <f t="shared" si="0"/>
        <v>229842593</v>
      </c>
      <c r="V24" s="463"/>
      <c r="W24" s="463"/>
      <c r="X24" s="463"/>
      <c r="Y24" s="463"/>
    </row>
    <row r="25" spans="1:25" s="256" customFormat="1" ht="18" customHeight="1" thickTop="1">
      <c r="A25" s="265" t="s">
        <v>193</v>
      </c>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row>
    <row r="26" spans="1:25" s="256" customFormat="1" ht="18" customHeight="1">
      <c r="A26" s="255" t="s">
        <v>194</v>
      </c>
      <c r="B26" s="259"/>
      <c r="C26" s="259"/>
      <c r="D26" s="259"/>
      <c r="E26" s="259"/>
      <c r="F26" s="259"/>
      <c r="G26" s="259"/>
      <c r="H26" s="259"/>
      <c r="I26" s="259"/>
      <c r="J26" s="210"/>
      <c r="K26" s="210"/>
      <c r="L26" s="210"/>
      <c r="M26" s="210"/>
      <c r="N26" s="210"/>
      <c r="O26" s="210"/>
      <c r="P26" s="210"/>
      <c r="Q26" s="210"/>
      <c r="R26" s="210"/>
      <c r="S26" s="210"/>
      <c r="T26" s="210"/>
      <c r="U26" s="210"/>
      <c r="V26" s="210"/>
      <c r="W26" s="210"/>
      <c r="X26" s="210"/>
      <c r="Y26" s="210"/>
    </row>
  </sheetData>
  <sheetProtection/>
  <mergeCells count="154">
    <mergeCell ref="O3:Q3"/>
    <mergeCell ref="R3:T3"/>
    <mergeCell ref="I3:K3"/>
    <mergeCell ref="L3:N3"/>
    <mergeCell ref="U3:Y3"/>
    <mergeCell ref="A3:E3"/>
    <mergeCell ref="F3:H3"/>
    <mergeCell ref="R5:T5"/>
    <mergeCell ref="U5:Y5"/>
    <mergeCell ref="B4:E4"/>
    <mergeCell ref="F4:H4"/>
    <mergeCell ref="I4:K4"/>
    <mergeCell ref="L4:N4"/>
    <mergeCell ref="O4:Q4"/>
    <mergeCell ref="R4:T4"/>
    <mergeCell ref="I6:K6"/>
    <mergeCell ref="L6:N6"/>
    <mergeCell ref="O6:Q6"/>
    <mergeCell ref="R6:T6"/>
    <mergeCell ref="U4:Y4"/>
    <mergeCell ref="B5:E5"/>
    <mergeCell ref="F5:H5"/>
    <mergeCell ref="I5:K5"/>
    <mergeCell ref="L5:N5"/>
    <mergeCell ref="O5:Q5"/>
    <mergeCell ref="U6:Y6"/>
    <mergeCell ref="C7:E7"/>
    <mergeCell ref="F7:H7"/>
    <mergeCell ref="I7:K7"/>
    <mergeCell ref="L7:N7"/>
    <mergeCell ref="O7:Q7"/>
    <mergeCell ref="R7:T7"/>
    <mergeCell ref="U7:Y7"/>
    <mergeCell ref="B6:E6"/>
    <mergeCell ref="F6:H6"/>
    <mergeCell ref="R9:T9"/>
    <mergeCell ref="U9:Y9"/>
    <mergeCell ref="C8:E8"/>
    <mergeCell ref="F8:H8"/>
    <mergeCell ref="I8:K8"/>
    <mergeCell ref="L8:N8"/>
    <mergeCell ref="O8:Q8"/>
    <mergeCell ref="R8:T8"/>
    <mergeCell ref="I10:K10"/>
    <mergeCell ref="L10:N10"/>
    <mergeCell ref="O10:Q10"/>
    <mergeCell ref="R10:T10"/>
    <mergeCell ref="U8:Y8"/>
    <mergeCell ref="C9:E9"/>
    <mergeCell ref="F9:H9"/>
    <mergeCell ref="I9:K9"/>
    <mergeCell ref="L9:N9"/>
    <mergeCell ref="O9:Q9"/>
    <mergeCell ref="U10:Y10"/>
    <mergeCell ref="B11:E11"/>
    <mergeCell ref="F11:H11"/>
    <mergeCell ref="I11:K11"/>
    <mergeCell ref="L11:N11"/>
    <mergeCell ref="O11:Q11"/>
    <mergeCell ref="R11:T11"/>
    <mergeCell ref="U11:Y11"/>
    <mergeCell ref="C10:E10"/>
    <mergeCell ref="F10:H10"/>
    <mergeCell ref="R13:T13"/>
    <mergeCell ref="U13:Y13"/>
    <mergeCell ref="B12:E12"/>
    <mergeCell ref="F12:H12"/>
    <mergeCell ref="I12:K12"/>
    <mergeCell ref="L12:N12"/>
    <mergeCell ref="O12:Q12"/>
    <mergeCell ref="R12:T12"/>
    <mergeCell ref="I14:K14"/>
    <mergeCell ref="L14:N14"/>
    <mergeCell ref="O14:Q14"/>
    <mergeCell ref="R14:T14"/>
    <mergeCell ref="U12:Y12"/>
    <mergeCell ref="B13:E13"/>
    <mergeCell ref="F13:H13"/>
    <mergeCell ref="I13:K13"/>
    <mergeCell ref="L13:N13"/>
    <mergeCell ref="O13:Q13"/>
    <mergeCell ref="U14:Y14"/>
    <mergeCell ref="C15:E15"/>
    <mergeCell ref="F15:H15"/>
    <mergeCell ref="I15:K15"/>
    <mergeCell ref="L15:N15"/>
    <mergeCell ref="O15:Q15"/>
    <mergeCell ref="R15:T15"/>
    <mergeCell ref="U15:Y15"/>
    <mergeCell ref="C14:E14"/>
    <mergeCell ref="F14:H14"/>
    <mergeCell ref="R17:T17"/>
    <mergeCell ref="U17:Y17"/>
    <mergeCell ref="C16:E16"/>
    <mergeCell ref="F16:H16"/>
    <mergeCell ref="I16:K16"/>
    <mergeCell ref="L16:N16"/>
    <mergeCell ref="O16:Q16"/>
    <mergeCell ref="R16:T16"/>
    <mergeCell ref="I18:K18"/>
    <mergeCell ref="L18:N18"/>
    <mergeCell ref="O18:Q18"/>
    <mergeCell ref="R18:T18"/>
    <mergeCell ref="U16:Y16"/>
    <mergeCell ref="C17:E17"/>
    <mergeCell ref="F17:H17"/>
    <mergeCell ref="I17:K17"/>
    <mergeCell ref="L17:N17"/>
    <mergeCell ref="O17:Q17"/>
    <mergeCell ref="U18:Y18"/>
    <mergeCell ref="B19:E19"/>
    <mergeCell ref="F19:H19"/>
    <mergeCell ref="I19:K19"/>
    <mergeCell ref="L19:N19"/>
    <mergeCell ref="O19:Q19"/>
    <mergeCell ref="R19:T19"/>
    <mergeCell ref="U19:Y19"/>
    <mergeCell ref="B18:E18"/>
    <mergeCell ref="F18:H18"/>
    <mergeCell ref="R21:T21"/>
    <mergeCell ref="U21:Y21"/>
    <mergeCell ref="B20:E20"/>
    <mergeCell ref="F20:H20"/>
    <mergeCell ref="I20:K20"/>
    <mergeCell ref="L20:N20"/>
    <mergeCell ref="O20:Q20"/>
    <mergeCell ref="R20:T20"/>
    <mergeCell ref="I22:K22"/>
    <mergeCell ref="L22:N22"/>
    <mergeCell ref="O22:Q22"/>
    <mergeCell ref="R22:T22"/>
    <mergeCell ref="U20:Y20"/>
    <mergeCell ref="C21:E21"/>
    <mergeCell ref="F21:H21"/>
    <mergeCell ref="I21:K21"/>
    <mergeCell ref="L21:N21"/>
    <mergeCell ref="O21:Q21"/>
    <mergeCell ref="U22:Y22"/>
    <mergeCell ref="C23:E23"/>
    <mergeCell ref="F23:H23"/>
    <mergeCell ref="I23:K23"/>
    <mergeCell ref="L23:N23"/>
    <mergeCell ref="O23:Q23"/>
    <mergeCell ref="R23:T23"/>
    <mergeCell ref="U23:Y23"/>
    <mergeCell ref="C22:E22"/>
    <mergeCell ref="F22:H22"/>
    <mergeCell ref="U24:Y24"/>
    <mergeCell ref="C24:E24"/>
    <mergeCell ref="F24:H24"/>
    <mergeCell ref="I24:K24"/>
    <mergeCell ref="L24:N24"/>
    <mergeCell ref="O24:Q24"/>
    <mergeCell ref="R24:T24"/>
  </mergeCells>
  <printOptions/>
  <pageMargins left="0.7086614173228347" right="0.7086614173228347" top="0.8661417322834646" bottom="0.7086614173228347" header="0.31496062992125984" footer="0.31496062992125984"/>
  <pageSetup fitToHeight="0"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R38"/>
  <sheetViews>
    <sheetView zoomScalePageLayoutView="0" workbookViewId="0" topLeftCell="A4">
      <selection activeCell="C32" sqref="C32:I32"/>
    </sheetView>
  </sheetViews>
  <sheetFormatPr defaultColWidth="9.00390625" defaultRowHeight="13.5"/>
  <cols>
    <col min="1" max="8" width="5.625" style="11" customWidth="1"/>
    <col min="9" max="9" width="5.00390625" style="11" customWidth="1"/>
    <col min="10" max="10" width="3.375" style="11" customWidth="1"/>
    <col min="11" max="11" width="3.75390625" style="11" customWidth="1"/>
    <col min="12" max="12" width="4.625" style="11" customWidth="1"/>
    <col min="13" max="14" width="3.75390625" style="11" customWidth="1"/>
    <col min="15" max="15" width="5.625" style="11" customWidth="1"/>
    <col min="16" max="16" width="7.00390625" style="11" customWidth="1"/>
    <col min="17" max="16384" width="9.00390625" style="11" customWidth="1"/>
  </cols>
  <sheetData>
    <row r="1" spans="1:12" s="100" customFormat="1" ht="27" customHeight="1">
      <c r="A1" s="98" t="s">
        <v>281</v>
      </c>
      <c r="B1" s="98"/>
      <c r="C1" s="99"/>
      <c r="D1" s="99"/>
      <c r="E1" s="99"/>
      <c r="F1" s="99"/>
      <c r="G1" s="99"/>
      <c r="H1" s="99"/>
      <c r="I1" s="99"/>
      <c r="J1" s="99"/>
      <c r="K1" s="99"/>
      <c r="L1" s="99"/>
    </row>
    <row r="2" spans="1:12" s="16" customFormat="1" ht="8.25" customHeight="1">
      <c r="A2" s="101"/>
      <c r="B2" s="101"/>
      <c r="C2" s="92"/>
      <c r="D2" s="92"/>
      <c r="E2" s="92"/>
      <c r="F2" s="92"/>
      <c r="G2" s="92"/>
      <c r="H2" s="92"/>
      <c r="I2" s="92"/>
      <c r="J2" s="92"/>
      <c r="K2" s="92"/>
      <c r="L2" s="92"/>
    </row>
    <row r="3" spans="1:16" s="100" customFormat="1" ht="22.5" customHeight="1">
      <c r="A3" s="102" t="s">
        <v>150</v>
      </c>
      <c r="B3" s="102"/>
      <c r="C3" s="99"/>
      <c r="D3" s="99"/>
      <c r="E3" s="99"/>
      <c r="F3" s="99"/>
      <c r="G3" s="99"/>
      <c r="H3" s="99"/>
      <c r="I3" s="99"/>
      <c r="J3" s="99"/>
      <c r="K3" s="99"/>
      <c r="L3" s="99"/>
      <c r="O3" s="595"/>
      <c r="P3" s="595"/>
    </row>
    <row r="4" spans="1:16" s="16" customFormat="1" ht="9" customHeight="1" thickBot="1">
      <c r="A4" s="92"/>
      <c r="B4" s="92"/>
      <c r="C4" s="92"/>
      <c r="D4" s="92"/>
      <c r="E4" s="92"/>
      <c r="F4" s="92"/>
      <c r="I4" s="92"/>
      <c r="J4" s="92"/>
      <c r="K4" s="92"/>
      <c r="L4" s="92"/>
      <c r="N4" s="92"/>
      <c r="O4" s="103"/>
      <c r="P4" s="103"/>
    </row>
    <row r="5" spans="1:16" s="27" customFormat="1" ht="22.5" customHeight="1" thickTop="1">
      <c r="A5" s="603" t="s">
        <v>13</v>
      </c>
      <c r="B5" s="494"/>
      <c r="C5" s="605" t="s">
        <v>14</v>
      </c>
      <c r="D5" s="606"/>
      <c r="E5" s="606"/>
      <c r="F5" s="606"/>
      <c r="G5" s="606"/>
      <c r="H5" s="606"/>
      <c r="I5" s="607" t="s">
        <v>214</v>
      </c>
      <c r="J5" s="608"/>
      <c r="K5" s="608"/>
      <c r="L5" s="608"/>
      <c r="M5" s="608"/>
      <c r="N5" s="608"/>
      <c r="O5" s="608"/>
      <c r="P5" s="609"/>
    </row>
    <row r="6" spans="1:16" s="27" customFormat="1" ht="22.5" customHeight="1">
      <c r="A6" s="604"/>
      <c r="B6" s="497"/>
      <c r="C6" s="610" t="s">
        <v>14</v>
      </c>
      <c r="D6" s="610"/>
      <c r="E6" s="610" t="s">
        <v>47</v>
      </c>
      <c r="F6" s="610"/>
      <c r="G6" s="611" t="s">
        <v>48</v>
      </c>
      <c r="H6" s="612"/>
      <c r="I6" s="610" t="s">
        <v>15</v>
      </c>
      <c r="J6" s="610"/>
      <c r="K6" s="610"/>
      <c r="L6" s="610" t="s">
        <v>49</v>
      </c>
      <c r="M6" s="613"/>
      <c r="N6" s="613"/>
      <c r="O6" s="543" t="s">
        <v>50</v>
      </c>
      <c r="P6" s="544"/>
    </row>
    <row r="7" spans="1:16" s="27" customFormat="1" ht="21.75" customHeight="1">
      <c r="A7" s="614" t="s">
        <v>255</v>
      </c>
      <c r="B7" s="615"/>
      <c r="C7" s="616">
        <v>10476</v>
      </c>
      <c r="D7" s="617"/>
      <c r="E7" s="618">
        <v>16</v>
      </c>
      <c r="F7" s="618"/>
      <c r="G7" s="619">
        <v>100</v>
      </c>
      <c r="H7" s="620"/>
      <c r="I7" s="616">
        <v>6270</v>
      </c>
      <c r="J7" s="617"/>
      <c r="K7" s="617"/>
      <c r="L7" s="618">
        <f>(I7/C7)*100</f>
        <v>59.851088201603666</v>
      </c>
      <c r="M7" s="618"/>
      <c r="N7" s="618"/>
      <c r="O7" s="618">
        <v>100</v>
      </c>
      <c r="P7" s="618"/>
    </row>
    <row r="8" spans="1:16" s="27" customFormat="1" ht="21.75" customHeight="1">
      <c r="A8" s="614" t="s">
        <v>271</v>
      </c>
      <c r="B8" s="615"/>
      <c r="C8" s="621">
        <v>11041</v>
      </c>
      <c r="D8" s="622"/>
      <c r="E8" s="623">
        <v>16.7</v>
      </c>
      <c r="F8" s="623"/>
      <c r="G8" s="624">
        <v>100</v>
      </c>
      <c r="H8" s="625"/>
      <c r="I8" s="621">
        <v>6670</v>
      </c>
      <c r="J8" s="622"/>
      <c r="K8" s="622"/>
      <c r="L8" s="623">
        <f>(I8/C8)*100</f>
        <v>60.41119463816683</v>
      </c>
      <c r="M8" s="623"/>
      <c r="N8" s="623"/>
      <c r="O8" s="623">
        <v>100</v>
      </c>
      <c r="P8" s="623"/>
    </row>
    <row r="9" spans="1:16" s="27" customFormat="1" ht="9" customHeight="1">
      <c r="A9" s="141"/>
      <c r="B9" s="142"/>
      <c r="C9" s="143"/>
      <c r="D9" s="144"/>
      <c r="E9" s="160"/>
      <c r="F9" s="160"/>
      <c r="G9" s="161"/>
      <c r="H9" s="162"/>
      <c r="I9" s="200"/>
      <c r="J9" s="196"/>
      <c r="K9" s="196"/>
      <c r="L9" s="177"/>
      <c r="M9" s="194"/>
      <c r="N9" s="194"/>
      <c r="O9" s="194"/>
      <c r="P9" s="194"/>
    </row>
    <row r="10" spans="1:16" s="71" customFormat="1" ht="21.75" customHeight="1">
      <c r="A10" s="626" t="s">
        <v>299</v>
      </c>
      <c r="B10" s="627"/>
      <c r="C10" s="598">
        <v>11358</v>
      </c>
      <c r="D10" s="599"/>
      <c r="E10" s="600">
        <v>17</v>
      </c>
      <c r="F10" s="600"/>
      <c r="G10" s="601">
        <v>100</v>
      </c>
      <c r="H10" s="602"/>
      <c r="I10" s="598">
        <v>6961</v>
      </c>
      <c r="J10" s="599"/>
      <c r="K10" s="599"/>
      <c r="L10" s="600">
        <f>(I10/C10)*100</f>
        <v>61.28719845043141</v>
      </c>
      <c r="M10" s="600"/>
      <c r="N10" s="600"/>
      <c r="O10" s="600">
        <f>I10/$I$10*100</f>
        <v>100</v>
      </c>
      <c r="P10" s="600"/>
    </row>
    <row r="11" spans="1:16" s="71" customFormat="1" ht="9" customHeight="1">
      <c r="A11" s="114"/>
      <c r="B11" s="114"/>
      <c r="C11" s="318"/>
      <c r="D11" s="319"/>
      <c r="E11" s="320"/>
      <c r="F11" s="320"/>
      <c r="G11" s="321"/>
      <c r="H11" s="322"/>
      <c r="I11" s="318"/>
      <c r="J11" s="319"/>
      <c r="K11" s="319"/>
      <c r="L11" s="320"/>
      <c r="M11" s="320"/>
      <c r="N11" s="320"/>
      <c r="O11" s="195"/>
      <c r="P11" s="323"/>
    </row>
    <row r="12" spans="1:18" s="71" customFormat="1" ht="21" customHeight="1">
      <c r="A12" s="628" t="s">
        <v>205</v>
      </c>
      <c r="B12" s="629"/>
      <c r="C12" s="598">
        <v>2057</v>
      </c>
      <c r="D12" s="599"/>
      <c r="E12" s="600">
        <v>3.1</v>
      </c>
      <c r="F12" s="600"/>
      <c r="G12" s="601">
        <v>18.2</v>
      </c>
      <c r="H12" s="602"/>
      <c r="I12" s="598">
        <v>745</v>
      </c>
      <c r="J12" s="599"/>
      <c r="K12" s="599"/>
      <c r="L12" s="601">
        <f>(I12/C12)*100</f>
        <v>36.21779290228488</v>
      </c>
      <c r="M12" s="601"/>
      <c r="N12" s="601"/>
      <c r="O12" s="601">
        <f aca="true" t="shared" si="0" ref="O12:O18">I12/$I$10*100</f>
        <v>10.70248527510415</v>
      </c>
      <c r="P12" s="601"/>
      <c r="R12" s="242"/>
    </row>
    <row r="13" spans="1:16" s="71" customFormat="1" ht="21" customHeight="1">
      <c r="A13" s="628" t="s">
        <v>206</v>
      </c>
      <c r="B13" s="629"/>
      <c r="C13" s="598">
        <v>1903</v>
      </c>
      <c r="D13" s="599"/>
      <c r="E13" s="600">
        <v>2.8</v>
      </c>
      <c r="F13" s="600"/>
      <c r="G13" s="601">
        <v>16.7</v>
      </c>
      <c r="H13" s="602"/>
      <c r="I13" s="598">
        <v>999</v>
      </c>
      <c r="J13" s="599"/>
      <c r="K13" s="599"/>
      <c r="L13" s="601">
        <f aca="true" t="shared" si="1" ref="L13:L18">(I13/C13)*100</f>
        <v>52.49605885444035</v>
      </c>
      <c r="M13" s="601"/>
      <c r="N13" s="601"/>
      <c r="O13" s="601">
        <f t="shared" si="0"/>
        <v>14.351386295072546</v>
      </c>
      <c r="P13" s="601"/>
    </row>
    <row r="14" spans="1:16" s="71" customFormat="1" ht="21" customHeight="1">
      <c r="A14" s="596" t="s">
        <v>207</v>
      </c>
      <c r="B14" s="597"/>
      <c r="C14" s="598">
        <v>2059</v>
      </c>
      <c r="D14" s="599"/>
      <c r="E14" s="600">
        <v>3.1</v>
      </c>
      <c r="F14" s="600"/>
      <c r="G14" s="601">
        <v>18.3</v>
      </c>
      <c r="H14" s="602"/>
      <c r="I14" s="598">
        <v>1625</v>
      </c>
      <c r="J14" s="599"/>
      <c r="K14" s="599"/>
      <c r="L14" s="601">
        <f t="shared" si="1"/>
        <v>78.92180670228267</v>
      </c>
      <c r="M14" s="601"/>
      <c r="N14" s="601"/>
      <c r="O14" s="601">
        <f t="shared" si="0"/>
        <v>23.34434707656946</v>
      </c>
      <c r="P14" s="601"/>
    </row>
    <row r="15" spans="1:16" s="71" customFormat="1" ht="21" customHeight="1">
      <c r="A15" s="596" t="s">
        <v>208</v>
      </c>
      <c r="B15" s="597"/>
      <c r="C15" s="598">
        <v>1609</v>
      </c>
      <c r="D15" s="599"/>
      <c r="E15" s="600">
        <v>2.4</v>
      </c>
      <c r="F15" s="600"/>
      <c r="G15" s="601">
        <v>14.1</v>
      </c>
      <c r="H15" s="602"/>
      <c r="I15" s="598">
        <v>1342</v>
      </c>
      <c r="J15" s="599"/>
      <c r="K15" s="599"/>
      <c r="L15" s="601">
        <f t="shared" si="1"/>
        <v>83.40584213797389</v>
      </c>
      <c r="M15" s="601"/>
      <c r="N15" s="601"/>
      <c r="O15" s="601">
        <f t="shared" si="0"/>
        <v>19.278839247234593</v>
      </c>
      <c r="P15" s="601"/>
    </row>
    <row r="16" spans="1:16" s="71" customFormat="1" ht="21" customHeight="1">
      <c r="A16" s="596" t="s">
        <v>124</v>
      </c>
      <c r="B16" s="597"/>
      <c r="C16" s="598">
        <v>1394</v>
      </c>
      <c r="D16" s="599"/>
      <c r="E16" s="600">
        <v>2.1</v>
      </c>
      <c r="F16" s="600"/>
      <c r="G16" s="601">
        <v>12.3</v>
      </c>
      <c r="H16" s="602"/>
      <c r="I16" s="598">
        <v>950</v>
      </c>
      <c r="J16" s="599"/>
      <c r="K16" s="599"/>
      <c r="L16" s="601">
        <f t="shared" si="1"/>
        <v>68.14921090387375</v>
      </c>
      <c r="M16" s="601"/>
      <c r="N16" s="601"/>
      <c r="O16" s="601">
        <f t="shared" si="0"/>
        <v>13.647464444763683</v>
      </c>
      <c r="P16" s="601"/>
    </row>
    <row r="17" spans="1:18" s="71" customFormat="1" ht="21" customHeight="1">
      <c r="A17" s="596" t="s">
        <v>125</v>
      </c>
      <c r="B17" s="597"/>
      <c r="C17" s="598">
        <v>1450</v>
      </c>
      <c r="D17" s="599"/>
      <c r="E17" s="600">
        <v>2.2</v>
      </c>
      <c r="F17" s="600"/>
      <c r="G17" s="601">
        <v>12.7</v>
      </c>
      <c r="H17" s="602"/>
      <c r="I17" s="598">
        <v>818</v>
      </c>
      <c r="J17" s="599"/>
      <c r="K17" s="599"/>
      <c r="L17" s="601">
        <f t="shared" si="1"/>
        <v>56.41379310344827</v>
      </c>
      <c r="M17" s="601"/>
      <c r="N17" s="601"/>
      <c r="O17" s="601">
        <f t="shared" si="0"/>
        <v>11.751185174543888</v>
      </c>
      <c r="P17" s="601"/>
      <c r="R17" s="181"/>
    </row>
    <row r="18" spans="1:18" s="71" customFormat="1" ht="21" customHeight="1" thickBot="1">
      <c r="A18" s="635" t="s">
        <v>126</v>
      </c>
      <c r="B18" s="636"/>
      <c r="C18" s="637">
        <v>886</v>
      </c>
      <c r="D18" s="638"/>
      <c r="E18" s="639">
        <v>1.3</v>
      </c>
      <c r="F18" s="639"/>
      <c r="G18" s="630">
        <v>7.7</v>
      </c>
      <c r="H18" s="640"/>
      <c r="I18" s="637">
        <v>482</v>
      </c>
      <c r="J18" s="638"/>
      <c r="K18" s="638"/>
      <c r="L18" s="630">
        <f t="shared" si="1"/>
        <v>54.401805869074494</v>
      </c>
      <c r="M18" s="630"/>
      <c r="N18" s="630"/>
      <c r="O18" s="630">
        <f t="shared" si="0"/>
        <v>6.924292486711679</v>
      </c>
      <c r="P18" s="630"/>
      <c r="R18" s="249"/>
    </row>
    <row r="19" spans="1:16" s="71" customFormat="1" ht="18.75" customHeight="1" thickTop="1">
      <c r="A19" s="216" t="s">
        <v>236</v>
      </c>
      <c r="B19" s="328"/>
      <c r="C19" s="328"/>
      <c r="D19" s="106"/>
      <c r="E19" s="112"/>
      <c r="F19" s="112"/>
      <c r="G19" s="110"/>
      <c r="H19" s="110"/>
      <c r="I19" s="106"/>
      <c r="J19" s="106"/>
      <c r="K19" s="106"/>
      <c r="L19" s="112"/>
      <c r="M19" s="112"/>
      <c r="N19" s="107"/>
      <c r="O19" s="113"/>
      <c r="P19" s="108"/>
    </row>
    <row r="20" spans="1:16" s="71" customFormat="1" ht="18.75" customHeight="1">
      <c r="A20" s="217" t="s">
        <v>226</v>
      </c>
      <c r="B20" s="329"/>
      <c r="C20" s="329"/>
      <c r="D20" s="106"/>
      <c r="E20" s="112"/>
      <c r="F20" s="112"/>
      <c r="G20" s="110"/>
      <c r="H20" s="110"/>
      <c r="I20" s="106"/>
      <c r="J20" s="106"/>
      <c r="K20" s="106"/>
      <c r="L20" s="112"/>
      <c r="M20" s="112"/>
      <c r="N20" s="107"/>
      <c r="O20" s="113"/>
      <c r="P20" s="108"/>
    </row>
    <row r="21" spans="1:16" s="71" customFormat="1" ht="18" customHeight="1">
      <c r="A21" s="214" t="s">
        <v>215</v>
      </c>
      <c r="B21" s="215"/>
      <c r="C21" s="104"/>
      <c r="D21" s="104"/>
      <c r="E21" s="201"/>
      <c r="F21" s="201"/>
      <c r="G21" s="202"/>
      <c r="H21" s="110"/>
      <c r="I21" s="106"/>
      <c r="J21" s="106"/>
      <c r="K21" s="106"/>
      <c r="L21" s="112"/>
      <c r="M21" s="112"/>
      <c r="N21" s="107"/>
      <c r="O21" s="113"/>
      <c r="P21" s="108"/>
    </row>
    <row r="22" spans="1:16" s="71" customFormat="1" ht="21" customHeight="1">
      <c r="A22" s="109"/>
      <c r="B22" s="111"/>
      <c r="C22" s="106"/>
      <c r="D22" s="106"/>
      <c r="E22" s="112"/>
      <c r="F22" s="112"/>
      <c r="G22" s="110"/>
      <c r="H22" s="110"/>
      <c r="I22" s="106"/>
      <c r="J22" s="106"/>
      <c r="K22" s="106"/>
      <c r="L22" s="112"/>
      <c r="M22" s="112"/>
      <c r="N22" s="107"/>
      <c r="O22" s="113"/>
      <c r="P22" s="108"/>
    </row>
    <row r="23" spans="1:12" s="16" customFormat="1" ht="15" customHeight="1">
      <c r="A23" s="114"/>
      <c r="B23" s="114"/>
      <c r="C23" s="104"/>
      <c r="D23" s="105"/>
      <c r="E23" s="115"/>
      <c r="F23" s="104"/>
      <c r="G23" s="105"/>
      <c r="H23" s="115"/>
      <c r="I23" s="92"/>
      <c r="J23" s="92"/>
      <c r="K23" s="92"/>
      <c r="L23" s="92"/>
    </row>
    <row r="24" spans="1:12" s="100" customFormat="1" ht="22.5" customHeight="1">
      <c r="A24" s="102" t="s">
        <v>158</v>
      </c>
      <c r="B24" s="102"/>
      <c r="C24" s="116"/>
      <c r="D24" s="117"/>
      <c r="E24" s="118"/>
      <c r="F24" s="116"/>
      <c r="G24" s="117"/>
      <c r="H24" s="118"/>
      <c r="I24" s="99"/>
      <c r="J24" s="99"/>
      <c r="K24" s="99"/>
      <c r="L24" s="99"/>
    </row>
    <row r="25" spans="1:16" s="16" customFormat="1" ht="8.25" customHeight="1" thickBot="1">
      <c r="A25" s="92"/>
      <c r="B25" s="92"/>
      <c r="C25" s="92"/>
      <c r="D25" s="92"/>
      <c r="E25" s="92"/>
      <c r="F25" s="92"/>
      <c r="I25" s="92"/>
      <c r="J25" s="92"/>
      <c r="K25" s="92"/>
      <c r="L25" s="92"/>
      <c r="O25" s="658"/>
      <c r="P25" s="658"/>
    </row>
    <row r="26" spans="1:16" s="16" customFormat="1" ht="22.5" customHeight="1" thickTop="1">
      <c r="A26" s="631" t="s">
        <v>13</v>
      </c>
      <c r="B26" s="631"/>
      <c r="C26" s="631"/>
      <c r="D26" s="631"/>
      <c r="E26" s="631"/>
      <c r="F26" s="632" t="s">
        <v>15</v>
      </c>
      <c r="G26" s="633"/>
      <c r="H26" s="633"/>
      <c r="I26" s="634"/>
      <c r="J26" s="632" t="s">
        <v>49</v>
      </c>
      <c r="K26" s="633"/>
      <c r="L26" s="633"/>
      <c r="M26" s="634"/>
      <c r="N26" s="632" t="s">
        <v>50</v>
      </c>
      <c r="O26" s="633"/>
      <c r="P26" s="633"/>
    </row>
    <row r="27" spans="1:16" s="16" customFormat="1" ht="22.5" customHeight="1">
      <c r="A27" s="647" t="s">
        <v>253</v>
      </c>
      <c r="B27" s="647"/>
      <c r="C27" s="647"/>
      <c r="D27" s="647"/>
      <c r="E27" s="648"/>
      <c r="F27" s="651">
        <v>1254</v>
      </c>
      <c r="G27" s="652"/>
      <c r="H27" s="652"/>
      <c r="I27" s="652"/>
      <c r="J27" s="657">
        <v>12</v>
      </c>
      <c r="K27" s="657"/>
      <c r="L27" s="657"/>
      <c r="M27" s="657"/>
      <c r="N27" s="657">
        <v>100</v>
      </c>
      <c r="O27" s="657"/>
      <c r="P27" s="657"/>
    </row>
    <row r="28" spans="1:16" s="27" customFormat="1" ht="21.75" customHeight="1">
      <c r="A28" s="649" t="s">
        <v>272</v>
      </c>
      <c r="B28" s="649"/>
      <c r="C28" s="649"/>
      <c r="D28" s="649"/>
      <c r="E28" s="650"/>
      <c r="F28" s="653">
        <v>1255</v>
      </c>
      <c r="G28" s="654"/>
      <c r="H28" s="654"/>
      <c r="I28" s="654"/>
      <c r="J28" s="623">
        <v>11.4</v>
      </c>
      <c r="K28" s="623"/>
      <c r="L28" s="623"/>
      <c r="M28" s="623"/>
      <c r="N28" s="623">
        <v>100</v>
      </c>
      <c r="O28" s="623"/>
      <c r="P28" s="623"/>
    </row>
    <row r="29" spans="1:16" s="16" customFormat="1" ht="7.5" customHeight="1">
      <c r="A29" s="145"/>
      <c r="B29" s="145"/>
      <c r="C29" s="145"/>
      <c r="D29" s="145"/>
      <c r="E29" s="145"/>
      <c r="F29" s="197"/>
      <c r="G29" s="198"/>
      <c r="H29" s="198"/>
      <c r="I29" s="199"/>
      <c r="J29" s="177"/>
      <c r="K29" s="195"/>
      <c r="L29" s="195"/>
      <c r="M29" s="195"/>
      <c r="N29" s="177"/>
      <c r="O29" s="195"/>
      <c r="P29" s="199"/>
    </row>
    <row r="30" spans="1:17" s="16" customFormat="1" ht="21.75" customHeight="1">
      <c r="A30" s="645" t="s">
        <v>298</v>
      </c>
      <c r="B30" s="645"/>
      <c r="C30" s="645"/>
      <c r="D30" s="645"/>
      <c r="E30" s="646"/>
      <c r="F30" s="655">
        <v>1280</v>
      </c>
      <c r="G30" s="656"/>
      <c r="H30" s="656"/>
      <c r="I30" s="656"/>
      <c r="J30" s="600">
        <f>F30/$C$10*100</f>
        <v>11.269589716499384</v>
      </c>
      <c r="K30" s="600"/>
      <c r="L30" s="600"/>
      <c r="M30" s="600"/>
      <c r="N30" s="600">
        <v>100</v>
      </c>
      <c r="O30" s="600"/>
      <c r="P30" s="600"/>
      <c r="Q30" s="27"/>
    </row>
    <row r="31" spans="1:17" s="16" customFormat="1" ht="21.75" customHeight="1">
      <c r="A31" s="154"/>
      <c r="B31" s="641" t="s">
        <v>209</v>
      </c>
      <c r="C31" s="641"/>
      <c r="D31" s="641"/>
      <c r="E31" s="642"/>
      <c r="F31" s="655">
        <v>732</v>
      </c>
      <c r="G31" s="656"/>
      <c r="H31" s="656"/>
      <c r="I31" s="656"/>
      <c r="J31" s="600">
        <f>F31/$C$10*100</f>
        <v>6.4447966191230845</v>
      </c>
      <c r="K31" s="600"/>
      <c r="L31" s="600"/>
      <c r="M31" s="600"/>
      <c r="N31" s="600">
        <f>F31/$F$30*100</f>
        <v>57.1875</v>
      </c>
      <c r="O31" s="600"/>
      <c r="P31" s="600"/>
      <c r="Q31" s="27"/>
    </row>
    <row r="32" spans="1:17" s="16" customFormat="1" ht="21.75" customHeight="1">
      <c r="A32" s="154"/>
      <c r="B32" s="641" t="s">
        <v>210</v>
      </c>
      <c r="C32" s="641"/>
      <c r="D32" s="641"/>
      <c r="E32" s="642"/>
      <c r="F32" s="655">
        <v>521</v>
      </c>
      <c r="G32" s="656"/>
      <c r="H32" s="656"/>
      <c r="I32" s="656"/>
      <c r="J32" s="600">
        <f>F32/$C$10*100</f>
        <v>4.5870751892938895</v>
      </c>
      <c r="K32" s="600"/>
      <c r="L32" s="600"/>
      <c r="M32" s="600"/>
      <c r="N32" s="600">
        <f>F32/$F$30*100</f>
        <v>40.703125</v>
      </c>
      <c r="O32" s="600"/>
      <c r="P32" s="600"/>
      <c r="Q32" s="27"/>
    </row>
    <row r="33" spans="1:17" s="16" customFormat="1" ht="21.75" customHeight="1">
      <c r="A33" s="154"/>
      <c r="B33" s="641" t="s">
        <v>211</v>
      </c>
      <c r="C33" s="641"/>
      <c r="D33" s="641"/>
      <c r="E33" s="642"/>
      <c r="F33" s="655">
        <v>16</v>
      </c>
      <c r="G33" s="656"/>
      <c r="H33" s="656"/>
      <c r="I33" s="656"/>
      <c r="J33" s="600">
        <f>F33/$C$10*100</f>
        <v>0.1408698714562423</v>
      </c>
      <c r="K33" s="600"/>
      <c r="L33" s="600"/>
      <c r="M33" s="600"/>
      <c r="N33" s="600">
        <f>F33/$F$30*100</f>
        <v>1.25</v>
      </c>
      <c r="O33" s="600"/>
      <c r="P33" s="600"/>
      <c r="Q33" s="27"/>
    </row>
    <row r="34" spans="1:17" s="16" customFormat="1" ht="21.75" customHeight="1" thickBot="1">
      <c r="A34" s="155"/>
      <c r="B34" s="643" t="s">
        <v>233</v>
      </c>
      <c r="C34" s="643"/>
      <c r="D34" s="643"/>
      <c r="E34" s="644"/>
      <c r="F34" s="659">
        <v>11</v>
      </c>
      <c r="G34" s="660"/>
      <c r="H34" s="660"/>
      <c r="I34" s="660"/>
      <c r="J34" s="639">
        <f>F34/$C$10*100</f>
        <v>0.09684803662616659</v>
      </c>
      <c r="K34" s="639"/>
      <c r="L34" s="639"/>
      <c r="M34" s="639"/>
      <c r="N34" s="639">
        <v>0.9</v>
      </c>
      <c r="O34" s="639"/>
      <c r="P34" s="639"/>
      <c r="Q34" s="27"/>
    </row>
    <row r="35" spans="1:17" s="252" customFormat="1" ht="18.75" customHeight="1" thickTop="1">
      <c r="A35" s="273" t="s">
        <v>227</v>
      </c>
      <c r="B35" s="251"/>
      <c r="C35" s="251"/>
      <c r="D35" s="251"/>
      <c r="E35" s="251"/>
      <c r="F35" s="251"/>
      <c r="G35" s="251"/>
      <c r="H35" s="251"/>
      <c r="I35" s="251"/>
      <c r="J35" s="251"/>
      <c r="K35" s="251"/>
      <c r="L35" s="251"/>
      <c r="M35" s="251"/>
      <c r="N35" s="251"/>
      <c r="O35" s="251"/>
      <c r="P35" s="251"/>
      <c r="Q35" s="251"/>
    </row>
    <row r="36" spans="1:17" s="252" customFormat="1" ht="18.75" customHeight="1">
      <c r="A36" s="594"/>
      <c r="B36" s="594"/>
      <c r="C36" s="594"/>
      <c r="D36" s="594"/>
      <c r="E36" s="594"/>
      <c r="F36" s="594"/>
      <c r="G36" s="594"/>
      <c r="H36" s="594"/>
      <c r="I36" s="594"/>
      <c r="J36" s="594"/>
      <c r="K36" s="594"/>
      <c r="L36" s="594"/>
      <c r="M36" s="594"/>
      <c r="N36" s="594"/>
      <c r="O36" s="594"/>
      <c r="P36" s="594"/>
      <c r="Q36" s="251"/>
    </row>
    <row r="37" spans="1:17" ht="13.5">
      <c r="A37" s="14"/>
      <c r="B37" s="14"/>
      <c r="C37" s="14"/>
      <c r="D37" s="14"/>
      <c r="E37" s="14"/>
      <c r="F37" s="14"/>
      <c r="G37" s="14"/>
      <c r="H37" s="14"/>
      <c r="I37" s="14"/>
      <c r="J37" s="14"/>
      <c r="K37" s="14"/>
      <c r="L37" s="14"/>
      <c r="M37" s="14"/>
      <c r="N37" s="14"/>
      <c r="O37" s="14"/>
      <c r="P37" s="14"/>
      <c r="Q37" s="14"/>
    </row>
    <row r="38" spans="1:17" ht="13.5">
      <c r="A38" s="14"/>
      <c r="B38" s="14"/>
      <c r="C38" s="14"/>
      <c r="D38" s="14"/>
      <c r="E38" s="14"/>
      <c r="F38" s="14"/>
      <c r="G38" s="14"/>
      <c r="H38" s="14"/>
      <c r="I38" s="14"/>
      <c r="J38" s="14"/>
      <c r="K38" s="14"/>
      <c r="L38" s="14"/>
      <c r="M38" s="14"/>
      <c r="N38" s="14"/>
      <c r="O38" s="14"/>
      <c r="P38" s="14"/>
      <c r="Q38" s="14"/>
    </row>
  </sheetData>
  <sheetProtection/>
  <mergeCells count="114">
    <mergeCell ref="N31:P31"/>
    <mergeCell ref="N32:P32"/>
    <mergeCell ref="N34:P34"/>
    <mergeCell ref="F31:I31"/>
    <mergeCell ref="F32:I32"/>
    <mergeCell ref="F34:I34"/>
    <mergeCell ref="F33:I33"/>
    <mergeCell ref="N33:P33"/>
    <mergeCell ref="J27:M27"/>
    <mergeCell ref="J28:M28"/>
    <mergeCell ref="J30:M30"/>
    <mergeCell ref="J31:M31"/>
    <mergeCell ref="J32:M32"/>
    <mergeCell ref="J34:M34"/>
    <mergeCell ref="J33:M33"/>
    <mergeCell ref="O16:P16"/>
    <mergeCell ref="O17:P17"/>
    <mergeCell ref="O18:P18"/>
    <mergeCell ref="F27:I27"/>
    <mergeCell ref="F28:I28"/>
    <mergeCell ref="F30:I30"/>
    <mergeCell ref="N27:P27"/>
    <mergeCell ref="N28:P28"/>
    <mergeCell ref="N30:P30"/>
    <mergeCell ref="O25:P25"/>
    <mergeCell ref="L10:N10"/>
    <mergeCell ref="L12:N12"/>
    <mergeCell ref="L13:N13"/>
    <mergeCell ref="L14:N14"/>
    <mergeCell ref="L15:N15"/>
    <mergeCell ref="L16:N16"/>
    <mergeCell ref="I13:K13"/>
    <mergeCell ref="I14:K14"/>
    <mergeCell ref="I15:K15"/>
    <mergeCell ref="I16:K16"/>
    <mergeCell ref="I17:K17"/>
    <mergeCell ref="I18:K18"/>
    <mergeCell ref="B32:E32"/>
    <mergeCell ref="B34:E34"/>
    <mergeCell ref="A30:E30"/>
    <mergeCell ref="B31:E31"/>
    <mergeCell ref="A27:E27"/>
    <mergeCell ref="A28:E28"/>
    <mergeCell ref="B33:E33"/>
    <mergeCell ref="A26:E26"/>
    <mergeCell ref="F26:I26"/>
    <mergeCell ref="J26:M26"/>
    <mergeCell ref="N26:P26"/>
    <mergeCell ref="A18:B18"/>
    <mergeCell ref="C18:D18"/>
    <mergeCell ref="E18:F18"/>
    <mergeCell ref="G18:H18"/>
    <mergeCell ref="A17:B17"/>
    <mergeCell ref="C17:D17"/>
    <mergeCell ref="E17:F17"/>
    <mergeCell ref="G17:H17"/>
    <mergeCell ref="L17:N17"/>
    <mergeCell ref="L18:N18"/>
    <mergeCell ref="A13:B13"/>
    <mergeCell ref="A16:B16"/>
    <mergeCell ref="C16:D16"/>
    <mergeCell ref="E16:F16"/>
    <mergeCell ref="G16:H16"/>
    <mergeCell ref="G15:H15"/>
    <mergeCell ref="O13:P13"/>
    <mergeCell ref="O14:P14"/>
    <mergeCell ref="A10:B10"/>
    <mergeCell ref="C10:D10"/>
    <mergeCell ref="A14:B14"/>
    <mergeCell ref="C13:D13"/>
    <mergeCell ref="E13:F13"/>
    <mergeCell ref="G13:H13"/>
    <mergeCell ref="O10:P10"/>
    <mergeCell ref="A12:B12"/>
    <mergeCell ref="C12:D12"/>
    <mergeCell ref="E12:F12"/>
    <mergeCell ref="G12:H12"/>
    <mergeCell ref="I12:K12"/>
    <mergeCell ref="E10:F10"/>
    <mergeCell ref="G10:H10"/>
    <mergeCell ref="O8:P8"/>
    <mergeCell ref="A8:B8"/>
    <mergeCell ref="C8:D8"/>
    <mergeCell ref="E8:F8"/>
    <mergeCell ref="G8:H8"/>
    <mergeCell ref="L8:N8"/>
    <mergeCell ref="O12:P12"/>
    <mergeCell ref="A7:B7"/>
    <mergeCell ref="C7:D7"/>
    <mergeCell ref="E7:F7"/>
    <mergeCell ref="G7:H7"/>
    <mergeCell ref="L7:N7"/>
    <mergeCell ref="I7:K7"/>
    <mergeCell ref="I8:K8"/>
    <mergeCell ref="I10:K10"/>
    <mergeCell ref="O7:P7"/>
    <mergeCell ref="C5:H5"/>
    <mergeCell ref="I5:P5"/>
    <mergeCell ref="C6:D6"/>
    <mergeCell ref="E6:F6"/>
    <mergeCell ref="G6:H6"/>
    <mergeCell ref="I6:K6"/>
    <mergeCell ref="L6:N6"/>
    <mergeCell ref="O6:P6"/>
    <mergeCell ref="A36:P36"/>
    <mergeCell ref="O3:P3"/>
    <mergeCell ref="A15:B15"/>
    <mergeCell ref="C14:D14"/>
    <mergeCell ref="E14:F14"/>
    <mergeCell ref="G14:H14"/>
    <mergeCell ref="C15:D15"/>
    <mergeCell ref="O15:P15"/>
    <mergeCell ref="E15:F15"/>
    <mergeCell ref="A5:B6"/>
  </mergeCells>
  <printOptions/>
  <pageMargins left="0.7086614173228347" right="0.7086614173228347" top="0.8661417322834646" bottom="0.7086614173228347"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T40"/>
  <sheetViews>
    <sheetView zoomScaleSheetLayoutView="100" workbookViewId="0" topLeftCell="A1">
      <selection activeCell="C32" sqref="C32:I32"/>
    </sheetView>
  </sheetViews>
  <sheetFormatPr defaultColWidth="9.00390625" defaultRowHeight="13.5"/>
  <cols>
    <col min="1" max="1" width="7.375" style="256" customWidth="1"/>
    <col min="2" max="2" width="5.00390625" style="256" customWidth="1"/>
    <col min="3" max="4" width="9.00390625" style="256" customWidth="1"/>
    <col min="5" max="5" width="12.50390625" style="256" customWidth="1"/>
    <col min="6" max="6" width="1.75390625" style="256" customWidth="1"/>
    <col min="7" max="7" width="13.375" style="256" customWidth="1"/>
    <col min="8" max="8" width="10.125" style="256" customWidth="1"/>
    <col min="9" max="9" width="12.375" style="256" customWidth="1"/>
    <col min="10" max="10" width="10.125" style="256" customWidth="1"/>
    <col min="11" max="16384" width="9.00390625" style="256" customWidth="1"/>
  </cols>
  <sheetData>
    <row r="1" spans="1:10" ht="22.5" customHeight="1" thickBot="1">
      <c r="A1" s="241" t="s">
        <v>301</v>
      </c>
      <c r="B1" s="182"/>
      <c r="C1" s="89"/>
      <c r="D1" s="183"/>
      <c r="E1" s="90"/>
      <c r="F1" s="90"/>
      <c r="G1" s="183"/>
      <c r="H1" s="91"/>
      <c r="I1" s="664"/>
      <c r="J1" s="664"/>
    </row>
    <row r="2" spans="1:10" ht="22.5" customHeight="1" thickTop="1">
      <c r="A2" s="726" t="s">
        <v>13</v>
      </c>
      <c r="B2" s="726"/>
      <c r="C2" s="726"/>
      <c r="D2" s="726"/>
      <c r="E2" s="727"/>
      <c r="F2" s="632" t="s">
        <v>16</v>
      </c>
      <c r="G2" s="631"/>
      <c r="H2" s="725"/>
      <c r="I2" s="632" t="s">
        <v>17</v>
      </c>
      <c r="J2" s="631"/>
    </row>
    <row r="3" spans="1:10" ht="22.5" customHeight="1">
      <c r="A3" s="728" t="s">
        <v>246</v>
      </c>
      <c r="B3" s="733"/>
      <c r="C3" s="715" t="s">
        <v>127</v>
      </c>
      <c r="D3" s="715"/>
      <c r="E3" s="716"/>
      <c r="F3" s="598">
        <v>116339</v>
      </c>
      <c r="G3" s="599"/>
      <c r="H3" s="708"/>
      <c r="I3" s="717">
        <v>4582232795</v>
      </c>
      <c r="J3" s="718"/>
    </row>
    <row r="4" spans="1:10" ht="22.5" customHeight="1">
      <c r="A4" s="729"/>
      <c r="B4" s="734"/>
      <c r="C4" s="714" t="s">
        <v>128</v>
      </c>
      <c r="D4" s="714"/>
      <c r="E4" s="719"/>
      <c r="F4" s="598">
        <v>5805</v>
      </c>
      <c r="G4" s="599"/>
      <c r="H4" s="708"/>
      <c r="I4" s="598">
        <v>473302837</v>
      </c>
      <c r="J4" s="599"/>
    </row>
    <row r="5" spans="1:10" ht="22.5" customHeight="1">
      <c r="A5" s="729"/>
      <c r="B5" s="734"/>
      <c r="C5" s="714" t="s">
        <v>144</v>
      </c>
      <c r="D5" s="714"/>
      <c r="E5" s="719"/>
      <c r="F5" s="598">
        <v>58658</v>
      </c>
      <c r="G5" s="599"/>
      <c r="H5" s="708"/>
      <c r="I5" s="598">
        <v>697400043</v>
      </c>
      <c r="J5" s="599"/>
    </row>
    <row r="6" spans="1:16" ht="22.5" customHeight="1">
      <c r="A6" s="729"/>
      <c r="B6" s="734"/>
      <c r="C6" s="710" t="s">
        <v>145</v>
      </c>
      <c r="D6" s="710"/>
      <c r="E6" s="711"/>
      <c r="F6" s="598">
        <v>7106</v>
      </c>
      <c r="G6" s="599"/>
      <c r="H6" s="708"/>
      <c r="I6" s="598">
        <v>1291573150</v>
      </c>
      <c r="J6" s="599"/>
      <c r="K6" s="231"/>
      <c r="L6" s="231"/>
      <c r="M6" s="231"/>
      <c r="N6" s="231"/>
      <c r="O6" s="231"/>
      <c r="P6" s="231"/>
    </row>
    <row r="7" spans="1:16" ht="22.5" customHeight="1">
      <c r="A7" s="729"/>
      <c r="B7" s="734"/>
      <c r="C7" s="710" t="s">
        <v>146</v>
      </c>
      <c r="D7" s="710"/>
      <c r="E7" s="711"/>
      <c r="F7" s="598">
        <v>71161</v>
      </c>
      <c r="G7" s="599"/>
      <c r="H7" s="708"/>
      <c r="I7" s="598">
        <v>892467635</v>
      </c>
      <c r="J7" s="599"/>
      <c r="K7" s="231"/>
      <c r="L7" s="231"/>
      <c r="M7" s="231"/>
      <c r="N7" s="231"/>
      <c r="O7" s="231"/>
      <c r="P7" s="231"/>
    </row>
    <row r="8" spans="1:16" ht="22.5" customHeight="1">
      <c r="A8" s="729"/>
      <c r="B8" s="734"/>
      <c r="C8" s="713" t="s">
        <v>147</v>
      </c>
      <c r="D8" s="710"/>
      <c r="E8" s="711"/>
      <c r="F8" s="598">
        <v>18046</v>
      </c>
      <c r="G8" s="599"/>
      <c r="H8" s="708"/>
      <c r="I8" s="598">
        <v>2323435087</v>
      </c>
      <c r="J8" s="599"/>
      <c r="K8" s="231"/>
      <c r="L8" s="231"/>
      <c r="M8" s="231"/>
      <c r="N8" s="231"/>
      <c r="O8" s="231"/>
      <c r="P8" s="231"/>
    </row>
    <row r="9" spans="1:16" ht="22.5" customHeight="1">
      <c r="A9" s="729"/>
      <c r="B9" s="730" t="s">
        <v>149</v>
      </c>
      <c r="C9" s="731"/>
      <c r="D9" s="731"/>
      <c r="E9" s="732"/>
      <c r="F9" s="687">
        <f>SUM(F3:H8)</f>
        <v>277115</v>
      </c>
      <c r="G9" s="688"/>
      <c r="H9" s="689"/>
      <c r="I9" s="687">
        <f>SUM(I3:J8)</f>
        <v>10260411547</v>
      </c>
      <c r="J9" s="688"/>
      <c r="K9" s="231"/>
      <c r="L9" s="231"/>
      <c r="M9" s="231"/>
      <c r="N9" s="231"/>
      <c r="O9" s="231"/>
      <c r="P9" s="231"/>
    </row>
    <row r="10" spans="1:16" ht="22.5" customHeight="1">
      <c r="A10" s="729"/>
      <c r="B10" s="713" t="s">
        <v>148</v>
      </c>
      <c r="C10" s="710"/>
      <c r="D10" s="710"/>
      <c r="E10" s="711"/>
      <c r="F10" s="598">
        <v>15267</v>
      </c>
      <c r="G10" s="599"/>
      <c r="H10" s="708"/>
      <c r="I10" s="598">
        <v>4215507806</v>
      </c>
      <c r="J10" s="599"/>
      <c r="K10" s="231"/>
      <c r="L10" s="231"/>
      <c r="M10" s="231"/>
      <c r="N10" s="231"/>
      <c r="O10" s="231"/>
      <c r="P10" s="231"/>
    </row>
    <row r="11" spans="1:16" ht="22.5" customHeight="1">
      <c r="A11" s="729"/>
      <c r="B11" s="709" t="s">
        <v>168</v>
      </c>
      <c r="C11" s="710"/>
      <c r="D11" s="710"/>
      <c r="E11" s="711"/>
      <c r="F11" s="687">
        <v>9062</v>
      </c>
      <c r="G11" s="688"/>
      <c r="H11" s="689"/>
      <c r="I11" s="687">
        <v>256512051</v>
      </c>
      <c r="J11" s="688"/>
      <c r="K11" s="231"/>
      <c r="L11" s="231"/>
      <c r="M11" s="231"/>
      <c r="N11" s="231"/>
      <c r="O11" s="231"/>
      <c r="P11" s="231"/>
    </row>
    <row r="12" spans="1:16" ht="22.5" customHeight="1">
      <c r="A12" s="714" t="s">
        <v>129</v>
      </c>
      <c r="B12" s="714"/>
      <c r="C12" s="710"/>
      <c r="D12" s="710"/>
      <c r="E12" s="711"/>
      <c r="F12" s="687">
        <v>30273</v>
      </c>
      <c r="G12" s="688"/>
      <c r="H12" s="689"/>
      <c r="I12" s="687">
        <v>425137538</v>
      </c>
      <c r="J12" s="688"/>
      <c r="K12" s="231"/>
      <c r="L12" s="231"/>
      <c r="M12" s="231"/>
      <c r="N12" s="231"/>
      <c r="O12" s="231"/>
      <c r="P12" s="231"/>
    </row>
    <row r="13" spans="1:20" ht="22.5" customHeight="1">
      <c r="A13" s="682" t="s">
        <v>159</v>
      </c>
      <c r="B13" s="682"/>
      <c r="C13" s="683"/>
      <c r="D13" s="683"/>
      <c r="E13" s="684"/>
      <c r="F13" s="687">
        <v>1739</v>
      </c>
      <c r="G13" s="688"/>
      <c r="H13" s="689"/>
      <c r="I13" s="687">
        <v>59009712</v>
      </c>
      <c r="J13" s="688"/>
      <c r="K13" s="68"/>
      <c r="L13" s="68"/>
      <c r="M13" s="68"/>
      <c r="N13" s="68"/>
      <c r="O13" s="68"/>
      <c r="P13" s="68"/>
      <c r="Q13" s="16"/>
      <c r="R13" s="16"/>
      <c r="S13" s="16"/>
      <c r="T13" s="16"/>
    </row>
    <row r="14" spans="1:20" ht="22.5" customHeight="1" thickBot="1">
      <c r="A14" s="720" t="s">
        <v>130</v>
      </c>
      <c r="B14" s="720"/>
      <c r="C14" s="721"/>
      <c r="D14" s="721"/>
      <c r="E14" s="722"/>
      <c r="F14" s="680">
        <v>283969</v>
      </c>
      <c r="G14" s="681"/>
      <c r="H14" s="712"/>
      <c r="I14" s="680">
        <v>13630512</v>
      </c>
      <c r="J14" s="681"/>
      <c r="K14" s="68"/>
      <c r="L14" s="68"/>
      <c r="M14" s="68"/>
      <c r="N14" s="68"/>
      <c r="O14" s="68"/>
      <c r="P14" s="68"/>
      <c r="Q14" s="16"/>
      <c r="R14" s="16"/>
      <c r="S14" s="16"/>
      <c r="T14" s="16"/>
    </row>
    <row r="15" spans="1:20" ht="14.25" thickTop="1">
      <c r="A15" s="187"/>
      <c r="B15" s="184"/>
      <c r="C15" s="185"/>
      <c r="D15" s="185"/>
      <c r="E15" s="185"/>
      <c r="F15" s="234"/>
      <c r="G15" s="234"/>
      <c r="H15" s="234"/>
      <c r="I15" s="234"/>
      <c r="J15" s="234"/>
      <c r="K15" s="185"/>
      <c r="L15" s="185"/>
      <c r="M15" s="185"/>
      <c r="N15" s="185"/>
      <c r="O15" s="185"/>
      <c r="P15" s="185"/>
      <c r="Q15" s="185"/>
      <c r="R15" s="186"/>
      <c r="S15" s="186"/>
      <c r="T15" s="186"/>
    </row>
    <row r="16" spans="1:20" ht="13.5">
      <c r="A16" s="187" t="s">
        <v>245</v>
      </c>
      <c r="B16" s="184"/>
      <c r="C16" s="185"/>
      <c r="D16" s="185"/>
      <c r="E16" s="185"/>
      <c r="F16" s="234"/>
      <c r="G16" s="234"/>
      <c r="H16" s="234"/>
      <c r="I16" s="234"/>
      <c r="J16" s="234"/>
      <c r="K16" s="185"/>
      <c r="L16" s="185"/>
      <c r="M16" s="185"/>
      <c r="N16" s="185"/>
      <c r="O16" s="185"/>
      <c r="P16" s="185"/>
      <c r="Q16" s="185"/>
      <c r="R16" s="186"/>
      <c r="S16" s="186"/>
      <c r="T16" s="186"/>
    </row>
    <row r="17" spans="1:20" ht="13.5">
      <c r="A17" s="187"/>
      <c r="B17" s="187"/>
      <c r="C17" s="185"/>
      <c r="D17" s="185"/>
      <c r="E17" s="185"/>
      <c r="F17" s="185"/>
      <c r="G17" s="185"/>
      <c r="H17" s="185"/>
      <c r="I17" s="185"/>
      <c r="J17" s="185"/>
      <c r="K17" s="185"/>
      <c r="L17" s="185"/>
      <c r="M17" s="185"/>
      <c r="N17" s="185"/>
      <c r="O17" s="185"/>
      <c r="P17" s="185"/>
      <c r="Q17" s="185"/>
      <c r="R17" s="186"/>
      <c r="S17" s="186"/>
      <c r="T17" s="186"/>
    </row>
    <row r="18" spans="1:20" ht="13.5">
      <c r="A18" s="93" t="s">
        <v>39</v>
      </c>
      <c r="B18" s="93"/>
      <c r="C18" s="94"/>
      <c r="D18" s="94"/>
      <c r="E18" s="94"/>
      <c r="F18" s="94"/>
      <c r="G18" s="94"/>
      <c r="H18" s="94"/>
      <c r="I18" s="94"/>
      <c r="J18" s="94"/>
      <c r="K18" s="72"/>
      <c r="L18" s="72"/>
      <c r="M18" s="72"/>
      <c r="N18" s="72"/>
      <c r="O18" s="72"/>
      <c r="P18" s="72"/>
      <c r="Q18" s="72"/>
      <c r="R18" s="72"/>
      <c r="S18" s="72"/>
      <c r="T18" s="72"/>
    </row>
    <row r="19" spans="1:20" ht="14.25" thickBot="1">
      <c r="A19" s="95"/>
      <c r="B19" s="95"/>
      <c r="C19" s="96"/>
      <c r="D19" s="96"/>
      <c r="E19" s="96"/>
      <c r="F19" s="96"/>
      <c r="G19" s="96"/>
      <c r="H19" s="96"/>
      <c r="I19" s="97"/>
      <c r="J19" s="97"/>
      <c r="K19" s="330"/>
      <c r="L19" s="330"/>
      <c r="M19" s="330"/>
      <c r="N19" s="330"/>
      <c r="O19" s="330"/>
      <c r="P19" s="330"/>
      <c r="Q19" s="330"/>
      <c r="R19" s="330"/>
      <c r="S19" s="330"/>
      <c r="T19" s="330"/>
    </row>
    <row r="20" spans="1:20" ht="19.5" customHeight="1" thickTop="1">
      <c r="A20" s="669" t="s">
        <v>13</v>
      </c>
      <c r="B20" s="669"/>
      <c r="C20" s="669"/>
      <c r="D20" s="670"/>
      <c r="E20" s="723" t="s">
        <v>202</v>
      </c>
      <c r="F20" s="724"/>
      <c r="G20" s="138" t="s">
        <v>70</v>
      </c>
      <c r="H20" s="138" t="s">
        <v>71</v>
      </c>
      <c r="I20" s="138" t="s">
        <v>203</v>
      </c>
      <c r="J20" s="130" t="s">
        <v>72</v>
      </c>
      <c r="K20" s="74"/>
      <c r="L20" s="74"/>
      <c r="M20" s="74"/>
      <c r="N20" s="74"/>
      <c r="O20" s="74"/>
      <c r="P20" s="74"/>
      <c r="Q20" s="74"/>
      <c r="R20" s="74"/>
      <c r="S20" s="74"/>
      <c r="T20" s="74"/>
    </row>
    <row r="21" spans="1:20" ht="19.5" customHeight="1">
      <c r="A21" s="665" t="s">
        <v>252</v>
      </c>
      <c r="B21" s="666"/>
      <c r="C21" s="671" t="s">
        <v>131</v>
      </c>
      <c r="D21" s="139" t="s">
        <v>132</v>
      </c>
      <c r="E21" s="674">
        <v>3484625452</v>
      </c>
      <c r="F21" s="675"/>
      <c r="G21" s="261">
        <v>3484625452</v>
      </c>
      <c r="H21" s="164">
        <v>100</v>
      </c>
      <c r="I21" s="167" t="s">
        <v>92</v>
      </c>
      <c r="J21" s="167" t="s">
        <v>92</v>
      </c>
      <c r="K21" s="233"/>
      <c r="L21" s="233"/>
      <c r="M21" s="233"/>
      <c r="N21" s="233"/>
      <c r="O21" s="233"/>
      <c r="P21" s="233"/>
      <c r="Q21" s="72"/>
      <c r="R21" s="72"/>
      <c r="S21" s="72"/>
      <c r="T21" s="72"/>
    </row>
    <row r="22" spans="1:20" ht="19.5" customHeight="1">
      <c r="A22" s="667"/>
      <c r="B22" s="668"/>
      <c r="C22" s="672"/>
      <c r="D22" s="139" t="s">
        <v>133</v>
      </c>
      <c r="E22" s="676">
        <v>297417287</v>
      </c>
      <c r="F22" s="677"/>
      <c r="G22" s="132">
        <v>273747611</v>
      </c>
      <c r="H22" s="164">
        <v>92.04</v>
      </c>
      <c r="I22" s="167" t="s">
        <v>92</v>
      </c>
      <c r="J22" s="132">
        <v>23669676</v>
      </c>
      <c r="K22" s="233"/>
      <c r="L22" s="233"/>
      <c r="M22" s="233"/>
      <c r="N22" s="233"/>
      <c r="O22" s="233"/>
      <c r="P22" s="233"/>
      <c r="Q22" s="72"/>
      <c r="R22" s="72"/>
      <c r="S22" s="72"/>
      <c r="T22" s="72"/>
    </row>
    <row r="23" spans="1:20" ht="19.5" customHeight="1">
      <c r="A23" s="667"/>
      <c r="B23" s="668"/>
      <c r="C23" s="673"/>
      <c r="D23" s="139" t="s">
        <v>134</v>
      </c>
      <c r="E23" s="676">
        <v>3782042739</v>
      </c>
      <c r="F23" s="677"/>
      <c r="G23" s="132">
        <v>3758373063</v>
      </c>
      <c r="H23" s="164">
        <v>99.37</v>
      </c>
      <c r="I23" s="167" t="s">
        <v>92</v>
      </c>
      <c r="J23" s="132">
        <v>23669676</v>
      </c>
      <c r="K23" s="233"/>
      <c r="L23" s="233"/>
      <c r="M23" s="233"/>
      <c r="N23" s="233"/>
      <c r="O23" s="233"/>
      <c r="P23" s="233"/>
      <c r="Q23" s="72"/>
      <c r="R23" s="72"/>
      <c r="S23" s="72"/>
      <c r="T23" s="72"/>
    </row>
    <row r="24" spans="1:20" ht="19.5" customHeight="1">
      <c r="A24" s="667"/>
      <c r="B24" s="668"/>
      <c r="C24" s="678" t="s">
        <v>135</v>
      </c>
      <c r="D24" s="679"/>
      <c r="E24" s="676">
        <v>60872389</v>
      </c>
      <c r="F24" s="677"/>
      <c r="G24" s="132">
        <v>10822855</v>
      </c>
      <c r="H24" s="164">
        <v>17.78</v>
      </c>
      <c r="I24" s="132">
        <v>22930057</v>
      </c>
      <c r="J24" s="132">
        <v>47059477</v>
      </c>
      <c r="K24" s="237"/>
      <c r="L24" s="237"/>
      <c r="M24" s="237"/>
      <c r="N24" s="661"/>
      <c r="O24" s="661"/>
      <c r="P24" s="661"/>
      <c r="Q24" s="72"/>
      <c r="R24" s="72"/>
      <c r="S24" s="72"/>
      <c r="T24" s="72"/>
    </row>
    <row r="25" spans="1:16" ht="19.5" customHeight="1">
      <c r="A25" s="667"/>
      <c r="B25" s="668"/>
      <c r="C25" s="685" t="s">
        <v>86</v>
      </c>
      <c r="D25" s="686"/>
      <c r="E25" s="676">
        <f>SUM(E23:F24)</f>
        <v>3842915128</v>
      </c>
      <c r="F25" s="677"/>
      <c r="G25" s="132">
        <f>SUM(G23:G24)</f>
        <v>3769195918</v>
      </c>
      <c r="H25" s="164">
        <v>98.08</v>
      </c>
      <c r="I25" s="132">
        <f>SUM(I24)</f>
        <v>22930057</v>
      </c>
      <c r="J25" s="132">
        <f>SUM(J23:J24)</f>
        <v>70729153</v>
      </c>
      <c r="K25" s="233"/>
      <c r="L25" s="233"/>
      <c r="M25" s="231"/>
      <c r="N25" s="231"/>
      <c r="O25" s="231"/>
      <c r="P25" s="231"/>
    </row>
    <row r="26" spans="1:12" s="259" customFormat="1" ht="19.5" customHeight="1">
      <c r="A26" s="665" t="s">
        <v>270</v>
      </c>
      <c r="B26" s="666"/>
      <c r="C26" s="671" t="s">
        <v>131</v>
      </c>
      <c r="D26" s="139" t="s">
        <v>132</v>
      </c>
      <c r="E26" s="674">
        <v>3432683917</v>
      </c>
      <c r="F26" s="675"/>
      <c r="G26" s="301">
        <v>3432683917</v>
      </c>
      <c r="H26" s="166">
        <v>100</v>
      </c>
      <c r="I26" s="303" t="s">
        <v>92</v>
      </c>
      <c r="J26" s="303" t="s">
        <v>92</v>
      </c>
      <c r="K26" s="74"/>
      <c r="L26" s="74"/>
    </row>
    <row r="27" spans="1:16" s="259" customFormat="1" ht="19.5" customHeight="1">
      <c r="A27" s="667"/>
      <c r="B27" s="668"/>
      <c r="C27" s="672"/>
      <c r="D27" s="139" t="s">
        <v>133</v>
      </c>
      <c r="E27" s="676">
        <v>295411395</v>
      </c>
      <c r="F27" s="677"/>
      <c r="G27" s="132">
        <v>278087335</v>
      </c>
      <c r="H27" s="164">
        <v>94.14</v>
      </c>
      <c r="I27" s="167" t="s">
        <v>92</v>
      </c>
      <c r="J27" s="132">
        <v>17324060</v>
      </c>
      <c r="K27" s="262"/>
      <c r="L27" s="262"/>
      <c r="M27" s="262"/>
      <c r="N27" s="262"/>
      <c r="O27" s="262"/>
      <c r="P27" s="262"/>
    </row>
    <row r="28" spans="1:16" s="259" customFormat="1" ht="19.5" customHeight="1">
      <c r="A28" s="667"/>
      <c r="B28" s="668"/>
      <c r="C28" s="673"/>
      <c r="D28" s="139" t="s">
        <v>134</v>
      </c>
      <c r="E28" s="676">
        <v>3728095312</v>
      </c>
      <c r="F28" s="677"/>
      <c r="G28" s="132">
        <v>3710771252</v>
      </c>
      <c r="H28" s="164">
        <v>99.54</v>
      </c>
      <c r="I28" s="167" t="s">
        <v>92</v>
      </c>
      <c r="J28" s="132">
        <v>17324060</v>
      </c>
      <c r="K28" s="275"/>
      <c r="L28" s="275"/>
      <c r="M28" s="275"/>
      <c r="N28" s="275"/>
      <c r="O28" s="275"/>
      <c r="P28" s="275"/>
    </row>
    <row r="29" spans="1:16" s="259" customFormat="1" ht="19.5" customHeight="1">
      <c r="A29" s="667"/>
      <c r="B29" s="668"/>
      <c r="C29" s="678" t="s">
        <v>135</v>
      </c>
      <c r="D29" s="679"/>
      <c r="E29" s="676">
        <v>54538688</v>
      </c>
      <c r="F29" s="677"/>
      <c r="G29" s="132">
        <v>10500158</v>
      </c>
      <c r="H29" s="164">
        <v>19.25</v>
      </c>
      <c r="I29" s="132">
        <v>20590338</v>
      </c>
      <c r="J29" s="132">
        <v>23448192</v>
      </c>
      <c r="K29" s="275"/>
      <c r="L29" s="275"/>
      <c r="M29" s="275"/>
      <c r="N29" s="275"/>
      <c r="O29" s="275"/>
      <c r="P29" s="275"/>
    </row>
    <row r="30" spans="1:16" s="259" customFormat="1" ht="19.5" customHeight="1">
      <c r="A30" s="669"/>
      <c r="B30" s="670"/>
      <c r="C30" s="692" t="s">
        <v>86</v>
      </c>
      <c r="D30" s="693"/>
      <c r="E30" s="662">
        <v>3782634000</v>
      </c>
      <c r="F30" s="663"/>
      <c r="G30" s="140">
        <v>3721271410</v>
      </c>
      <c r="H30" s="163">
        <v>99.38</v>
      </c>
      <c r="I30" s="140">
        <v>20590338</v>
      </c>
      <c r="J30" s="140">
        <v>40772252</v>
      </c>
      <c r="K30" s="275"/>
      <c r="L30" s="275"/>
      <c r="M30" s="275"/>
      <c r="N30" s="275"/>
      <c r="O30" s="275"/>
      <c r="P30" s="275"/>
    </row>
    <row r="31" spans="1:12" ht="19.5" customHeight="1">
      <c r="A31" s="698" t="s">
        <v>297</v>
      </c>
      <c r="B31" s="699"/>
      <c r="C31" s="702" t="s">
        <v>131</v>
      </c>
      <c r="D31" s="302" t="s">
        <v>132</v>
      </c>
      <c r="E31" s="694">
        <v>3504671752</v>
      </c>
      <c r="F31" s="695"/>
      <c r="G31" s="331">
        <v>3504671752</v>
      </c>
      <c r="H31" s="332">
        <v>100</v>
      </c>
      <c r="I31" s="333" t="s">
        <v>92</v>
      </c>
      <c r="J31" s="333" t="s">
        <v>92</v>
      </c>
      <c r="K31" s="72"/>
      <c r="L31" s="72"/>
    </row>
    <row r="32" spans="1:16" ht="19.5" customHeight="1">
      <c r="A32" s="698"/>
      <c r="B32" s="699"/>
      <c r="C32" s="702"/>
      <c r="D32" s="156" t="s">
        <v>133</v>
      </c>
      <c r="E32" s="694">
        <v>313293992</v>
      </c>
      <c r="F32" s="695"/>
      <c r="G32" s="334">
        <v>296850414</v>
      </c>
      <c r="H32" s="332">
        <v>94.75139057246908</v>
      </c>
      <c r="I32" s="333" t="s">
        <v>92</v>
      </c>
      <c r="J32" s="334">
        <v>16443578</v>
      </c>
      <c r="K32" s="235"/>
      <c r="L32" s="235"/>
      <c r="M32" s="235"/>
      <c r="N32" s="235"/>
      <c r="O32" s="235"/>
      <c r="P32" s="235"/>
    </row>
    <row r="33" spans="1:16" ht="19.5" customHeight="1">
      <c r="A33" s="698"/>
      <c r="B33" s="699"/>
      <c r="C33" s="703"/>
      <c r="D33" s="156" t="s">
        <v>134</v>
      </c>
      <c r="E33" s="694">
        <v>3817965744</v>
      </c>
      <c r="F33" s="695"/>
      <c r="G33" s="334">
        <v>3801522166</v>
      </c>
      <c r="H33" s="332">
        <v>99.56931048881617</v>
      </c>
      <c r="I33" s="333" t="s">
        <v>92</v>
      </c>
      <c r="J33" s="334">
        <v>16443578</v>
      </c>
      <c r="K33" s="236"/>
      <c r="L33" s="236"/>
      <c r="M33" s="236"/>
      <c r="N33" s="236"/>
      <c r="O33" s="236"/>
      <c r="P33" s="236"/>
    </row>
    <row r="34" spans="1:16" ht="19.5" customHeight="1">
      <c r="A34" s="698"/>
      <c r="B34" s="699"/>
      <c r="C34" s="704" t="s">
        <v>135</v>
      </c>
      <c r="D34" s="705"/>
      <c r="E34" s="694">
        <v>45496578</v>
      </c>
      <c r="F34" s="695"/>
      <c r="G34" s="334">
        <v>8622174</v>
      </c>
      <c r="H34" s="332">
        <v>18.95125826825921</v>
      </c>
      <c r="I34" s="334">
        <v>17865636</v>
      </c>
      <c r="J34" s="334">
        <v>19008768</v>
      </c>
      <c r="K34" s="236"/>
      <c r="L34" s="236"/>
      <c r="M34" s="236"/>
      <c r="N34" s="236"/>
      <c r="O34" s="236"/>
      <c r="P34" s="236"/>
    </row>
    <row r="35" spans="1:16" ht="19.5" customHeight="1" thickBot="1">
      <c r="A35" s="700"/>
      <c r="B35" s="701"/>
      <c r="C35" s="706" t="s">
        <v>86</v>
      </c>
      <c r="D35" s="707"/>
      <c r="E35" s="690">
        <v>3863462322</v>
      </c>
      <c r="F35" s="691"/>
      <c r="G35" s="335">
        <v>3810144340</v>
      </c>
      <c r="H35" s="336">
        <v>98.61994300561993</v>
      </c>
      <c r="I35" s="335">
        <v>17865636</v>
      </c>
      <c r="J35" s="335">
        <v>35452346</v>
      </c>
      <c r="K35" s="236"/>
      <c r="L35" s="236"/>
      <c r="M35" s="236"/>
      <c r="N35" s="236"/>
      <c r="O35" s="236"/>
      <c r="P35" s="236"/>
    </row>
    <row r="36" spans="1:12" ht="18" customHeight="1" thickTop="1">
      <c r="A36" s="696" t="s">
        <v>151</v>
      </c>
      <c r="B36" s="696"/>
      <c r="C36" s="697"/>
      <c r="D36" s="697"/>
      <c r="E36" s="337"/>
      <c r="F36" s="337"/>
      <c r="G36" s="337"/>
      <c r="H36" s="337"/>
      <c r="I36" s="337"/>
      <c r="J36" s="337"/>
      <c r="K36" s="337"/>
      <c r="L36" s="337"/>
    </row>
    <row r="40" spans="1:12" ht="13.5">
      <c r="A40" s="330"/>
      <c r="B40" s="330"/>
      <c r="C40" s="330"/>
      <c r="D40" s="330"/>
      <c r="E40" s="330"/>
      <c r="F40" s="330"/>
      <c r="G40" s="330"/>
      <c r="H40" s="330"/>
      <c r="I40" s="330"/>
      <c r="J40" s="330"/>
      <c r="K40" s="330"/>
      <c r="L40" s="18"/>
    </row>
  </sheetData>
  <sheetProtection/>
  <mergeCells count="73">
    <mergeCell ref="F2:H2"/>
    <mergeCell ref="C6:E6"/>
    <mergeCell ref="A2:E2"/>
    <mergeCell ref="I2:J2"/>
    <mergeCell ref="A3:A11"/>
    <mergeCell ref="B9:E9"/>
    <mergeCell ref="B3:B8"/>
    <mergeCell ref="C7:E7"/>
    <mergeCell ref="F3:H3"/>
    <mergeCell ref="F4:H4"/>
    <mergeCell ref="I5:J5"/>
    <mergeCell ref="A14:E14"/>
    <mergeCell ref="E20:F20"/>
    <mergeCell ref="A20:D20"/>
    <mergeCell ref="I9:J9"/>
    <mergeCell ref="I10:J10"/>
    <mergeCell ref="I11:J11"/>
    <mergeCell ref="F10:H10"/>
    <mergeCell ref="F11:H11"/>
    <mergeCell ref="F9:H9"/>
    <mergeCell ref="C3:E3"/>
    <mergeCell ref="I3:J3"/>
    <mergeCell ref="C4:E4"/>
    <mergeCell ref="I6:J6"/>
    <mergeCell ref="I7:J7"/>
    <mergeCell ref="C8:E8"/>
    <mergeCell ref="I8:J8"/>
    <mergeCell ref="F5:H5"/>
    <mergeCell ref="I4:J4"/>
    <mergeCell ref="C5:E5"/>
    <mergeCell ref="F7:H7"/>
    <mergeCell ref="F8:H8"/>
    <mergeCell ref="F6:H6"/>
    <mergeCell ref="E22:F22"/>
    <mergeCell ref="B11:E11"/>
    <mergeCell ref="F13:H13"/>
    <mergeCell ref="F14:H14"/>
    <mergeCell ref="B10:E10"/>
    <mergeCell ref="A21:B25"/>
    <mergeCell ref="A12:E12"/>
    <mergeCell ref="A36:D36"/>
    <mergeCell ref="A31:B35"/>
    <mergeCell ref="C31:C33"/>
    <mergeCell ref="C34:D34"/>
    <mergeCell ref="C35:D35"/>
    <mergeCell ref="E31:F31"/>
    <mergeCell ref="E34:F34"/>
    <mergeCell ref="I12:J12"/>
    <mergeCell ref="F12:H12"/>
    <mergeCell ref="E35:F35"/>
    <mergeCell ref="E21:F21"/>
    <mergeCell ref="C21:C23"/>
    <mergeCell ref="C30:D30"/>
    <mergeCell ref="E32:F32"/>
    <mergeCell ref="E33:F33"/>
    <mergeCell ref="I13:J13"/>
    <mergeCell ref="E25:F25"/>
    <mergeCell ref="I14:J14"/>
    <mergeCell ref="E23:F23"/>
    <mergeCell ref="E24:F24"/>
    <mergeCell ref="A13:E13"/>
    <mergeCell ref="C25:D25"/>
    <mergeCell ref="C24:D24"/>
    <mergeCell ref="N24:P24"/>
    <mergeCell ref="E30:F30"/>
    <mergeCell ref="I1:J1"/>
    <mergeCell ref="A26:B30"/>
    <mergeCell ref="C26:C28"/>
    <mergeCell ref="E26:F26"/>
    <mergeCell ref="E27:F27"/>
    <mergeCell ref="E28:F28"/>
    <mergeCell ref="C29:D29"/>
    <mergeCell ref="E29:F29"/>
  </mergeCells>
  <printOptions/>
  <pageMargins left="0.5905511811023623" right="0.5905511811023623" top="0.8661417322834646" bottom="0.7086614173228347" header="0.3937007874015748" footer="0.4724409448818898"/>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Windows ユーザー</cp:lastModifiedBy>
  <cp:lastPrinted>2023-03-29T06:55:23Z</cp:lastPrinted>
  <dcterms:created xsi:type="dcterms:W3CDTF">2000-02-22T23:43:32Z</dcterms:created>
  <dcterms:modified xsi:type="dcterms:W3CDTF">2023-03-29T06:55:42Z</dcterms:modified>
  <cp:category/>
  <cp:version/>
  <cp:contentType/>
  <cp:contentStatus/>
</cp:coreProperties>
</file>