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5_プロジェクト\90_オープンデータ\00_オープンデータに係る資料について\各課に依頼\CSV\行政総務課CSV\人口と世帯数の推移\"/>
    </mc:Choice>
  </mc:AlternateContent>
  <bookViews>
    <workbookView xWindow="0" yWindow="0" windowWidth="20490" windowHeight="7530"/>
  </bookViews>
  <sheets>
    <sheet name="人口と世帯数の推移" sheetId="1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F104" i="1" l="1"/>
  <c r="F99" i="1"/>
  <c r="F100" i="1"/>
  <c r="F101" i="1"/>
  <c r="F102" i="1"/>
  <c r="F98" i="1"/>
  <c r="F94" i="1"/>
  <c r="F95" i="1"/>
  <c r="F96" i="1"/>
  <c r="F93" i="1"/>
  <c r="F92" i="1"/>
  <c r="F90" i="1"/>
  <c r="C56" i="1" l="1"/>
  <c r="F56" i="1"/>
  <c r="C57" i="1"/>
  <c r="F57" i="1"/>
  <c r="C58" i="1"/>
  <c r="F58" i="1"/>
  <c r="C59" i="1"/>
  <c r="F59" i="1"/>
  <c r="C60" i="1"/>
  <c r="F60" i="1"/>
  <c r="C62" i="1"/>
  <c r="F62" i="1"/>
  <c r="C63" i="1"/>
  <c r="F63" i="1"/>
  <c r="C64" i="1"/>
  <c r="F64" i="1"/>
  <c r="C65" i="1"/>
  <c r="F65" i="1"/>
  <c r="C66" i="1"/>
  <c r="F66" i="1"/>
  <c r="C68" i="1"/>
  <c r="F68" i="1"/>
  <c r="C69" i="1"/>
  <c r="F69" i="1"/>
  <c r="C70" i="1"/>
  <c r="F70" i="1"/>
  <c r="C71" i="1"/>
  <c r="F71" i="1"/>
  <c r="C72" i="1"/>
  <c r="F72" i="1"/>
  <c r="C74" i="1"/>
  <c r="F74" i="1"/>
  <c r="C75" i="1"/>
  <c r="F75" i="1"/>
  <c r="C76" i="1"/>
  <c r="F76" i="1"/>
  <c r="C77" i="1"/>
  <c r="F77" i="1"/>
  <c r="C78" i="1"/>
  <c r="F78" i="1"/>
  <c r="F80" i="1"/>
  <c r="F81" i="1"/>
  <c r="F82" i="1"/>
  <c r="F83" i="1"/>
  <c r="F84" i="1"/>
  <c r="F86" i="1"/>
  <c r="F87" i="1"/>
  <c r="F88" i="1"/>
  <c r="F89" i="1"/>
  <c r="C50" i="1"/>
  <c r="F49" i="1"/>
  <c r="C49" i="1"/>
  <c r="F48" i="1"/>
  <c r="C48" i="1"/>
  <c r="F47" i="1"/>
  <c r="C47" i="1"/>
  <c r="F46" i="1"/>
  <c r="C46" i="1"/>
  <c r="F45" i="1"/>
  <c r="C45" i="1"/>
  <c r="C44" i="1"/>
  <c r="F43" i="1"/>
  <c r="C43" i="1"/>
  <c r="F42" i="1"/>
  <c r="C42" i="1"/>
  <c r="F41" i="1"/>
  <c r="C41" i="1"/>
  <c r="F40" i="1"/>
  <c r="C40" i="1"/>
  <c r="F39" i="1"/>
  <c r="C39" i="1"/>
  <c r="C38" i="1"/>
  <c r="F37" i="1"/>
  <c r="C37" i="1"/>
  <c r="F36" i="1"/>
  <c r="C36" i="1"/>
  <c r="F35" i="1"/>
  <c r="C35" i="1"/>
  <c r="F34" i="1"/>
  <c r="C34" i="1"/>
  <c r="F33" i="1"/>
  <c r="C33" i="1"/>
  <c r="C32" i="1"/>
  <c r="F31" i="1"/>
  <c r="C31" i="1"/>
  <c r="F30" i="1"/>
  <c r="C30" i="1"/>
  <c r="F29" i="1"/>
  <c r="C29" i="1"/>
  <c r="F28" i="1"/>
  <c r="C28" i="1"/>
  <c r="F27" i="1"/>
  <c r="C27" i="1"/>
  <c r="C26" i="1"/>
  <c r="F25" i="1"/>
  <c r="C25" i="1"/>
  <c r="F24" i="1"/>
  <c r="C24" i="1"/>
  <c r="F23" i="1"/>
  <c r="C23" i="1"/>
  <c r="F22" i="1"/>
  <c r="C22" i="1"/>
  <c r="F21" i="1"/>
  <c r="C21" i="1"/>
  <c r="C20" i="1"/>
  <c r="F19" i="1"/>
  <c r="C19" i="1"/>
  <c r="F18" i="1"/>
  <c r="C18" i="1"/>
  <c r="F17" i="1"/>
  <c r="C17" i="1"/>
  <c r="F16" i="1"/>
  <c r="C16" i="1"/>
  <c r="F15" i="1"/>
  <c r="C15" i="1"/>
  <c r="C14" i="1"/>
  <c r="F13" i="1"/>
  <c r="C13" i="1"/>
  <c r="F12" i="1"/>
  <c r="C12" i="1"/>
  <c r="F11" i="1"/>
  <c r="C11" i="1"/>
  <c r="C10" i="1"/>
  <c r="F9" i="1"/>
  <c r="C9" i="1"/>
  <c r="F8" i="1"/>
  <c r="C8" i="1"/>
  <c r="F7" i="1"/>
  <c r="C7" i="1"/>
  <c r="F6" i="1"/>
  <c r="C6" i="1"/>
  <c r="F5" i="1"/>
  <c r="C5" i="1"/>
</calcChain>
</file>

<file path=xl/sharedStrings.xml><?xml version="1.0" encoding="utf-8"?>
<sst xmlns="http://schemas.openxmlformats.org/spreadsheetml/2006/main" count="128" uniqueCount="104">
  <si>
    <t>区分</t>
    <rPh sb="0" eb="2">
      <t>クブン</t>
    </rPh>
    <phoneticPr fontId="3"/>
  </si>
  <si>
    <t>世 帯 数</t>
    <rPh sb="0" eb="5">
      <t>セタイスウ</t>
    </rPh>
    <phoneticPr fontId="3"/>
  </si>
  <si>
    <t>人　　          　　口</t>
    <rPh sb="0" eb="16">
      <t>ジンコウ</t>
    </rPh>
    <phoneticPr fontId="3"/>
  </si>
  <si>
    <t>女100人</t>
    <rPh sb="0" eb="1">
      <t>オンナ</t>
    </rPh>
    <rPh sb="4" eb="5">
      <t>ニン</t>
    </rPh>
    <phoneticPr fontId="3"/>
  </si>
  <si>
    <t>備               考</t>
    <rPh sb="0" eb="17">
      <t>ビコウ</t>
    </rPh>
    <phoneticPr fontId="3"/>
  </si>
  <si>
    <t>総　 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</si>
  <si>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</si>
  <si>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</si>
  <si>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につき男</t>
    <phoneticPr fontId="3"/>
  </si>
  <si>
    <t>大正 　9年</t>
    <rPh sb="0" eb="2">
      <t>タイショウ</t>
    </rPh>
    <rPh sb="5" eb="6">
      <t>ネン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</si>
  <si>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</si>
  <si>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　　 14年</t>
    <rPh sb="5" eb="6">
      <t>ネン</t>
    </rPh>
    <phoneticPr fontId="3"/>
  </si>
  <si>
    <t xml:space="preserve">         〃</t>
    <phoneticPr fontId="3"/>
  </si>
  <si>
    <t>昭和 　5年</t>
    <rPh sb="0" eb="2">
      <t>ショウワ</t>
    </rPh>
    <rPh sb="5" eb="6">
      <t>ネン</t>
    </rPh>
    <phoneticPr fontId="3"/>
  </si>
  <si>
    <t xml:space="preserve">         〃</t>
    <phoneticPr fontId="3"/>
  </si>
  <si>
    <t>　　 10年</t>
    <phoneticPr fontId="3"/>
  </si>
  <si>
    <t xml:space="preserve">         〃</t>
    <phoneticPr fontId="3"/>
  </si>
  <si>
    <t>　　 15年</t>
    <rPh sb="5" eb="6">
      <t>ネン</t>
    </rPh>
    <phoneticPr fontId="3"/>
  </si>
  <si>
    <t>　　 20年</t>
    <rPh sb="5" eb="6">
      <t>ネン</t>
    </rPh>
    <phoneticPr fontId="3"/>
  </si>
  <si>
    <t>11月１日現在人口調査</t>
    <rPh sb="2" eb="3">
      <t>ガツ</t>
    </rPh>
    <rPh sb="4" eb="5">
      <t>ニチ</t>
    </rPh>
    <rPh sb="5" eb="7">
      <t>ゲンザイ</t>
    </rPh>
    <rPh sb="7" eb="9">
      <t>ジンコウ</t>
    </rPh>
    <rPh sb="9" eb="11">
      <t>チョウサ</t>
    </rPh>
    <phoneticPr fontId="3"/>
  </si>
  <si>
    <t>　　 22年</t>
    <phoneticPr fontId="3"/>
  </si>
  <si>
    <t>国勢調査人口(市制施行)</t>
    <rPh sb="0" eb="2">
      <t>コクセイ</t>
    </rPh>
    <rPh sb="2" eb="4">
      <t>チョウサ</t>
    </rPh>
    <rPh sb="4" eb="6">
      <t>ジンコウ</t>
    </rPh>
    <rPh sb="7" eb="9">
      <t>シセイ</t>
    </rPh>
    <rPh sb="9" eb="11">
      <t>シコウ</t>
    </rPh>
    <phoneticPr fontId="3"/>
  </si>
  <si>
    <t>　　 23年</t>
  </si>
  <si>
    <t>　　 25年</t>
    <phoneticPr fontId="3"/>
  </si>
  <si>
    <t>　　 26年</t>
  </si>
  <si>
    <t>　　 27年</t>
  </si>
  <si>
    <t>　　 28年</t>
  </si>
  <si>
    <t>　　 29年</t>
  </si>
  <si>
    <t>　　 30年</t>
    <phoneticPr fontId="3"/>
  </si>
  <si>
    <t>　　 31年</t>
  </si>
  <si>
    <t>　　 32年</t>
  </si>
  <si>
    <t>　　 33年</t>
  </si>
  <si>
    <t>　　 34年</t>
  </si>
  <si>
    <t>　　 35年</t>
    <phoneticPr fontId="3"/>
  </si>
  <si>
    <t>　　 36年</t>
  </si>
  <si>
    <t>　　 37年</t>
  </si>
  <si>
    <t>　　 38年</t>
  </si>
  <si>
    <t>　　 39年</t>
  </si>
  <si>
    <t>　　 40年</t>
    <phoneticPr fontId="3"/>
  </si>
  <si>
    <t>　　 41年</t>
  </si>
  <si>
    <t>　　 42年</t>
  </si>
  <si>
    <t>　　 43年</t>
  </si>
  <si>
    <t>　　 44年</t>
  </si>
  <si>
    <t>　　 45年</t>
    <phoneticPr fontId="3"/>
  </si>
  <si>
    <t>　　 46年</t>
  </si>
  <si>
    <t>　　 47年</t>
  </si>
  <si>
    <t>　　 48年</t>
  </si>
  <si>
    <t>　　 49年</t>
  </si>
  <si>
    <t>　　 50年</t>
    <phoneticPr fontId="3"/>
  </si>
  <si>
    <t>　　 51年</t>
  </si>
  <si>
    <t>　　 52年</t>
  </si>
  <si>
    <t>　　 53年</t>
  </si>
  <si>
    <t>　　 54年</t>
  </si>
  <si>
    <t>(各年10月１日現在)　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</si>
  <si>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備                考</t>
    <rPh sb="0" eb="18">
      <t>ビコウ</t>
    </rPh>
    <phoneticPr fontId="3"/>
  </si>
  <si>
    <t>につき男</t>
    <phoneticPr fontId="3"/>
  </si>
  <si>
    <t>　　昭和 55年</t>
    <rPh sb="2" eb="4">
      <t>ショウワ</t>
    </rPh>
    <phoneticPr fontId="3"/>
  </si>
  <si>
    <t>　　 56年</t>
  </si>
  <si>
    <t>　　 57年</t>
  </si>
  <si>
    <t>　　 58年</t>
  </si>
  <si>
    <t>　　 59年</t>
  </si>
  <si>
    <t>60年</t>
    <rPh sb="2" eb="3">
      <t>ネン</t>
    </rPh>
    <phoneticPr fontId="3"/>
  </si>
  <si>
    <t>　　 61年</t>
    <phoneticPr fontId="3"/>
  </si>
  <si>
    <t>　　 62年</t>
  </si>
  <si>
    <t>　　 63年</t>
  </si>
  <si>
    <r>
      <t>平成</t>
    </r>
    <r>
      <rPr>
        <sz val="10"/>
        <rFont val="ＭＳ Ｐ明朝"/>
        <family val="1"/>
        <charset val="128"/>
      </rPr>
      <t xml:space="preserve"> 元年</t>
    </r>
    <rPh sb="0" eb="2">
      <t>ヘイセイ</t>
    </rPh>
    <rPh sb="3" eb="4">
      <t>ゲン</t>
    </rPh>
    <rPh sb="4" eb="5">
      <t>ネン</t>
    </rPh>
    <phoneticPr fontId="3"/>
  </si>
  <si>
    <t>　　 ２年</t>
    <phoneticPr fontId="3"/>
  </si>
  <si>
    <t>　　 ３年</t>
  </si>
  <si>
    <t>　　 ４年</t>
  </si>
  <si>
    <t>　　 ５年</t>
  </si>
  <si>
    <t>　　 ６年</t>
  </si>
  <si>
    <t>　　 ７年</t>
    <phoneticPr fontId="3"/>
  </si>
  <si>
    <t>　　 ８年</t>
  </si>
  <si>
    <t>　　 ９年</t>
  </si>
  <si>
    <t>　　 10年</t>
    <phoneticPr fontId="3"/>
  </si>
  <si>
    <t>　　 11年</t>
    <phoneticPr fontId="3"/>
  </si>
  <si>
    <t>　　 12年</t>
    <phoneticPr fontId="3"/>
  </si>
  <si>
    <t>　　 13年</t>
    <phoneticPr fontId="3"/>
  </si>
  <si>
    <t>　　 14年</t>
    <phoneticPr fontId="3"/>
  </si>
  <si>
    <t>　　 15年</t>
  </si>
  <si>
    <t>　　 16年</t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</si>
  <si>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</si>
  <si>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</si>
  <si>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</si>
  <si>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</si>
  <si>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</si>
  <si>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</si>
  <si>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</si>
  <si>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</si>
  <si>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</si>
  <si>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</si>
  <si>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</si>
  <si>
    <t>国勢調査人口</t>
  </si>
  <si>
    <t>28年</t>
  </si>
  <si>
    <t>29年</t>
  </si>
  <si>
    <t>30年</t>
  </si>
  <si>
    <t>令和 元年</t>
  </si>
  <si>
    <t>（注） この数値は国勢調査の確定値を基に、毎月の自然動態・社会動態を住民基本台帳法及び戸籍法の定める
       届出等により集計し加算したものです。</t>
    <phoneticPr fontId="3"/>
  </si>
  <si>
    <t>(各年10月１日現在)　</t>
  </si>
  <si>
    <t>２年</t>
    <phoneticPr fontId="3"/>
  </si>
  <si>
    <t xml:space="preserve">       届出等により集計し加算したものです。</t>
    <rPh sb="7" eb="9">
      <t>トドケデ</t>
    </rPh>
    <rPh sb="9" eb="10">
      <t>トウ</t>
    </rPh>
    <rPh sb="13" eb="15">
      <t>シュウケイ</t>
    </rPh>
    <rPh sb="16" eb="18">
      <t>カサン</t>
    </rPh>
    <phoneticPr fontId="3"/>
  </si>
  <si>
    <t>8月1日現在</t>
    <rPh sb="1" eb="2">
      <t>ガツ</t>
    </rPh>
    <rPh sb="3" eb="4">
      <t>ニチ</t>
    </rPh>
    <rPh sb="4" eb="6">
      <t>ゲンザイ</t>
    </rPh>
    <phoneticPr fontId="3"/>
  </si>
  <si>
    <t>　　５年</t>
    <phoneticPr fontId="3"/>
  </si>
  <si>
    <t>人口と世帯数の推移（大正９年～令和５年）</t>
    <rPh sb="0" eb="2">
      <t>ジンコウ</t>
    </rPh>
    <rPh sb="3" eb="6">
      <t>セタイスウ</t>
    </rPh>
    <rPh sb="7" eb="9">
      <t>スイイ</t>
    </rPh>
    <rPh sb="10" eb="12">
      <t>タイショウ</t>
    </rPh>
    <rPh sb="15" eb="16">
      <t>レイ</t>
    </rPh>
    <rPh sb="16" eb="17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</si>
</sst>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38" fontId="5" fillId="0" borderId="0" xfId="1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176" fontId="5" fillId="0" borderId="4" xfId="2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>
      <alignment vertical="center"/>
    </xf>
    <xf numFmtId="178" fontId="5" fillId="0" borderId="0" xfId="2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12" xfId="0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7" fillId="0" borderId="0" xfId="0" applyNumberFormat="1" applyFont="1" applyAlignment="1"/>
    <xf numFmtId="0" fontId="5" fillId="0" borderId="0" xfId="0" applyNumberFormat="1" applyFont="1" applyAlignment="1">
      <alignment horizontal="right"/>
    </xf>
    <xf numFmtId="177" fontId="5" fillId="0" borderId="14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/>
    <xf numFmtId="38" fontId="5" fillId="0" borderId="1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38" fontId="6" fillId="0" borderId="14" xfId="1" applyNumberFormat="1" applyFont="1" applyFill="1" applyBorder="1" applyAlignment="1">
      <alignment vertical="center"/>
    </xf>
    <xf numFmtId="0" fontId="0" fillId="0" borderId="13" xfId="0" applyFill="1" applyBorder="1"/>
    <xf numFmtId="0" fontId="5" fillId="0" borderId="13" xfId="0" applyFont="1" applyFill="1" applyBorder="1" applyAlignment="1">
      <alignment horizontal="right"/>
    </xf>
    <xf numFmtId="3" fontId="5" fillId="0" borderId="13" xfId="0" applyNumberFormat="1" applyFont="1" applyFill="1" applyBorder="1"/>
    <xf numFmtId="0" fontId="5" fillId="0" borderId="15" xfId="0" applyFont="1" applyFill="1" applyBorder="1" applyAlignment="1">
      <alignment horizontal="right"/>
    </xf>
    <xf numFmtId="3" fontId="5" fillId="0" borderId="15" xfId="0" applyNumberFormat="1" applyFont="1" applyFill="1" applyBorder="1"/>
    <xf numFmtId="0" fontId="5" fillId="0" borderId="15" xfId="0" applyFont="1" applyFill="1" applyBorder="1"/>
    <xf numFmtId="0" fontId="0" fillId="0" borderId="15" xfId="0" applyFill="1" applyBorder="1"/>
    <xf numFmtId="38" fontId="5" fillId="0" borderId="14" xfId="1" applyNumberFormat="1" applyFont="1" applyFill="1" applyBorder="1" applyAlignment="1">
      <alignment vertical="center"/>
    </xf>
    <xf numFmtId="3" fontId="5" fillId="0" borderId="16" xfId="0" applyNumberFormat="1" applyFont="1" applyFill="1" applyBorder="1"/>
    <xf numFmtId="0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176" fontId="7" fillId="0" borderId="0" xfId="2" applyNumberFormat="1" applyFont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14" xfId="0" applyNumberFormat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0"/>
  <sheetViews>
    <sheetView showZeros="0" tabSelected="1" topLeftCell="A85" zoomScaleNormal="100" workbookViewId="0">
      <selection activeCell="B114" sqref="B114"/>
    </sheetView>
  </sheetViews>
  <sheetFormatPr defaultRowHeight="12" x14ac:dyDescent="0.15"/>
  <cols>
    <col min="1" max="1" width="10.625" style="4" customWidth="1"/>
    <col min="2" max="2" width="10.625" style="5" customWidth="1"/>
    <col min="3" max="5" width="10.75" style="5" customWidth="1"/>
    <col min="6" max="6" width="10.625" style="6" customWidth="1"/>
    <col min="7" max="7" width="22.875" style="4" customWidth="1"/>
    <col min="8" max="16384" width="9" style="4"/>
  </cols>
  <sheetData>
    <row r="1" spans="1:7" s="3" customFormat="1" ht="25.5" customHeight="1" x14ac:dyDescent="0.15">
      <c r="A1" s="1" t="s">
        <v>103</v>
      </c>
      <c r="B1" s="2"/>
      <c r="C1" s="2"/>
      <c r="D1" s="2"/>
      <c r="E1" s="2"/>
      <c r="F1" s="2"/>
      <c r="G1" s="2"/>
    </row>
    <row r="2" spans="1:7" ht="15" customHeight="1" thickBot="1" x14ac:dyDescent="0.2">
      <c r="G2" s="7" t="s">
        <v>98</v>
      </c>
    </row>
    <row r="3" spans="1:7" ht="18.75" customHeight="1" thickTop="1" x14ac:dyDescent="0.15">
      <c r="A3" s="67" t="s">
        <v>0</v>
      </c>
      <c r="B3" s="69" t="s">
        <v>1</v>
      </c>
      <c r="C3" s="71" t="s">
        <v>2</v>
      </c>
      <c r="D3" s="71"/>
      <c r="E3" s="71"/>
      <c r="F3" s="8" t="s">
        <v>3</v>
      </c>
      <c r="G3" s="72" t="s">
        <v>4</v>
      </c>
    </row>
    <row r="4" spans="1:7" ht="18.75" customHeight="1" x14ac:dyDescent="0.15">
      <c r="A4" s="68"/>
      <c r="B4" s="70"/>
      <c r="C4" s="9" t="s">
        <v>5</v>
      </c>
      <c r="D4" s="9" t="s">
        <v>6</v>
      </c>
      <c r="E4" s="9" t="s">
        <v>7</v>
      </c>
      <c r="F4" s="10" t="s">
        <v>8</v>
      </c>
      <c r="G4" s="73"/>
    </row>
    <row r="5" spans="1:7" ht="15" customHeight="1" x14ac:dyDescent="0.15">
      <c r="A5" s="11" t="s">
        <v>9</v>
      </c>
      <c r="B5" s="12">
        <v>3247</v>
      </c>
      <c r="C5" s="12">
        <f t="shared" ref="C5:C50" si="0">SUM(D5:E5)</f>
        <v>18259</v>
      </c>
      <c r="D5" s="12">
        <v>9082</v>
      </c>
      <c r="E5" s="12">
        <v>9177</v>
      </c>
      <c r="F5" s="13">
        <f>D5/E5*100</f>
        <v>98.9648033126294</v>
      </c>
      <c r="G5" s="14" t="s">
        <v>10</v>
      </c>
    </row>
    <row r="6" spans="1:7" ht="15" customHeight="1" x14ac:dyDescent="0.15">
      <c r="A6" s="11" t="s">
        <v>11</v>
      </c>
      <c r="B6" s="12">
        <v>3830</v>
      </c>
      <c r="C6" s="12">
        <f t="shared" si="0"/>
        <v>20890</v>
      </c>
      <c r="D6" s="12">
        <v>10516</v>
      </c>
      <c r="E6" s="12">
        <v>10374</v>
      </c>
      <c r="F6" s="13">
        <f>D6/E6*100</f>
        <v>101.36880663196453</v>
      </c>
      <c r="G6" s="14" t="s">
        <v>12</v>
      </c>
    </row>
    <row r="7" spans="1:7" ht="15" customHeight="1" x14ac:dyDescent="0.15">
      <c r="A7" s="11" t="s">
        <v>13</v>
      </c>
      <c r="B7" s="12">
        <v>4160</v>
      </c>
      <c r="C7" s="12">
        <f t="shared" si="0"/>
        <v>22702</v>
      </c>
      <c r="D7" s="12">
        <v>11280</v>
      </c>
      <c r="E7" s="12">
        <v>11422</v>
      </c>
      <c r="F7" s="13">
        <f>D7/E7*100</f>
        <v>98.756785151462083</v>
      </c>
      <c r="G7" s="14" t="s">
        <v>14</v>
      </c>
    </row>
    <row r="8" spans="1:7" ht="15" customHeight="1" x14ac:dyDescent="0.15">
      <c r="A8" s="11" t="s">
        <v>15</v>
      </c>
      <c r="B8" s="12">
        <v>4729</v>
      </c>
      <c r="C8" s="12">
        <f t="shared" si="0"/>
        <v>25078</v>
      </c>
      <c r="D8" s="12">
        <v>12419</v>
      </c>
      <c r="E8" s="12">
        <v>12659</v>
      </c>
      <c r="F8" s="13">
        <f>D8/E8*100</f>
        <v>98.10411564894541</v>
      </c>
      <c r="G8" s="14" t="s">
        <v>16</v>
      </c>
    </row>
    <row r="9" spans="1:7" ht="15" customHeight="1" x14ac:dyDescent="0.15">
      <c r="A9" s="11" t="s">
        <v>17</v>
      </c>
      <c r="B9" s="12">
        <v>5646</v>
      </c>
      <c r="C9" s="12">
        <f t="shared" si="0"/>
        <v>29567</v>
      </c>
      <c r="D9" s="12">
        <v>14900</v>
      </c>
      <c r="E9" s="12">
        <v>14667</v>
      </c>
      <c r="F9" s="13">
        <f>D9/E9*100</f>
        <v>101.58860025908503</v>
      </c>
      <c r="G9" s="14" t="s">
        <v>14</v>
      </c>
    </row>
    <row r="10" spans="1:7" ht="15" customHeight="1" x14ac:dyDescent="0.15">
      <c r="A10" s="15"/>
      <c r="B10" s="16"/>
      <c r="C10" s="16">
        <f t="shared" si="0"/>
        <v>0</v>
      </c>
      <c r="D10" s="16"/>
      <c r="E10" s="16"/>
      <c r="F10" s="17"/>
      <c r="G10" s="18"/>
    </row>
    <row r="11" spans="1:7" ht="15" customHeight="1" x14ac:dyDescent="0.15">
      <c r="A11" s="15" t="s">
        <v>18</v>
      </c>
      <c r="B11" s="16">
        <v>8413</v>
      </c>
      <c r="C11" s="16">
        <f t="shared" si="0"/>
        <v>39847</v>
      </c>
      <c r="D11" s="16">
        <v>18847</v>
      </c>
      <c r="E11" s="16">
        <v>21000</v>
      </c>
      <c r="F11" s="17">
        <f>D11/E11*100</f>
        <v>89.74761904761904</v>
      </c>
      <c r="G11" s="18" t="s">
        <v>19</v>
      </c>
    </row>
    <row r="12" spans="1:7" ht="15" customHeight="1" x14ac:dyDescent="0.15">
      <c r="A12" s="11" t="s">
        <v>20</v>
      </c>
      <c r="B12" s="12">
        <v>9055</v>
      </c>
      <c r="C12" s="12">
        <f t="shared" si="0"/>
        <v>43315</v>
      </c>
      <c r="D12" s="12">
        <v>21286</v>
      </c>
      <c r="E12" s="12">
        <v>22029</v>
      </c>
      <c r="F12" s="13">
        <f>D12/E12*100</f>
        <v>96.627173271596533</v>
      </c>
      <c r="G12" s="14" t="s">
        <v>21</v>
      </c>
    </row>
    <row r="13" spans="1:7" ht="15" customHeight="1" x14ac:dyDescent="0.15">
      <c r="A13" s="15" t="s">
        <v>22</v>
      </c>
      <c r="B13" s="16">
        <v>9203</v>
      </c>
      <c r="C13" s="16">
        <f t="shared" si="0"/>
        <v>44768</v>
      </c>
      <c r="D13" s="16">
        <v>22087</v>
      </c>
      <c r="E13" s="16">
        <v>22681</v>
      </c>
      <c r="F13" s="17">
        <f>D13/E13*100</f>
        <v>97.381067854151055</v>
      </c>
      <c r="G13" s="18" t="s">
        <v>101</v>
      </c>
    </row>
    <row r="14" spans="1:7" ht="15" customHeight="1" x14ac:dyDescent="0.15">
      <c r="A14" s="15"/>
      <c r="B14" s="16"/>
      <c r="C14" s="16">
        <f t="shared" si="0"/>
        <v>0</v>
      </c>
      <c r="D14" s="16"/>
      <c r="E14" s="16"/>
      <c r="F14" s="17"/>
      <c r="G14" s="18"/>
    </row>
    <row r="15" spans="1:7" ht="15" customHeight="1" x14ac:dyDescent="0.15">
      <c r="A15" s="11" t="s">
        <v>23</v>
      </c>
      <c r="B15" s="12">
        <v>9717</v>
      </c>
      <c r="C15" s="12">
        <f t="shared" si="0"/>
        <v>47013</v>
      </c>
      <c r="D15" s="12">
        <v>23142</v>
      </c>
      <c r="E15" s="12">
        <v>23871</v>
      </c>
      <c r="F15" s="13">
        <f>D15/E15*100</f>
        <v>96.946085207992965</v>
      </c>
      <c r="G15" s="14" t="s">
        <v>10</v>
      </c>
    </row>
    <row r="16" spans="1:7" ht="15" customHeight="1" x14ac:dyDescent="0.15">
      <c r="A16" s="15" t="s">
        <v>24</v>
      </c>
      <c r="B16" s="16">
        <v>10173</v>
      </c>
      <c r="C16" s="16">
        <f t="shared" si="0"/>
        <v>48755</v>
      </c>
      <c r="D16" s="16">
        <v>24106</v>
      </c>
      <c r="E16" s="16">
        <v>24649</v>
      </c>
      <c r="F16" s="17">
        <f>D16/E16*100</f>
        <v>97.797070875086206</v>
      </c>
      <c r="G16" s="18"/>
    </row>
    <row r="17" spans="1:7" ht="15" customHeight="1" x14ac:dyDescent="0.15">
      <c r="A17" s="15" t="s">
        <v>25</v>
      </c>
      <c r="B17" s="16">
        <v>10313</v>
      </c>
      <c r="C17" s="16">
        <f t="shared" si="0"/>
        <v>49435</v>
      </c>
      <c r="D17" s="16">
        <v>24475</v>
      </c>
      <c r="E17" s="16">
        <v>24960</v>
      </c>
      <c r="F17" s="17">
        <f>D17/E17*100</f>
        <v>98.056891025641022</v>
      </c>
      <c r="G17" s="18"/>
    </row>
    <row r="18" spans="1:7" ht="15" customHeight="1" x14ac:dyDescent="0.15">
      <c r="A18" s="15" t="s">
        <v>26</v>
      </c>
      <c r="B18" s="16">
        <v>10681</v>
      </c>
      <c r="C18" s="16">
        <f t="shared" si="0"/>
        <v>50373</v>
      </c>
      <c r="D18" s="16">
        <v>24940</v>
      </c>
      <c r="E18" s="16">
        <v>25433</v>
      </c>
      <c r="F18" s="17">
        <f>D18/E18*100</f>
        <v>98.061573546180156</v>
      </c>
      <c r="G18" s="18"/>
    </row>
    <row r="19" spans="1:7" ht="15" customHeight="1" x14ac:dyDescent="0.15">
      <c r="A19" s="15" t="s">
        <v>27</v>
      </c>
      <c r="B19" s="16">
        <v>11274</v>
      </c>
      <c r="C19" s="16">
        <f t="shared" si="0"/>
        <v>52203</v>
      </c>
      <c r="D19" s="16">
        <v>25877</v>
      </c>
      <c r="E19" s="16">
        <v>26326</v>
      </c>
      <c r="F19" s="17">
        <f>D19/E19*100</f>
        <v>98.294461748841442</v>
      </c>
      <c r="G19" s="18"/>
    </row>
    <row r="20" spans="1:7" ht="15" customHeight="1" x14ac:dyDescent="0.15">
      <c r="A20" s="15"/>
      <c r="B20" s="16"/>
      <c r="C20" s="16">
        <f t="shared" si="0"/>
        <v>0</v>
      </c>
      <c r="D20" s="16"/>
      <c r="E20" s="16"/>
      <c r="F20" s="17"/>
      <c r="G20" s="18"/>
    </row>
    <row r="21" spans="1:7" ht="15" customHeight="1" x14ac:dyDescent="0.15">
      <c r="A21" s="11" t="s">
        <v>28</v>
      </c>
      <c r="B21" s="12">
        <v>11850</v>
      </c>
      <c r="C21" s="12">
        <f t="shared" si="0"/>
        <v>56895</v>
      </c>
      <c r="D21" s="12">
        <v>28083</v>
      </c>
      <c r="E21" s="12">
        <v>28812</v>
      </c>
      <c r="F21" s="13">
        <f>D21/E21*100</f>
        <v>97.469804248229906</v>
      </c>
      <c r="G21" s="14" t="s">
        <v>10</v>
      </c>
    </row>
    <row r="22" spans="1:7" ht="15" customHeight="1" x14ac:dyDescent="0.15">
      <c r="A22" s="15" t="s">
        <v>29</v>
      </c>
      <c r="B22" s="16">
        <v>12298</v>
      </c>
      <c r="C22" s="16">
        <f t="shared" si="0"/>
        <v>58484</v>
      </c>
      <c r="D22" s="16">
        <v>28828</v>
      </c>
      <c r="E22" s="16">
        <v>29656</v>
      </c>
      <c r="F22" s="17">
        <f>D22/E22*100</f>
        <v>97.207984893444831</v>
      </c>
      <c r="G22" s="18"/>
    </row>
    <row r="23" spans="1:7" ht="15" customHeight="1" x14ac:dyDescent="0.15">
      <c r="A23" s="15" t="s">
        <v>30</v>
      </c>
      <c r="B23" s="16">
        <v>12962</v>
      </c>
      <c r="C23" s="16">
        <f t="shared" si="0"/>
        <v>60602</v>
      </c>
      <c r="D23" s="16">
        <v>29982</v>
      </c>
      <c r="E23" s="16">
        <v>30620</v>
      </c>
      <c r="F23" s="17">
        <f>D23/E23*100</f>
        <v>97.916394513389932</v>
      </c>
      <c r="G23" s="18"/>
    </row>
    <row r="24" spans="1:7" ht="15" customHeight="1" x14ac:dyDescent="0.15">
      <c r="A24" s="15" t="s">
        <v>31</v>
      </c>
      <c r="B24" s="16">
        <v>13571</v>
      </c>
      <c r="C24" s="16">
        <f t="shared" si="0"/>
        <v>62539</v>
      </c>
      <c r="D24" s="16">
        <v>30843</v>
      </c>
      <c r="E24" s="16">
        <v>31696</v>
      </c>
      <c r="F24" s="17">
        <f>D24/E24*100</f>
        <v>97.308808682483601</v>
      </c>
      <c r="G24" s="18"/>
    </row>
    <row r="25" spans="1:7" ht="15" customHeight="1" x14ac:dyDescent="0.15">
      <c r="A25" s="15" t="s">
        <v>32</v>
      </c>
      <c r="B25" s="16">
        <v>14258</v>
      </c>
      <c r="C25" s="16">
        <f t="shared" si="0"/>
        <v>64521</v>
      </c>
      <c r="D25" s="16">
        <v>31847</v>
      </c>
      <c r="E25" s="16">
        <v>32674</v>
      </c>
      <c r="F25" s="17">
        <f>D25/E25*100</f>
        <v>97.46893554508172</v>
      </c>
      <c r="G25" s="18"/>
    </row>
    <row r="26" spans="1:7" ht="15" customHeight="1" x14ac:dyDescent="0.15">
      <c r="A26" s="15"/>
      <c r="B26" s="16"/>
      <c r="C26" s="16">
        <f t="shared" si="0"/>
        <v>0</v>
      </c>
      <c r="D26" s="16"/>
      <c r="E26" s="16"/>
      <c r="F26" s="17"/>
      <c r="G26" s="18"/>
    </row>
    <row r="27" spans="1:7" ht="15" customHeight="1" x14ac:dyDescent="0.15">
      <c r="A27" s="11" t="s">
        <v>33</v>
      </c>
      <c r="B27" s="12">
        <v>15354</v>
      </c>
      <c r="C27" s="12">
        <f t="shared" si="0"/>
        <v>68054</v>
      </c>
      <c r="D27" s="12">
        <v>33621</v>
      </c>
      <c r="E27" s="12">
        <v>34433</v>
      </c>
      <c r="F27" s="13">
        <f>D27/E27*100</f>
        <v>97.641797113234389</v>
      </c>
      <c r="G27" s="14" t="s">
        <v>10</v>
      </c>
    </row>
    <row r="28" spans="1:7" ht="15" customHeight="1" x14ac:dyDescent="0.15">
      <c r="A28" s="15" t="s">
        <v>34</v>
      </c>
      <c r="B28" s="16">
        <v>16334</v>
      </c>
      <c r="C28" s="16">
        <f t="shared" si="0"/>
        <v>71694</v>
      </c>
      <c r="D28" s="16">
        <v>35408</v>
      </c>
      <c r="E28" s="16">
        <v>36286</v>
      </c>
      <c r="F28" s="17">
        <f>D28/E28*100</f>
        <v>97.580334013118005</v>
      </c>
      <c r="G28" s="18"/>
    </row>
    <row r="29" spans="1:7" ht="15" customHeight="1" x14ac:dyDescent="0.15">
      <c r="A29" s="15" t="s">
        <v>35</v>
      </c>
      <c r="B29" s="16">
        <v>17610</v>
      </c>
      <c r="C29" s="16">
        <f t="shared" si="0"/>
        <v>75844</v>
      </c>
      <c r="D29" s="16">
        <v>37738</v>
      </c>
      <c r="E29" s="16">
        <v>38106</v>
      </c>
      <c r="F29" s="17">
        <f>D29/E29*100</f>
        <v>99.034272817928937</v>
      </c>
      <c r="G29" s="18"/>
    </row>
    <row r="30" spans="1:7" ht="15" customHeight="1" x14ac:dyDescent="0.15">
      <c r="A30" s="15" t="s">
        <v>36</v>
      </c>
      <c r="B30" s="16">
        <v>19136</v>
      </c>
      <c r="C30" s="16">
        <f t="shared" si="0"/>
        <v>79839</v>
      </c>
      <c r="D30" s="16">
        <v>39732</v>
      </c>
      <c r="E30" s="16">
        <v>40107</v>
      </c>
      <c r="F30" s="17">
        <f>D30/E30*100</f>
        <v>99.065001121998648</v>
      </c>
      <c r="G30" s="18"/>
    </row>
    <row r="31" spans="1:7" ht="15" customHeight="1" x14ac:dyDescent="0.15">
      <c r="A31" s="15" t="s">
        <v>37</v>
      </c>
      <c r="B31" s="16">
        <v>20944</v>
      </c>
      <c r="C31" s="16">
        <f t="shared" si="0"/>
        <v>84762</v>
      </c>
      <c r="D31" s="16">
        <v>42359</v>
      </c>
      <c r="E31" s="16">
        <v>42403</v>
      </c>
      <c r="F31" s="17">
        <f>D31/E31*100</f>
        <v>99.896233757045493</v>
      </c>
      <c r="G31" s="18"/>
    </row>
    <row r="32" spans="1:7" ht="15" customHeight="1" x14ac:dyDescent="0.15">
      <c r="A32" s="15"/>
      <c r="B32" s="16"/>
      <c r="C32" s="16">
        <f t="shared" si="0"/>
        <v>0</v>
      </c>
      <c r="D32" s="16"/>
      <c r="E32" s="16"/>
      <c r="F32" s="17"/>
      <c r="G32" s="18"/>
    </row>
    <row r="33" spans="1:7" ht="15" customHeight="1" x14ac:dyDescent="0.15">
      <c r="A33" s="11" t="s">
        <v>38</v>
      </c>
      <c r="B33" s="12">
        <v>25510</v>
      </c>
      <c r="C33" s="12">
        <f t="shared" si="0"/>
        <v>100081</v>
      </c>
      <c r="D33" s="12">
        <v>50266</v>
      </c>
      <c r="E33" s="12">
        <v>49815</v>
      </c>
      <c r="F33" s="13">
        <f>D33/E33*100</f>
        <v>100.90534979423869</v>
      </c>
      <c r="G33" s="14" t="s">
        <v>10</v>
      </c>
    </row>
    <row r="34" spans="1:7" ht="15" customHeight="1" x14ac:dyDescent="0.15">
      <c r="A34" s="15" t="s">
        <v>39</v>
      </c>
      <c r="B34" s="16">
        <v>27083</v>
      </c>
      <c r="C34" s="16">
        <f t="shared" si="0"/>
        <v>105250</v>
      </c>
      <c r="D34" s="16">
        <v>52888</v>
      </c>
      <c r="E34" s="16">
        <v>52362</v>
      </c>
      <c r="F34" s="17">
        <f>D34/E34*100</f>
        <v>101.00454528092892</v>
      </c>
      <c r="G34" s="18"/>
    </row>
    <row r="35" spans="1:7" ht="15" customHeight="1" x14ac:dyDescent="0.15">
      <c r="A35" s="15" t="s">
        <v>40</v>
      </c>
      <c r="B35" s="16">
        <v>28530</v>
      </c>
      <c r="C35" s="16">
        <f t="shared" si="0"/>
        <v>110603</v>
      </c>
      <c r="D35" s="16">
        <v>55625</v>
      </c>
      <c r="E35" s="16">
        <v>54978</v>
      </c>
      <c r="F35" s="17">
        <f>D35/E35*100</f>
        <v>101.17683437011169</v>
      </c>
      <c r="G35" s="18"/>
    </row>
    <row r="36" spans="1:7" ht="15" customHeight="1" x14ac:dyDescent="0.15">
      <c r="A36" s="15" t="s">
        <v>41</v>
      </c>
      <c r="B36" s="16">
        <v>32273</v>
      </c>
      <c r="C36" s="16">
        <f t="shared" si="0"/>
        <v>121026</v>
      </c>
      <c r="D36" s="16">
        <v>60740</v>
      </c>
      <c r="E36" s="16">
        <v>60286</v>
      </c>
      <c r="F36" s="17">
        <f>D36/E36*100</f>
        <v>100.75307699963507</v>
      </c>
      <c r="G36" s="18"/>
    </row>
    <row r="37" spans="1:7" ht="15" customHeight="1" x14ac:dyDescent="0.15">
      <c r="A37" s="15" t="s">
        <v>42</v>
      </c>
      <c r="B37" s="16">
        <v>34039</v>
      </c>
      <c r="C37" s="16">
        <f t="shared" si="0"/>
        <v>125649</v>
      </c>
      <c r="D37" s="16">
        <v>62986</v>
      </c>
      <c r="E37" s="16">
        <v>62663</v>
      </c>
      <c r="F37" s="17">
        <f>D37/E37*100</f>
        <v>100.51545569155643</v>
      </c>
      <c r="G37" s="18"/>
    </row>
    <row r="38" spans="1:7" ht="15" customHeight="1" x14ac:dyDescent="0.15">
      <c r="A38" s="15"/>
      <c r="B38" s="16"/>
      <c r="C38" s="16">
        <f t="shared" si="0"/>
        <v>0</v>
      </c>
      <c r="D38" s="16"/>
      <c r="E38" s="16"/>
      <c r="F38" s="17"/>
      <c r="G38" s="18"/>
    </row>
    <row r="39" spans="1:7" ht="15" customHeight="1" x14ac:dyDescent="0.15">
      <c r="A39" s="11" t="s">
        <v>43</v>
      </c>
      <c r="B39" s="12">
        <v>35467</v>
      </c>
      <c r="C39" s="12">
        <f t="shared" si="0"/>
        <v>129621</v>
      </c>
      <c r="D39" s="12">
        <v>64934</v>
      </c>
      <c r="E39" s="12">
        <v>64687</v>
      </c>
      <c r="F39" s="13">
        <f>D39/E39*100</f>
        <v>100.38183870020252</v>
      </c>
      <c r="G39" s="14" t="s">
        <v>10</v>
      </c>
    </row>
    <row r="40" spans="1:7" ht="15" customHeight="1" x14ac:dyDescent="0.15">
      <c r="A40" s="15" t="s">
        <v>44</v>
      </c>
      <c r="B40" s="16">
        <v>37290</v>
      </c>
      <c r="C40" s="16">
        <f t="shared" si="0"/>
        <v>134714</v>
      </c>
      <c r="D40" s="16">
        <v>67615</v>
      </c>
      <c r="E40" s="16">
        <v>67099</v>
      </c>
      <c r="F40" s="17">
        <f>D40/E40*100</f>
        <v>100.76901295101268</v>
      </c>
      <c r="G40" s="18"/>
    </row>
    <row r="41" spans="1:7" ht="15" customHeight="1" x14ac:dyDescent="0.15">
      <c r="A41" s="15" t="s">
        <v>45</v>
      </c>
      <c r="B41" s="16">
        <v>39036</v>
      </c>
      <c r="C41" s="16">
        <f t="shared" si="0"/>
        <v>139200</v>
      </c>
      <c r="D41" s="16">
        <v>69781</v>
      </c>
      <c r="E41" s="16">
        <v>69419</v>
      </c>
      <c r="F41" s="17">
        <f>D41/E41*100</f>
        <v>100.52147106699896</v>
      </c>
      <c r="G41" s="18"/>
    </row>
    <row r="42" spans="1:7" ht="15" customHeight="1" x14ac:dyDescent="0.15">
      <c r="A42" s="15" t="s">
        <v>46</v>
      </c>
      <c r="B42" s="16">
        <v>40536</v>
      </c>
      <c r="C42" s="16">
        <f t="shared" si="0"/>
        <v>143372</v>
      </c>
      <c r="D42" s="16">
        <v>71695</v>
      </c>
      <c r="E42" s="16">
        <v>71677</v>
      </c>
      <c r="F42" s="17">
        <f>D42/E42*100</f>
        <v>100.02511265817486</v>
      </c>
      <c r="G42" s="18"/>
    </row>
    <row r="43" spans="1:7" ht="15" customHeight="1" x14ac:dyDescent="0.15">
      <c r="A43" s="15" t="s">
        <v>47</v>
      </c>
      <c r="B43" s="16">
        <v>42213</v>
      </c>
      <c r="C43" s="16">
        <f t="shared" si="0"/>
        <v>147960</v>
      </c>
      <c r="D43" s="16">
        <v>74028</v>
      </c>
      <c r="E43" s="16">
        <v>73932</v>
      </c>
      <c r="F43" s="17">
        <f>D43/E43*100</f>
        <v>100.12984905047881</v>
      </c>
      <c r="G43" s="18"/>
    </row>
    <row r="44" spans="1:7" ht="15" customHeight="1" x14ac:dyDescent="0.15">
      <c r="A44" s="15"/>
      <c r="B44" s="16"/>
      <c r="C44" s="16">
        <f t="shared" si="0"/>
        <v>0</v>
      </c>
      <c r="D44" s="16"/>
      <c r="E44" s="16"/>
      <c r="F44" s="17"/>
      <c r="G44" s="18"/>
    </row>
    <row r="45" spans="1:7" ht="15" customHeight="1" x14ac:dyDescent="0.15">
      <c r="A45" s="11" t="s">
        <v>48</v>
      </c>
      <c r="B45" s="12">
        <v>43520</v>
      </c>
      <c r="C45" s="12">
        <f t="shared" si="0"/>
        <v>152023</v>
      </c>
      <c r="D45" s="12">
        <v>75954</v>
      </c>
      <c r="E45" s="12">
        <v>76069</v>
      </c>
      <c r="F45" s="13">
        <f>D45/E45*100</f>
        <v>99.848821464722818</v>
      </c>
      <c r="G45" s="14" t="s">
        <v>10</v>
      </c>
    </row>
    <row r="46" spans="1:7" ht="15" customHeight="1" x14ac:dyDescent="0.15">
      <c r="A46" s="15" t="s">
        <v>49</v>
      </c>
      <c r="B46" s="16">
        <v>44953</v>
      </c>
      <c r="C46" s="16">
        <f t="shared" si="0"/>
        <v>156473</v>
      </c>
      <c r="D46" s="16">
        <v>78328</v>
      </c>
      <c r="E46" s="16">
        <v>78145</v>
      </c>
      <c r="F46" s="17">
        <f>D46/E46*100</f>
        <v>100.23418004990722</v>
      </c>
      <c r="G46" s="18"/>
    </row>
    <row r="47" spans="1:7" ht="15" customHeight="1" x14ac:dyDescent="0.15">
      <c r="A47" s="15" t="s">
        <v>50</v>
      </c>
      <c r="B47" s="16">
        <v>46273</v>
      </c>
      <c r="C47" s="16">
        <f t="shared" si="0"/>
        <v>160137</v>
      </c>
      <c r="D47" s="16">
        <v>80237</v>
      </c>
      <c r="E47" s="16">
        <v>79900</v>
      </c>
      <c r="F47" s="17">
        <f>D47/E47*100</f>
        <v>100.4217772215269</v>
      </c>
      <c r="G47" s="18"/>
    </row>
    <row r="48" spans="1:7" ht="15" customHeight="1" x14ac:dyDescent="0.15">
      <c r="A48" s="15" t="s">
        <v>51</v>
      </c>
      <c r="B48" s="16">
        <v>47708</v>
      </c>
      <c r="C48" s="16">
        <f t="shared" si="0"/>
        <v>164697</v>
      </c>
      <c r="D48" s="16">
        <v>82368</v>
      </c>
      <c r="E48" s="16">
        <v>82329</v>
      </c>
      <c r="F48" s="17">
        <f>D48/E48*100</f>
        <v>100.04737091425864</v>
      </c>
      <c r="G48" s="18"/>
    </row>
    <row r="49" spans="1:7" ht="15" customHeight="1" x14ac:dyDescent="0.15">
      <c r="A49" s="15" t="s">
        <v>52</v>
      </c>
      <c r="B49" s="16">
        <v>48949</v>
      </c>
      <c r="C49" s="16">
        <f t="shared" si="0"/>
        <v>168196</v>
      </c>
      <c r="D49" s="16">
        <v>84199</v>
      </c>
      <c r="E49" s="16">
        <v>83997</v>
      </c>
      <c r="F49" s="17">
        <f>D49/E49*100</f>
        <v>100.24048477921829</v>
      </c>
      <c r="G49" s="18"/>
    </row>
    <row r="50" spans="1:7" ht="15" customHeight="1" thickBot="1" x14ac:dyDescent="0.2">
      <c r="A50" s="19"/>
      <c r="B50" s="20"/>
      <c r="C50" s="20">
        <f t="shared" si="0"/>
        <v>0</v>
      </c>
      <c r="D50" s="20"/>
      <c r="E50" s="20"/>
      <c r="F50" s="21"/>
      <c r="G50" s="22"/>
    </row>
    <row r="51" spans="1:7" ht="15" customHeight="1" thickTop="1" x14ac:dyDescent="0.15">
      <c r="A51" s="35"/>
      <c r="B51" s="26"/>
      <c r="C51" s="26"/>
      <c r="D51" s="26"/>
      <c r="E51" s="26"/>
      <c r="F51" s="34"/>
      <c r="G51" s="27"/>
    </row>
    <row r="52" spans="1:7" ht="18" customHeight="1" x14ac:dyDescent="0.15">
      <c r="A52" s="23"/>
    </row>
    <row r="53" spans="1:7" ht="12.75" thickBot="1" x14ac:dyDescent="0.2">
      <c r="G53" s="24" t="s">
        <v>53</v>
      </c>
    </row>
    <row r="54" spans="1:7" ht="12.75" thickTop="1" x14ac:dyDescent="0.15">
      <c r="A54" s="67" t="s">
        <v>0</v>
      </c>
      <c r="B54" s="69" t="s">
        <v>1</v>
      </c>
      <c r="C54" s="71" t="s">
        <v>2</v>
      </c>
      <c r="D54" s="71"/>
      <c r="E54" s="71"/>
      <c r="F54" s="8" t="s">
        <v>3</v>
      </c>
      <c r="G54" s="72" t="s">
        <v>54</v>
      </c>
    </row>
    <row r="55" spans="1:7" x14ac:dyDescent="0.15">
      <c r="A55" s="68"/>
      <c r="B55" s="70"/>
      <c r="C55" s="9" t="s">
        <v>5</v>
      </c>
      <c r="D55" s="9" t="s">
        <v>6</v>
      </c>
      <c r="E55" s="9" t="s">
        <v>7</v>
      </c>
      <c r="F55" s="10" t="s">
        <v>55</v>
      </c>
      <c r="G55" s="73"/>
    </row>
    <row r="56" spans="1:7" x14ac:dyDescent="0.15">
      <c r="A56" s="11" t="s">
        <v>56</v>
      </c>
      <c r="B56" s="12">
        <v>51715</v>
      </c>
      <c r="C56" s="12">
        <f>SUM(D56:E56)</f>
        <v>171016</v>
      </c>
      <c r="D56" s="12">
        <v>85621</v>
      </c>
      <c r="E56" s="12">
        <v>85395</v>
      </c>
      <c r="F56" s="13">
        <f>D56/E56*100</f>
        <v>100.2646524972188</v>
      </c>
      <c r="G56" s="14" t="s">
        <v>10</v>
      </c>
    </row>
    <row r="57" spans="1:7" x14ac:dyDescent="0.15">
      <c r="A57" s="15" t="s">
        <v>57</v>
      </c>
      <c r="B57" s="16">
        <v>53309</v>
      </c>
      <c r="C57" s="16">
        <f>SUM(D57:E57)</f>
        <v>174793</v>
      </c>
      <c r="D57" s="16">
        <v>87528</v>
      </c>
      <c r="E57" s="16">
        <v>87265</v>
      </c>
      <c r="F57" s="17">
        <f>D57/E57*100</f>
        <v>100.30138085142954</v>
      </c>
      <c r="G57" s="18"/>
    </row>
    <row r="58" spans="1:7" x14ac:dyDescent="0.15">
      <c r="A58" s="15" t="s">
        <v>58</v>
      </c>
      <c r="B58" s="16">
        <v>54536</v>
      </c>
      <c r="C58" s="16">
        <f>SUM(D58:E58)</f>
        <v>177664</v>
      </c>
      <c r="D58" s="16">
        <v>88908</v>
      </c>
      <c r="E58" s="16">
        <v>88756</v>
      </c>
      <c r="F58" s="17">
        <f>D58/E58*100</f>
        <v>100.17125602776152</v>
      </c>
      <c r="G58" s="18"/>
    </row>
    <row r="59" spans="1:7" x14ac:dyDescent="0.15">
      <c r="A59" s="15" t="s">
        <v>59</v>
      </c>
      <c r="B59" s="16">
        <v>55732</v>
      </c>
      <c r="C59" s="16">
        <f>SUM(D59:E59)</f>
        <v>180484</v>
      </c>
      <c r="D59" s="16">
        <v>90273</v>
      </c>
      <c r="E59" s="16">
        <v>90211</v>
      </c>
      <c r="F59" s="17">
        <f>D59/E59*100</f>
        <v>100.06872776047267</v>
      </c>
      <c r="G59" s="18"/>
    </row>
    <row r="60" spans="1:7" x14ac:dyDescent="0.15">
      <c r="A60" s="15" t="s">
        <v>60</v>
      </c>
      <c r="B60" s="25">
        <v>56604</v>
      </c>
      <c r="C60" s="26">
        <f>SUM(D60:E60)</f>
        <v>182264</v>
      </c>
      <c r="D60" s="26">
        <v>91148</v>
      </c>
      <c r="E60" s="26">
        <v>91116</v>
      </c>
      <c r="F60" s="17">
        <f>D60/E60*100</f>
        <v>100.03512006672813</v>
      </c>
      <c r="G60" s="27"/>
    </row>
    <row r="61" spans="1:7" x14ac:dyDescent="0.15">
      <c r="A61" s="28"/>
      <c r="B61" s="29"/>
      <c r="C61" s="29"/>
      <c r="D61" s="29"/>
      <c r="E61" s="29"/>
      <c r="F61" s="30"/>
      <c r="G61" s="31"/>
    </row>
    <row r="62" spans="1:7" x14ac:dyDescent="0.15">
      <c r="A62" s="11" t="s">
        <v>61</v>
      </c>
      <c r="B62" s="12">
        <v>57377</v>
      </c>
      <c r="C62" s="12">
        <f>SUM(D62:E62)</f>
        <v>185030</v>
      </c>
      <c r="D62" s="12">
        <v>92444</v>
      </c>
      <c r="E62" s="12">
        <v>92586</v>
      </c>
      <c r="F62" s="13">
        <f>D62/E62*100</f>
        <v>99.846629079990493</v>
      </c>
      <c r="G62" s="14" t="s">
        <v>10</v>
      </c>
    </row>
    <row r="63" spans="1:7" x14ac:dyDescent="0.15">
      <c r="A63" s="15" t="s">
        <v>62</v>
      </c>
      <c r="B63" s="16">
        <v>59076</v>
      </c>
      <c r="C63" s="16">
        <f>SUM(D63:E63)</f>
        <v>188217</v>
      </c>
      <c r="D63" s="16">
        <v>94077</v>
      </c>
      <c r="E63" s="16">
        <v>94140</v>
      </c>
      <c r="F63" s="17">
        <f>D63/E63*100</f>
        <v>99.933078393881459</v>
      </c>
      <c r="G63" s="18"/>
    </row>
    <row r="64" spans="1:7" x14ac:dyDescent="0.15">
      <c r="A64" s="15" t="s">
        <v>63</v>
      </c>
      <c r="B64" s="16">
        <v>61254</v>
      </c>
      <c r="C64" s="16">
        <f>SUM(D64:E64)</f>
        <v>193052</v>
      </c>
      <c r="D64" s="16">
        <v>96480</v>
      </c>
      <c r="E64" s="16">
        <v>96572</v>
      </c>
      <c r="F64" s="17">
        <f>D64/E64*100</f>
        <v>99.904734291513066</v>
      </c>
      <c r="G64" s="18"/>
    </row>
    <row r="65" spans="1:7" x14ac:dyDescent="0.15">
      <c r="A65" s="15" t="s">
        <v>64</v>
      </c>
      <c r="B65" s="16">
        <v>63328</v>
      </c>
      <c r="C65" s="16">
        <f>SUM(D65:E65)</f>
        <v>196487</v>
      </c>
      <c r="D65" s="16">
        <v>98266</v>
      </c>
      <c r="E65" s="16">
        <v>98221</v>
      </c>
      <c r="F65" s="17">
        <f>D65/E65*100</f>
        <v>100.04581504973477</v>
      </c>
      <c r="G65" s="18"/>
    </row>
    <row r="66" spans="1:7" x14ac:dyDescent="0.15">
      <c r="A66" s="32" t="s">
        <v>65</v>
      </c>
      <c r="B66" s="16">
        <v>65052</v>
      </c>
      <c r="C66" s="16">
        <f>SUM(D66:E66)</f>
        <v>198972</v>
      </c>
      <c r="D66" s="16">
        <v>99607</v>
      </c>
      <c r="E66" s="16">
        <v>99365</v>
      </c>
      <c r="F66" s="17">
        <f>D66/E66*100</f>
        <v>100.24354652040456</v>
      </c>
      <c r="G66" s="18"/>
    </row>
    <row r="67" spans="1:7" x14ac:dyDescent="0.15">
      <c r="A67" s="18"/>
      <c r="B67" s="25"/>
      <c r="C67" s="16"/>
      <c r="D67" s="16"/>
      <c r="E67" s="16"/>
      <c r="F67" s="17"/>
      <c r="G67" s="18"/>
    </row>
    <row r="68" spans="1:7" x14ac:dyDescent="0.15">
      <c r="A68" s="11" t="s">
        <v>66</v>
      </c>
      <c r="B68" s="12">
        <v>66729</v>
      </c>
      <c r="C68" s="12">
        <f>SUM(D68:E68)</f>
        <v>201675</v>
      </c>
      <c r="D68" s="12">
        <v>100820</v>
      </c>
      <c r="E68" s="12">
        <v>100855</v>
      </c>
      <c r="F68" s="13">
        <f>D68/E68*100</f>
        <v>99.965296713102973</v>
      </c>
      <c r="G68" s="14" t="s">
        <v>10</v>
      </c>
    </row>
    <row r="69" spans="1:7" x14ac:dyDescent="0.15">
      <c r="A69" s="15" t="s">
        <v>67</v>
      </c>
      <c r="B69" s="16">
        <v>68539</v>
      </c>
      <c r="C69" s="16">
        <f>SUM(D69:E69)</f>
        <v>203848</v>
      </c>
      <c r="D69" s="16">
        <v>101908</v>
      </c>
      <c r="E69" s="16">
        <v>101940</v>
      </c>
      <c r="F69" s="17">
        <f>D69/E69*100</f>
        <v>99.968608985677861</v>
      </c>
      <c r="G69" s="18"/>
    </row>
    <row r="70" spans="1:7" x14ac:dyDescent="0.15">
      <c r="A70" s="15" t="s">
        <v>68</v>
      </c>
      <c r="B70" s="16">
        <v>70619</v>
      </c>
      <c r="C70" s="16">
        <f>SUM(D70:E70)</f>
        <v>207237</v>
      </c>
      <c r="D70" s="16">
        <v>103668</v>
      </c>
      <c r="E70" s="16">
        <v>103569</v>
      </c>
      <c r="F70" s="17">
        <f>D70/E70*100</f>
        <v>100.09558844828086</v>
      </c>
      <c r="G70" s="18"/>
    </row>
    <row r="71" spans="1:7" x14ac:dyDescent="0.15">
      <c r="A71" s="15" t="s">
        <v>69</v>
      </c>
      <c r="B71" s="16">
        <v>72237</v>
      </c>
      <c r="C71" s="16">
        <f>SUM(D71:E71)</f>
        <v>209575</v>
      </c>
      <c r="D71" s="16">
        <v>104896</v>
      </c>
      <c r="E71" s="16">
        <v>104679</v>
      </c>
      <c r="F71" s="17">
        <f>D71/E71*100</f>
        <v>100.20730041364551</v>
      </c>
      <c r="G71" s="18"/>
    </row>
    <row r="72" spans="1:7" x14ac:dyDescent="0.15">
      <c r="A72" s="15" t="s">
        <v>70</v>
      </c>
      <c r="B72" s="16">
        <v>73677</v>
      </c>
      <c r="C72" s="16">
        <f>SUM(D72:E72)</f>
        <v>211878</v>
      </c>
      <c r="D72" s="16">
        <v>105907</v>
      </c>
      <c r="E72" s="16">
        <v>105971</v>
      </c>
      <c r="F72" s="17">
        <f>D72/E72*100</f>
        <v>99.939606118655107</v>
      </c>
      <c r="G72" s="18"/>
    </row>
    <row r="73" spans="1:7" x14ac:dyDescent="0.15">
      <c r="A73" s="18"/>
      <c r="B73" s="25"/>
      <c r="C73" s="16"/>
      <c r="D73" s="16"/>
      <c r="E73" s="16"/>
      <c r="F73" s="17"/>
      <c r="G73" s="18"/>
    </row>
    <row r="74" spans="1:7" x14ac:dyDescent="0.15">
      <c r="A74" s="11" t="s">
        <v>71</v>
      </c>
      <c r="B74" s="12">
        <v>74032</v>
      </c>
      <c r="C74" s="12">
        <f>SUM(D74:E74)</f>
        <v>212874</v>
      </c>
      <c r="D74" s="12">
        <v>106035</v>
      </c>
      <c r="E74" s="12">
        <v>106839</v>
      </c>
      <c r="F74" s="33">
        <f>D74/E74*100</f>
        <v>99.247465813045793</v>
      </c>
      <c r="G74" s="14" t="s">
        <v>10</v>
      </c>
    </row>
    <row r="75" spans="1:7" x14ac:dyDescent="0.15">
      <c r="A75" s="15" t="s">
        <v>72</v>
      </c>
      <c r="B75" s="16">
        <v>75547</v>
      </c>
      <c r="C75" s="16">
        <f>SUM(D75:E75)</f>
        <v>214364</v>
      </c>
      <c r="D75" s="16">
        <v>106637</v>
      </c>
      <c r="E75" s="16">
        <v>107727</v>
      </c>
      <c r="F75" s="34">
        <f>D75/E75*100</f>
        <v>98.988183092446647</v>
      </c>
      <c r="G75" s="18"/>
    </row>
    <row r="76" spans="1:7" x14ac:dyDescent="0.15">
      <c r="A76" s="15" t="s">
        <v>73</v>
      </c>
      <c r="B76" s="26">
        <v>77019</v>
      </c>
      <c r="C76" s="26">
        <f>SUM(D76:E76)</f>
        <v>216015</v>
      </c>
      <c r="D76" s="26">
        <v>107358</v>
      </c>
      <c r="E76" s="26">
        <v>108657</v>
      </c>
      <c r="F76" s="34">
        <f>D76/E76*100</f>
        <v>98.804494878378762</v>
      </c>
      <c r="G76" s="18"/>
    </row>
    <row r="77" spans="1:7" x14ac:dyDescent="0.15">
      <c r="A77" s="15" t="s">
        <v>74</v>
      </c>
      <c r="B77" s="26">
        <v>78747</v>
      </c>
      <c r="C77" s="16">
        <f>SUM(D77:E77)</f>
        <v>217851</v>
      </c>
      <c r="D77" s="16">
        <v>108256</v>
      </c>
      <c r="E77" s="16">
        <v>109595</v>
      </c>
      <c r="F77" s="34">
        <f>D77/E77*100</f>
        <v>98.778228933801728</v>
      </c>
      <c r="G77" s="18"/>
    </row>
    <row r="78" spans="1:7" x14ac:dyDescent="0.15">
      <c r="A78" s="35" t="s">
        <v>75</v>
      </c>
      <c r="B78" s="25">
        <v>79901</v>
      </c>
      <c r="C78" s="26">
        <f>D78+E78</f>
        <v>218796</v>
      </c>
      <c r="D78" s="26">
        <v>108552</v>
      </c>
      <c r="E78" s="26">
        <v>110244</v>
      </c>
      <c r="F78" s="34">
        <f>D78/E78*100</f>
        <v>98.465222597148141</v>
      </c>
      <c r="G78" s="27"/>
    </row>
    <row r="79" spans="1:7" x14ac:dyDescent="0.15">
      <c r="A79" s="36"/>
      <c r="B79" s="37"/>
      <c r="C79" s="38"/>
      <c r="D79" s="38"/>
      <c r="E79" s="38"/>
      <c r="F79" s="39"/>
      <c r="G79" s="27"/>
    </row>
    <row r="80" spans="1:7" x14ac:dyDescent="0.15">
      <c r="A80" s="11" t="s">
        <v>76</v>
      </c>
      <c r="B80" s="12">
        <v>80959</v>
      </c>
      <c r="C80" s="12">
        <v>220809</v>
      </c>
      <c r="D80" s="12">
        <v>109494</v>
      </c>
      <c r="E80" s="12">
        <v>111315</v>
      </c>
      <c r="F80" s="33">
        <f>D80/E80*100</f>
        <v>98.364101873062921</v>
      </c>
      <c r="G80" s="14" t="s">
        <v>10</v>
      </c>
    </row>
    <row r="81" spans="1:7" x14ac:dyDescent="0.15">
      <c r="A81" s="15" t="s">
        <v>77</v>
      </c>
      <c r="B81" s="26">
        <v>82414</v>
      </c>
      <c r="C81" s="16">
        <v>222459</v>
      </c>
      <c r="D81" s="16">
        <v>110084</v>
      </c>
      <c r="E81" s="16">
        <v>112375</v>
      </c>
      <c r="F81" s="34">
        <f>D81/E81*100</f>
        <v>97.961290322580638</v>
      </c>
      <c r="G81" s="18"/>
    </row>
    <row r="82" spans="1:7" x14ac:dyDescent="0.15">
      <c r="A82" s="15" t="s">
        <v>78</v>
      </c>
      <c r="B82" s="25">
        <v>84161</v>
      </c>
      <c r="C82" s="26">
        <v>224469</v>
      </c>
      <c r="D82" s="26">
        <v>111016</v>
      </c>
      <c r="E82" s="26">
        <v>113453</v>
      </c>
      <c r="F82" s="34">
        <f>D82/E82*100</f>
        <v>97.851973945157908</v>
      </c>
      <c r="G82" s="27"/>
    </row>
    <row r="83" spans="1:7" x14ac:dyDescent="0.15">
      <c r="A83" s="15" t="s">
        <v>79</v>
      </c>
      <c r="B83" s="26">
        <v>85737</v>
      </c>
      <c r="C83" s="26">
        <v>226106</v>
      </c>
      <c r="D83" s="26">
        <v>111691</v>
      </c>
      <c r="E83" s="26">
        <v>114415</v>
      </c>
      <c r="F83" s="34">
        <f>D83/E83*100</f>
        <v>97.619193287593404</v>
      </c>
      <c r="G83" s="27"/>
    </row>
    <row r="84" spans="1:7" x14ac:dyDescent="0.15">
      <c r="A84" s="15" t="s">
        <v>80</v>
      </c>
      <c r="B84" s="26">
        <v>87273</v>
      </c>
      <c r="C84" s="26">
        <v>227659</v>
      </c>
      <c r="D84" s="26">
        <v>112369</v>
      </c>
      <c r="E84" s="26">
        <v>115290</v>
      </c>
      <c r="F84" s="34">
        <f>D84/E84*100</f>
        <v>97.46638910573337</v>
      </c>
      <c r="G84" s="27"/>
    </row>
    <row r="85" spans="1:7" x14ac:dyDescent="0.15">
      <c r="A85" s="15"/>
      <c r="B85" s="26"/>
      <c r="C85" s="26"/>
      <c r="D85" s="26"/>
      <c r="E85" s="26"/>
      <c r="F85" s="34"/>
      <c r="G85" s="27"/>
    </row>
    <row r="86" spans="1:7" x14ac:dyDescent="0.15">
      <c r="A86" s="11" t="s">
        <v>81</v>
      </c>
      <c r="B86" s="12">
        <v>87992</v>
      </c>
      <c r="C86" s="12">
        <v>228420</v>
      </c>
      <c r="D86" s="12">
        <v>113272</v>
      </c>
      <c r="E86" s="12">
        <v>115148</v>
      </c>
      <c r="F86" s="33">
        <f>D86/E86*100</f>
        <v>98.370792371556604</v>
      </c>
      <c r="G86" s="14" t="s">
        <v>10</v>
      </c>
    </row>
    <row r="87" spans="1:7" x14ac:dyDescent="0.15">
      <c r="A87" s="15" t="s">
        <v>82</v>
      </c>
      <c r="B87" s="38">
        <v>89240</v>
      </c>
      <c r="C87" s="38">
        <v>228879</v>
      </c>
      <c r="D87" s="38">
        <v>113443</v>
      </c>
      <c r="E87" s="38">
        <v>115436</v>
      </c>
      <c r="F87" s="40">
        <f>D87/E87*100</f>
        <v>98.273502200353448</v>
      </c>
      <c r="G87" s="27"/>
    </row>
    <row r="88" spans="1:7" x14ac:dyDescent="0.15">
      <c r="A88" s="15" t="s">
        <v>83</v>
      </c>
      <c r="B88" s="38">
        <v>90732</v>
      </c>
      <c r="C88" s="38">
        <v>230565</v>
      </c>
      <c r="D88" s="38">
        <v>114292</v>
      </c>
      <c r="E88" s="38">
        <v>116273</v>
      </c>
      <c r="F88" s="40">
        <f>D88/E88*100</f>
        <v>98.296251064305565</v>
      </c>
      <c r="G88" s="27"/>
    </row>
    <row r="89" spans="1:7" x14ac:dyDescent="0.15">
      <c r="A89" s="41" t="s">
        <v>84</v>
      </c>
      <c r="B89" s="38">
        <v>91984</v>
      </c>
      <c r="C89" s="38">
        <v>232237</v>
      </c>
      <c r="D89" s="38">
        <v>114963</v>
      </c>
      <c r="E89" s="38">
        <v>117274</v>
      </c>
      <c r="F89" s="40">
        <f>D89/E89*100</f>
        <v>98.029401231304476</v>
      </c>
      <c r="G89" s="42"/>
    </row>
    <row r="90" spans="1:7" x14ac:dyDescent="0.15">
      <c r="A90" s="15" t="s">
        <v>85</v>
      </c>
      <c r="B90" s="38">
        <v>93505</v>
      </c>
      <c r="C90" s="38">
        <v>234114</v>
      </c>
      <c r="D90" s="38">
        <v>115740</v>
      </c>
      <c r="E90" s="38">
        <v>118374</v>
      </c>
      <c r="F90" s="40">
        <f>D90/E90*100</f>
        <v>97.774849206751483</v>
      </c>
      <c r="G90" s="27"/>
    </row>
    <row r="91" spans="1:7" x14ac:dyDescent="0.15">
      <c r="A91" s="41"/>
      <c r="B91" s="38"/>
      <c r="C91" s="38"/>
      <c r="D91" s="38"/>
      <c r="E91" s="38"/>
      <c r="F91" s="40"/>
      <c r="G91" s="42"/>
    </row>
    <row r="92" spans="1:7" x14ac:dyDescent="0.15">
      <c r="A92" s="11" t="s">
        <v>86</v>
      </c>
      <c r="B92" s="43">
        <v>93445</v>
      </c>
      <c r="C92" s="43">
        <v>235081</v>
      </c>
      <c r="D92" s="44">
        <v>115245</v>
      </c>
      <c r="E92" s="44">
        <v>119836</v>
      </c>
      <c r="F92" s="45">
        <f>D92/E92*100</f>
        <v>96.168930872191993</v>
      </c>
      <c r="G92" s="14" t="s">
        <v>10</v>
      </c>
    </row>
    <row r="93" spans="1:7" x14ac:dyDescent="0.15">
      <c r="A93" s="15" t="s">
        <v>87</v>
      </c>
      <c r="B93" s="38">
        <v>94324</v>
      </c>
      <c r="C93" s="38">
        <v>235659</v>
      </c>
      <c r="D93" s="46">
        <v>115358</v>
      </c>
      <c r="E93" s="46">
        <v>120301</v>
      </c>
      <c r="F93" s="62">
        <f>D93/E93*100</f>
        <v>95.891139724524322</v>
      </c>
      <c r="G93" s="14"/>
    </row>
    <row r="94" spans="1:7" x14ac:dyDescent="0.15">
      <c r="A94" s="15" t="s">
        <v>88</v>
      </c>
      <c r="B94" s="38">
        <v>95262</v>
      </c>
      <c r="C94" s="38">
        <v>236093</v>
      </c>
      <c r="D94" s="46">
        <v>115414</v>
      </c>
      <c r="E94" s="46">
        <v>120679</v>
      </c>
      <c r="F94" s="62">
        <f t="shared" ref="F94:F104" si="1">D94/E94*100</f>
        <v>95.637186254443606</v>
      </c>
      <c r="G94" s="14"/>
    </row>
    <row r="95" spans="1:7" x14ac:dyDescent="0.15">
      <c r="A95" s="15" t="s">
        <v>89</v>
      </c>
      <c r="B95" s="37">
        <v>96339</v>
      </c>
      <c r="C95" s="38">
        <v>237065</v>
      </c>
      <c r="D95" s="38">
        <v>115785</v>
      </c>
      <c r="E95" s="38">
        <v>121280</v>
      </c>
      <c r="F95" s="62">
        <f t="shared" si="1"/>
        <v>95.469162269129299</v>
      </c>
      <c r="G95" s="14"/>
    </row>
    <row r="96" spans="1:7" x14ac:dyDescent="0.15">
      <c r="A96" s="15" t="s">
        <v>90</v>
      </c>
      <c r="B96" s="37">
        <v>97479</v>
      </c>
      <c r="C96" s="38">
        <v>237826</v>
      </c>
      <c r="D96" s="38">
        <v>116126</v>
      </c>
      <c r="E96" s="38">
        <v>121700</v>
      </c>
      <c r="F96" s="62">
        <f t="shared" si="1"/>
        <v>95.419884963023833</v>
      </c>
      <c r="G96" s="14"/>
    </row>
    <row r="97" spans="1:7" x14ac:dyDescent="0.15">
      <c r="A97" s="15"/>
      <c r="B97" s="37"/>
      <c r="C97" s="38"/>
      <c r="D97" s="38"/>
      <c r="E97" s="38"/>
      <c r="F97" s="34"/>
      <c r="G97" s="14"/>
    </row>
    <row r="98" spans="1:7" x14ac:dyDescent="0.15">
      <c r="A98" s="11" t="s">
        <v>91</v>
      </c>
      <c r="B98" s="49">
        <v>97951</v>
      </c>
      <c r="C98" s="43">
        <v>239348</v>
      </c>
      <c r="D98" s="43">
        <v>116894</v>
      </c>
      <c r="E98" s="43">
        <v>122454</v>
      </c>
      <c r="F98" s="45">
        <f t="shared" si="1"/>
        <v>95.459519493034122</v>
      </c>
      <c r="G98" s="48" t="s">
        <v>92</v>
      </c>
    </row>
    <row r="99" spans="1:7" x14ac:dyDescent="0.15">
      <c r="A99" s="35" t="s">
        <v>93</v>
      </c>
      <c r="B99" s="57">
        <v>99112</v>
      </c>
      <c r="C99" s="38">
        <v>240046</v>
      </c>
      <c r="D99" s="38">
        <v>117071</v>
      </c>
      <c r="E99" s="38">
        <v>122975</v>
      </c>
      <c r="F99" s="62">
        <f t="shared" si="1"/>
        <v>95.199024191908919</v>
      </c>
      <c r="G99" s="48"/>
    </row>
    <row r="100" spans="1:7" x14ac:dyDescent="0.15">
      <c r="A100" s="35" t="s">
        <v>94</v>
      </c>
      <c r="B100" s="57">
        <v>100278</v>
      </c>
      <c r="C100" s="38">
        <v>240618</v>
      </c>
      <c r="D100" s="38">
        <v>117254</v>
      </c>
      <c r="E100" s="38">
        <v>123364</v>
      </c>
      <c r="F100" s="62">
        <f t="shared" si="1"/>
        <v>95.047177458577863</v>
      </c>
      <c r="G100" s="48"/>
    </row>
    <row r="101" spans="1:7" x14ac:dyDescent="0.15">
      <c r="A101" s="35" t="s">
        <v>95</v>
      </c>
      <c r="B101" s="57">
        <v>101862</v>
      </c>
      <c r="C101" s="38">
        <v>242003</v>
      </c>
      <c r="D101" s="38">
        <v>117872</v>
      </c>
      <c r="E101" s="38">
        <v>124131</v>
      </c>
      <c r="F101" s="62">
        <f t="shared" si="1"/>
        <v>94.957746251943504</v>
      </c>
      <c r="G101" s="48"/>
    </row>
    <row r="102" spans="1:7" x14ac:dyDescent="0.15">
      <c r="A102" s="35" t="s">
        <v>96</v>
      </c>
      <c r="B102" s="57">
        <v>102867</v>
      </c>
      <c r="C102" s="38">
        <v>241887</v>
      </c>
      <c r="D102" s="38">
        <v>117749</v>
      </c>
      <c r="E102" s="38">
        <v>124138</v>
      </c>
      <c r="F102" s="62">
        <f t="shared" si="1"/>
        <v>94.85330841482866</v>
      </c>
      <c r="G102" s="48"/>
    </row>
    <row r="103" spans="1:7" x14ac:dyDescent="0.15">
      <c r="A103" s="47"/>
      <c r="B103" s="49"/>
      <c r="C103" s="43"/>
      <c r="D103" s="43"/>
      <c r="E103" s="43"/>
      <c r="F103" s="33"/>
      <c r="G103" s="48"/>
    </row>
    <row r="104" spans="1:7" x14ac:dyDescent="0.15">
      <c r="A104" s="47" t="s">
        <v>99</v>
      </c>
      <c r="B104" s="49">
        <v>102532</v>
      </c>
      <c r="C104" s="43">
        <v>242389</v>
      </c>
      <c r="D104" s="43">
        <v>117608</v>
      </c>
      <c r="E104" s="43">
        <v>124781</v>
      </c>
      <c r="F104" s="45">
        <f t="shared" si="1"/>
        <v>94.251528678244284</v>
      </c>
      <c r="G104" s="48" t="s">
        <v>92</v>
      </c>
    </row>
    <row r="105" spans="1:7" x14ac:dyDescent="0.15">
      <c r="A105" s="63" t="s">
        <v>67</v>
      </c>
      <c r="B105" s="65">
        <v>104132</v>
      </c>
      <c r="C105" s="64">
        <v>243406</v>
      </c>
      <c r="D105" s="64">
        <v>117993</v>
      </c>
      <c r="E105" s="64">
        <v>125413</v>
      </c>
      <c r="F105" s="62">
        <f t="shared" ref="F105" si="2">D105/E105*100</f>
        <v>94.083547957548262</v>
      </c>
      <c r="G105" s="48"/>
    </row>
    <row r="106" spans="1:7" x14ac:dyDescent="0.15">
      <c r="A106" s="63" t="s">
        <v>68</v>
      </c>
      <c r="B106" s="65">
        <v>105611</v>
      </c>
      <c r="C106" s="64">
        <v>244091</v>
      </c>
      <c r="D106" s="64">
        <v>118160</v>
      </c>
      <c r="E106" s="64">
        <v>125931</v>
      </c>
      <c r="F106" s="62">
        <v>93.8</v>
      </c>
      <c r="G106" s="48"/>
    </row>
    <row r="107" spans="1:7" ht="12" customHeight="1" thickBot="1" x14ac:dyDescent="0.2">
      <c r="A107" s="51" t="s">
        <v>102</v>
      </c>
      <c r="B107" s="58">
        <v>107275</v>
      </c>
      <c r="C107" s="52">
        <v>245534</v>
      </c>
      <c r="D107" s="52">
        <v>118904</v>
      </c>
      <c r="E107" s="52">
        <v>126630</v>
      </c>
      <c r="F107" s="62">
        <v>93.9</v>
      </c>
      <c r="G107" s="50"/>
    </row>
    <row r="108" spans="1:7" ht="4.5" customHeight="1" thickTop="1" x14ac:dyDescent="0.15">
      <c r="A108" s="53"/>
      <c r="B108" s="54"/>
      <c r="C108" s="54"/>
      <c r="D108" s="54"/>
      <c r="E108" s="54"/>
      <c r="F108" s="55"/>
      <c r="G108" s="56"/>
    </row>
    <row r="109" spans="1:7" x14ac:dyDescent="0.15">
      <c r="A109" s="66" t="s">
        <v>97</v>
      </c>
      <c r="B109" s="66"/>
      <c r="C109" s="66"/>
      <c r="D109" s="66"/>
      <c r="E109" s="66"/>
      <c r="F109" s="66"/>
      <c r="G109" s="66"/>
    </row>
    <row r="110" spans="1:7" s="59" customFormat="1" ht="11.25" x14ac:dyDescent="0.15">
      <c r="A110" s="59" t="s">
        <v>100</v>
      </c>
      <c r="B110" s="60"/>
      <c r="C110" s="60"/>
      <c r="D110" s="60"/>
      <c r="E110" s="60"/>
      <c r="F110" s="61"/>
    </row>
  </sheetData>
  <mergeCells count="9">
    <mergeCell ref="A109:G109"/>
    <mergeCell ref="A3:A4"/>
    <mergeCell ref="B3:B4"/>
    <mergeCell ref="C3:E3"/>
    <mergeCell ref="G3:G4"/>
    <mergeCell ref="A54:A55"/>
    <mergeCell ref="B54:B55"/>
    <mergeCell ref="C54:E54"/>
    <mergeCell ref="G54:G55"/>
  </mergeCells>
  <phoneticPr fontId="3"/>
  <pageMargins left="0.70866141732283472" right="0.70866141732283472" top="0.74803149606299213" bottom="0.74803149606299213" header="0.31496062992125984" footer="0.31496062992125984"/>
  <pageSetup paperSize="9" firstPageNumber="5" orientation="portrait" r:id="rId1"/>
  <headerFooter alignWithMargins="0">
    <oddHeader>&amp;L&amp;"ＭＳ Ｐゴシック,太字"&amp;16B 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人口と世帯数の推移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三橋</cp:lastModifiedBy>
  <cp:lastPrinted>2023-10-03T03:09:11Z</cp:lastPrinted>
  <dcterms:created xsi:type="dcterms:W3CDTF">2021-12-27T01:47:58Z</dcterms:created>
  <dcterms:modified xsi:type="dcterms:W3CDTF">2023-10-05T03:58:33Z</dcterms:modified>
</cp:coreProperties>
</file>