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5_プロジェクト\90_オープンデータ\00_オープンデータに係る資料について\各課に依頼\CSV\行政総務課CSV\年齢別人口\"/>
    </mc:Choice>
  </mc:AlternateContent>
  <bookViews>
    <workbookView xWindow="0" yWindow="0" windowWidth="20490" windowHeight="7530"/>
  </bookViews>
  <sheets>
    <sheet name="R３.1.1" sheetId="2" r:id="rId1"/>
  </sheets>
  <definedNames>
    <definedName name="Data" localSheetId="0">'R３.1.1'!#REF!</definedName>
    <definedName name="Data">#REF!</definedName>
    <definedName name="DataEnd" localSheetId="0">'R３.1.1'!#REF!</definedName>
    <definedName name="DataEnd">#REF!</definedName>
    <definedName name="Hyousoku" localSheetId="0">'R３.1.1'!#REF!</definedName>
    <definedName name="Hyousoku">#REF!</definedName>
    <definedName name="HyousokuArea" localSheetId="0">'R３.1.1'!#REF!</definedName>
    <definedName name="HyousokuArea">#REF!</definedName>
    <definedName name="HyousokuEnd" localSheetId="0">'R３.1.1'!#REF!</definedName>
    <definedName name="HyousokuEnd">#REF!</definedName>
    <definedName name="Hyoutou" localSheetId="0">'R３.1.1'!#REF!</definedName>
    <definedName name="Hyoutou">#REF!</definedName>
    <definedName name="_xlnm.Print_Area" localSheetId="0">'R３.1.1'!$A$1:$H$105</definedName>
    <definedName name="_xlnm.Print_Titles" localSheetId="0">'R３.1.1'!$54:$55</definedName>
    <definedName name="Rangai0" localSheetId="0">'R３.1.1'!#REF!</definedName>
    <definedName name="Rangai0">#REF!</definedName>
    <definedName name="Title" localSheetId="0">'R３.1.1'!#REF!</definedName>
    <definedName name="Title">#REF!</definedName>
    <definedName name="TitleEnglish" localSheetId="0">'R３.1.1'!#REF!</definedName>
    <definedName name="TitleEnglish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2" l="1"/>
  <c r="B45" i="2"/>
  <c r="F44" i="2"/>
  <c r="B44" i="2"/>
  <c r="F43" i="2"/>
  <c r="B43" i="2"/>
  <c r="F42" i="2"/>
  <c r="B42" i="2"/>
  <c r="F41" i="2"/>
  <c r="B41" i="2"/>
  <c r="H40" i="2"/>
  <c r="G40" i="2"/>
  <c r="D40" i="2"/>
  <c r="C40" i="2"/>
  <c r="F38" i="2"/>
  <c r="B38" i="2"/>
  <c r="F37" i="2"/>
  <c r="B37" i="2"/>
  <c r="F36" i="2"/>
  <c r="B36" i="2"/>
  <c r="F35" i="2"/>
  <c r="B35" i="2"/>
  <c r="F34" i="2"/>
  <c r="B34" i="2"/>
  <c r="H33" i="2"/>
  <c r="G33" i="2"/>
  <c r="D33" i="2"/>
  <c r="C33" i="2"/>
  <c r="F31" i="2"/>
  <c r="B31" i="2"/>
  <c r="F30" i="2"/>
  <c r="B30" i="2"/>
  <c r="F29" i="2"/>
  <c r="B29" i="2"/>
  <c r="F28" i="2"/>
  <c r="B28" i="2"/>
  <c r="F27" i="2"/>
  <c r="B27" i="2"/>
  <c r="H26" i="2"/>
  <c r="G26" i="2"/>
  <c r="D26" i="2"/>
  <c r="C26" i="2"/>
  <c r="F24" i="2"/>
  <c r="B24" i="2"/>
  <c r="F23" i="2"/>
  <c r="B23" i="2"/>
  <c r="F22" i="2"/>
  <c r="B22" i="2"/>
  <c r="F21" i="2"/>
  <c r="B21" i="2"/>
  <c r="F20" i="2"/>
  <c r="B20" i="2"/>
  <c r="H19" i="2"/>
  <c r="G19" i="2"/>
  <c r="D19" i="2"/>
  <c r="C19" i="2"/>
  <c r="F17" i="2"/>
  <c r="B17" i="2"/>
  <c r="F16" i="2"/>
  <c r="B16" i="2"/>
  <c r="F15" i="2"/>
  <c r="B15" i="2"/>
  <c r="F14" i="2"/>
  <c r="B14" i="2"/>
  <c r="F13" i="2"/>
  <c r="B13" i="2"/>
  <c r="H12" i="2"/>
  <c r="G12" i="2"/>
  <c r="D12" i="2"/>
  <c r="C12" i="2"/>
  <c r="F10" i="2"/>
  <c r="B10" i="2"/>
  <c r="F9" i="2"/>
  <c r="B9" i="2"/>
  <c r="F8" i="2"/>
  <c r="B8" i="2"/>
  <c r="F7" i="2"/>
  <c r="B7" i="2"/>
  <c r="F6" i="2"/>
  <c r="B6" i="2"/>
  <c r="H5" i="2"/>
  <c r="G5" i="2"/>
  <c r="D5" i="2"/>
  <c r="C5" i="2"/>
  <c r="F40" i="2" l="1"/>
  <c r="F12" i="2"/>
  <c r="B33" i="2"/>
  <c r="B5" i="2"/>
  <c r="F5" i="2"/>
  <c r="F33" i="2"/>
  <c r="E48" i="2"/>
  <c r="B26" i="2"/>
  <c r="F26" i="2"/>
  <c r="B19" i="2"/>
  <c r="G48" i="2"/>
  <c r="F19" i="2"/>
  <c r="B12" i="2"/>
  <c r="B40" i="2"/>
  <c r="B96" i="2"/>
  <c r="B95" i="2"/>
  <c r="B94" i="2"/>
  <c r="B93" i="2"/>
  <c r="B92" i="2"/>
  <c r="D91" i="2"/>
  <c r="C91" i="2"/>
  <c r="B89" i="2"/>
  <c r="B88" i="2"/>
  <c r="B87" i="2"/>
  <c r="B86" i="2"/>
  <c r="B85" i="2"/>
  <c r="D84" i="2"/>
  <c r="C84" i="2"/>
  <c r="B82" i="2"/>
  <c r="B81" i="2"/>
  <c r="B80" i="2"/>
  <c r="B79" i="2"/>
  <c r="B78" i="2"/>
  <c r="D77" i="2"/>
  <c r="C77" i="2"/>
  <c r="B75" i="2"/>
  <c r="B74" i="2"/>
  <c r="B73" i="2"/>
  <c r="F72" i="2"/>
  <c r="B72" i="2"/>
  <c r="F71" i="2"/>
  <c r="B71" i="2"/>
  <c r="F70" i="2"/>
  <c r="D70" i="2"/>
  <c r="C70" i="2"/>
  <c r="F68" i="2"/>
  <c r="B68" i="2"/>
  <c r="F67" i="2"/>
  <c r="B67" i="2"/>
  <c r="F66" i="2"/>
  <c r="B66" i="2"/>
  <c r="F65" i="2"/>
  <c r="B65" i="2"/>
  <c r="F64" i="2"/>
  <c r="B64" i="2"/>
  <c r="H63" i="2"/>
  <c r="G63" i="2"/>
  <c r="D63" i="2"/>
  <c r="C63" i="2"/>
  <c r="F61" i="2"/>
  <c r="B61" i="2"/>
  <c r="F60" i="2"/>
  <c r="B60" i="2"/>
  <c r="F59" i="2"/>
  <c r="B59" i="2"/>
  <c r="F58" i="2"/>
  <c r="B58" i="2"/>
  <c r="F57" i="2"/>
  <c r="B57" i="2"/>
  <c r="H56" i="2"/>
  <c r="G56" i="2"/>
  <c r="D56" i="2"/>
  <c r="G49" i="2" s="1"/>
  <c r="C56" i="2"/>
  <c r="E49" i="2" s="1"/>
  <c r="B91" i="2" l="1"/>
  <c r="E50" i="2"/>
  <c r="F63" i="2"/>
  <c r="B70" i="2"/>
  <c r="B84" i="2"/>
  <c r="C49" i="2"/>
  <c r="B56" i="2"/>
  <c r="B77" i="2"/>
  <c r="G50" i="2"/>
  <c r="B63" i="2"/>
  <c r="C48" i="2"/>
  <c r="F56" i="2"/>
  <c r="C50" i="2" l="1"/>
</calcChain>
</file>

<file path=xl/sharedStrings.xml><?xml version="1.0" encoding="utf-8"?>
<sst xmlns="http://schemas.openxmlformats.org/spreadsheetml/2006/main" count="162" uniqueCount="141">
  <si>
    <t>年齢（各歳）</t>
    <rPh sb="0" eb="2">
      <t>ネンレイ</t>
    </rPh>
    <rPh sb="3" eb="4">
      <t>カク</t>
    </rPh>
    <rPh sb="4" eb="5">
      <t>サイ</t>
    </rPh>
    <phoneticPr fontId="3"/>
  </si>
  <si>
    <t>総数</t>
    <rPh sb="0" eb="2">
      <t>ソウスウ</t>
    </rPh>
    <phoneticPr fontId="3"/>
  </si>
  <si>
    <t>計</t>
    <rPh sb="0" eb="1">
      <t>ケイ</t>
    </rPh>
    <phoneticPr fontId="3"/>
  </si>
  <si>
    <t>男</t>
  </si>
  <si>
    <t>女</t>
  </si>
  <si>
    <t>0～4</t>
    <phoneticPr fontId="3"/>
  </si>
  <si>
    <t>30～34</t>
    <phoneticPr fontId="3"/>
  </si>
  <si>
    <t xml:space="preserve">　　　0    </t>
    <phoneticPr fontId="3"/>
  </si>
  <si>
    <t>30</t>
    <phoneticPr fontId="3"/>
  </si>
  <si>
    <t xml:space="preserve">　　　1    </t>
  </si>
  <si>
    <t>31</t>
    <phoneticPr fontId="3"/>
  </si>
  <si>
    <t xml:space="preserve">　　　2    </t>
  </si>
  <si>
    <t>32</t>
    <phoneticPr fontId="3"/>
  </si>
  <si>
    <t xml:space="preserve">　　　3    </t>
  </si>
  <si>
    <t>33</t>
    <phoneticPr fontId="3"/>
  </si>
  <si>
    <t xml:space="preserve">　　　4    </t>
  </si>
  <si>
    <t>34</t>
    <phoneticPr fontId="3"/>
  </si>
  <si>
    <t xml:space="preserve">5～9    </t>
    <phoneticPr fontId="3"/>
  </si>
  <si>
    <t>35～39</t>
    <phoneticPr fontId="3"/>
  </si>
  <si>
    <t xml:space="preserve">　　　5    </t>
  </si>
  <si>
    <t>35</t>
    <phoneticPr fontId="3"/>
  </si>
  <si>
    <t xml:space="preserve">　　　6    </t>
  </si>
  <si>
    <t>36</t>
    <phoneticPr fontId="3"/>
  </si>
  <si>
    <t xml:space="preserve">　　　7    </t>
  </si>
  <si>
    <t>37</t>
    <phoneticPr fontId="3"/>
  </si>
  <si>
    <t xml:space="preserve">　　　8    </t>
  </si>
  <si>
    <t>38</t>
    <phoneticPr fontId="3"/>
  </si>
  <si>
    <t xml:space="preserve">　　　9    </t>
  </si>
  <si>
    <t>39</t>
    <phoneticPr fontId="3"/>
  </si>
  <si>
    <t xml:space="preserve">10～14    </t>
    <phoneticPr fontId="3"/>
  </si>
  <si>
    <t xml:space="preserve">40～44 </t>
    <phoneticPr fontId="3"/>
  </si>
  <si>
    <t>10</t>
    <phoneticPr fontId="3"/>
  </si>
  <si>
    <t>40</t>
    <phoneticPr fontId="3"/>
  </si>
  <si>
    <t>11</t>
    <phoneticPr fontId="3"/>
  </si>
  <si>
    <t>41</t>
    <phoneticPr fontId="3"/>
  </si>
  <si>
    <t>12</t>
    <phoneticPr fontId="3"/>
  </si>
  <si>
    <t>42</t>
    <phoneticPr fontId="3"/>
  </si>
  <si>
    <t>13</t>
    <phoneticPr fontId="3"/>
  </si>
  <si>
    <t>43</t>
    <phoneticPr fontId="3"/>
  </si>
  <si>
    <t>14</t>
    <phoneticPr fontId="3"/>
  </si>
  <si>
    <t>44</t>
    <phoneticPr fontId="3"/>
  </si>
  <si>
    <t xml:space="preserve">15～19    </t>
    <phoneticPr fontId="3"/>
  </si>
  <si>
    <t>45～49</t>
    <phoneticPr fontId="3"/>
  </si>
  <si>
    <t>15</t>
    <phoneticPr fontId="3"/>
  </si>
  <si>
    <t>45</t>
    <phoneticPr fontId="3"/>
  </si>
  <si>
    <t>16</t>
    <phoneticPr fontId="3"/>
  </si>
  <si>
    <t>46</t>
    <phoneticPr fontId="3"/>
  </si>
  <si>
    <t>17</t>
    <phoneticPr fontId="3"/>
  </si>
  <si>
    <t>47</t>
    <phoneticPr fontId="3"/>
  </si>
  <si>
    <t>18</t>
    <phoneticPr fontId="3"/>
  </si>
  <si>
    <t>48</t>
    <phoneticPr fontId="3"/>
  </si>
  <si>
    <t>19</t>
    <phoneticPr fontId="3"/>
  </si>
  <si>
    <t>49</t>
    <phoneticPr fontId="3"/>
  </si>
  <si>
    <t>20～24</t>
    <phoneticPr fontId="3"/>
  </si>
  <si>
    <t>50～54</t>
    <phoneticPr fontId="3"/>
  </si>
  <si>
    <t>20</t>
    <phoneticPr fontId="3"/>
  </si>
  <si>
    <t>50</t>
    <phoneticPr fontId="3"/>
  </si>
  <si>
    <t>21</t>
    <phoneticPr fontId="3"/>
  </si>
  <si>
    <t>51</t>
    <phoneticPr fontId="3"/>
  </si>
  <si>
    <t>22</t>
    <phoneticPr fontId="3"/>
  </si>
  <si>
    <t>52</t>
    <phoneticPr fontId="3"/>
  </si>
  <si>
    <t>23</t>
    <phoneticPr fontId="3"/>
  </si>
  <si>
    <t>53</t>
    <phoneticPr fontId="3"/>
  </si>
  <si>
    <t>24</t>
    <phoneticPr fontId="3"/>
  </si>
  <si>
    <t>54</t>
    <phoneticPr fontId="3"/>
  </si>
  <si>
    <t>25～29</t>
    <phoneticPr fontId="3"/>
  </si>
  <si>
    <t>55～59</t>
    <phoneticPr fontId="3"/>
  </si>
  <si>
    <t>25</t>
    <phoneticPr fontId="3"/>
  </si>
  <si>
    <t>55</t>
    <phoneticPr fontId="3"/>
  </si>
  <si>
    <t>26</t>
    <phoneticPr fontId="3"/>
  </si>
  <si>
    <t>56</t>
    <phoneticPr fontId="3"/>
  </si>
  <si>
    <t>27</t>
    <phoneticPr fontId="3"/>
  </si>
  <si>
    <t>57</t>
    <phoneticPr fontId="3"/>
  </si>
  <si>
    <t>28</t>
    <phoneticPr fontId="3"/>
  </si>
  <si>
    <t>58</t>
    <phoneticPr fontId="3"/>
  </si>
  <si>
    <t>29</t>
    <phoneticPr fontId="3"/>
  </si>
  <si>
    <t>59</t>
    <phoneticPr fontId="3"/>
  </si>
  <si>
    <t>○３区分別人口</t>
    <rPh sb="2" eb="4">
      <t>クブン</t>
    </rPh>
    <rPh sb="4" eb="5">
      <t>ベツ</t>
    </rPh>
    <rPh sb="5" eb="7">
      <t>ジンコウ</t>
    </rPh>
    <phoneticPr fontId="3"/>
  </si>
  <si>
    <t>区分</t>
    <rPh sb="0" eb="2">
      <t>クブン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</si>
  <si>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</si>
  <si>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</si>
  <si>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０～１４歳</t>
    <rPh sb="4" eb="5">
      <t>サイ</t>
    </rPh>
    <phoneticPr fontId="3"/>
  </si>
  <si>
    <t>１５～６４歳</t>
    <rPh sb="5" eb="6">
      <t>サイ</t>
    </rPh>
    <phoneticPr fontId="3"/>
  </si>
  <si>
    <t>６５歳以上</t>
    <rPh sb="2" eb="3">
      <t>サイ</t>
    </rPh>
    <rPh sb="3" eb="5">
      <t>イジョウ</t>
    </rPh>
    <phoneticPr fontId="3"/>
  </si>
  <si>
    <t>60～64</t>
    <phoneticPr fontId="3"/>
  </si>
  <si>
    <t>90～94</t>
    <phoneticPr fontId="3"/>
  </si>
  <si>
    <t>60</t>
    <phoneticPr fontId="3"/>
  </si>
  <si>
    <t>　　　90</t>
  </si>
  <si>
    <t>61</t>
    <phoneticPr fontId="3"/>
  </si>
  <si>
    <t>　　　91</t>
  </si>
  <si>
    <t>62</t>
    <phoneticPr fontId="3"/>
  </si>
  <si>
    <t>　　　92</t>
  </si>
  <si>
    <t>63</t>
    <phoneticPr fontId="3"/>
  </si>
  <si>
    <t>　　　93</t>
  </si>
  <si>
    <t>64</t>
    <phoneticPr fontId="3"/>
  </si>
  <si>
    <t>　　　94</t>
  </si>
  <si>
    <t xml:space="preserve">65～69    </t>
    <phoneticPr fontId="3"/>
  </si>
  <si>
    <t>95～99</t>
    <phoneticPr fontId="3"/>
  </si>
  <si>
    <t>　　　65</t>
  </si>
  <si>
    <t>　　　95</t>
  </si>
  <si>
    <t>　　　66</t>
  </si>
  <si>
    <t>　　　96</t>
  </si>
  <si>
    <t>　　　67</t>
  </si>
  <si>
    <t>　　　97</t>
  </si>
  <si>
    <t>　　　68</t>
  </si>
  <si>
    <t>　　　98</t>
  </si>
  <si>
    <t>　　　69</t>
  </si>
  <si>
    <t>　　　99</t>
  </si>
  <si>
    <t>70～74</t>
    <phoneticPr fontId="3"/>
  </si>
  <si>
    <t>100 歳以上</t>
    <phoneticPr fontId="3"/>
  </si>
  <si>
    <t>　　　70</t>
  </si>
  <si>
    <t>不詳</t>
    <phoneticPr fontId="3"/>
  </si>
  <si>
    <t>　　　71</t>
  </si>
  <si>
    <t>　　　72</t>
  </si>
  <si>
    <t>　　　73</t>
  </si>
  <si>
    <t>　　　74</t>
  </si>
  <si>
    <t>75～79</t>
    <phoneticPr fontId="3"/>
  </si>
  <si>
    <t>　　　75</t>
  </si>
  <si>
    <t>　　　76</t>
  </si>
  <si>
    <t>　　　77</t>
  </si>
  <si>
    <t>　　　78</t>
  </si>
  <si>
    <t>　　　79</t>
  </si>
  <si>
    <t>80～84</t>
    <phoneticPr fontId="3"/>
  </si>
  <si>
    <t>　　　80</t>
  </si>
  <si>
    <t>　　　81</t>
  </si>
  <si>
    <t>　　　82</t>
  </si>
  <si>
    <t>　　　83</t>
  </si>
  <si>
    <t>　　　84</t>
  </si>
  <si>
    <t>85～89</t>
    <phoneticPr fontId="3"/>
  </si>
  <si>
    <t>　　　85</t>
  </si>
  <si>
    <t>　　　86</t>
  </si>
  <si>
    <t>　　　87</t>
  </si>
  <si>
    <t>　　　88</t>
  </si>
  <si>
    <t>　　　89</t>
  </si>
  <si>
    <t>○３区分別構成比（％）</t>
    <rPh sb="2" eb="4">
      <t>クブン</t>
    </rPh>
    <rPh sb="4" eb="5">
      <t>ベツ</t>
    </rPh>
    <rPh sb="5" eb="8">
      <t>コウセイヒ</t>
    </rPh>
    <phoneticPr fontId="3"/>
  </si>
  <si>
    <t>構成比（％）</t>
    <rPh sb="0" eb="3">
      <t>コウセイヒ</t>
    </rPh>
    <phoneticPr fontId="3"/>
  </si>
  <si>
    <t>年齢（各歳）、男女別人口</t>
    <rPh sb="0" eb="2">
      <t>ネンレイ</t>
    </rPh>
    <rPh sb="3" eb="4">
      <t>カク</t>
    </rPh>
    <rPh sb="4" eb="5">
      <t>サイ</t>
    </rPh>
    <rPh sb="7" eb="10">
      <t>ダンジョベツ</t>
    </rPh>
    <rPh sb="10" eb="12">
      <t>ジンコウ</t>
    </rPh>
    <phoneticPr fontId="3"/>
  </si>
  <si>
    <t>資料：神奈川県年齢別人口統計調査結果報告</t>
  </si>
  <si>
    <t>（注）年齢３区分別構成比は年齢不詳を除いて算出しています。</t>
  </si>
  <si>
    <t>（令和３年１月１日現在）</t>
    <phoneticPr fontId="14"/>
  </si>
  <si>
    <t>（令和３年１月１日現在）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</si>
</sst>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\ ###,###,##0;&quot;-&quot;###,###,##0"/>
    <numFmt numFmtId="177" formatCode="#,###,###,##0;&quot; -&quot;###,###,##0"/>
    <numFmt numFmtId="178" formatCode="#,##0_);[Red]\(#,##0\)"/>
    <numFmt numFmtId="179" formatCode="0.0_);[Red]\(0.0\)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91">
    <xf numFmtId="0" fontId="0" fillId="0" borderId="0" xfId="0"/>
    <xf numFmtId="49" fontId="2" fillId="0" borderId="0" xfId="1" applyNumberFormat="1" applyFont="1" applyFill="1" applyAlignment="1">
      <alignment vertical="center"/>
    </xf>
    <xf numFmtId="49" fontId="4" fillId="0" borderId="0" xfId="1" applyNumberFormat="1" applyFont="1" applyFill="1" applyAlignment="1">
      <alignment vertical="top"/>
    </xf>
    <xf numFmtId="176" fontId="4" fillId="0" borderId="0" xfId="1" applyNumberFormat="1" applyFont="1" applyFill="1" applyAlignment="1">
      <alignment horizontal="right" vertical="top"/>
    </xf>
    <xf numFmtId="49" fontId="5" fillId="0" borderId="5" xfId="1" applyNumberFormat="1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center" vertical="center"/>
    </xf>
    <xf numFmtId="176" fontId="5" fillId="0" borderId="7" xfId="1" applyNumberFormat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distributed" vertical="center" justifyLastLine="1"/>
    </xf>
    <xf numFmtId="3" fontId="9" fillId="0" borderId="8" xfId="0" quotePrefix="1" applyNumberFormat="1" applyFont="1" applyFill="1" applyBorder="1" applyAlignment="1">
      <alignment horizontal="right" vertical="center"/>
    </xf>
    <xf numFmtId="3" fontId="9" fillId="0" borderId="9" xfId="0" quotePrefix="1" applyNumberFormat="1" applyFont="1" applyFill="1" applyBorder="1" applyAlignment="1">
      <alignment horizontal="right" vertical="center"/>
    </xf>
    <xf numFmtId="3" fontId="9" fillId="0" borderId="10" xfId="0" quotePrefix="1" applyNumberFormat="1" applyFont="1" applyFill="1" applyBorder="1" applyAlignment="1">
      <alignment horizontal="right" vertical="center"/>
    </xf>
    <xf numFmtId="49" fontId="8" fillId="0" borderId="8" xfId="1" applyNumberFormat="1" applyFont="1" applyFill="1" applyBorder="1" applyAlignment="1">
      <alignment horizontal="distributed" vertical="center" justifyLastLine="1"/>
    </xf>
    <xf numFmtId="49" fontId="5" fillId="0" borderId="0" xfId="1" applyNumberFormat="1" applyFont="1" applyFill="1" applyBorder="1" applyAlignment="1">
      <alignment vertical="center"/>
    </xf>
    <xf numFmtId="3" fontId="10" fillId="0" borderId="11" xfId="0" quotePrefix="1" applyNumberFormat="1" applyFont="1" applyFill="1" applyBorder="1" applyAlignment="1">
      <alignment horizontal="right"/>
    </xf>
    <xf numFmtId="3" fontId="10" fillId="0" borderId="0" xfId="0" applyNumberFormat="1" applyFont="1" applyFill="1" applyBorder="1"/>
    <xf numFmtId="3" fontId="10" fillId="0" borderId="12" xfId="0" applyNumberFormat="1" applyFont="1" applyFill="1" applyBorder="1"/>
    <xf numFmtId="49" fontId="5" fillId="0" borderId="11" xfId="1" applyNumberFormat="1" applyFont="1" applyFill="1" applyBorder="1" applyAlignment="1">
      <alignment horizontal="distributed" vertical="center" justifyLastLine="1"/>
    </xf>
    <xf numFmtId="177" fontId="5" fillId="0" borderId="11" xfId="1" quotePrefix="1" applyNumberFormat="1" applyFont="1" applyFill="1" applyBorder="1" applyAlignment="1">
      <alignment horizontal="right" vertical="center"/>
    </xf>
    <xf numFmtId="176" fontId="5" fillId="0" borderId="0" xfId="1" quotePrefix="1" applyNumberFormat="1" applyFont="1" applyFill="1" applyBorder="1" applyAlignment="1">
      <alignment horizontal="right" vertical="center"/>
    </xf>
    <xf numFmtId="176" fontId="5" fillId="0" borderId="12" xfId="1" quotePrefix="1" applyNumberFormat="1" applyFont="1" applyFill="1" applyBorder="1" applyAlignment="1">
      <alignment horizontal="right" vertical="center"/>
    </xf>
    <xf numFmtId="49" fontId="5" fillId="0" borderId="11" xfId="1" applyNumberFormat="1" applyFont="1" applyFill="1" applyBorder="1" applyAlignment="1">
      <alignment vertical="center"/>
    </xf>
    <xf numFmtId="3" fontId="9" fillId="0" borderId="11" xfId="0" quotePrefix="1" applyNumberFormat="1" applyFont="1" applyFill="1" applyBorder="1" applyAlignment="1">
      <alignment horizontal="right" vertical="center"/>
    </xf>
    <xf numFmtId="3" fontId="9" fillId="0" borderId="0" xfId="0" quotePrefix="1" applyNumberFormat="1" applyFont="1" applyFill="1" applyBorder="1" applyAlignment="1">
      <alignment horizontal="right" vertical="center"/>
    </xf>
    <xf numFmtId="3" fontId="9" fillId="0" borderId="12" xfId="0" quotePrefix="1" applyNumberFormat="1" applyFont="1" applyFill="1" applyBorder="1" applyAlignment="1">
      <alignment horizontal="right" vertical="center"/>
    </xf>
    <xf numFmtId="49" fontId="8" fillId="0" borderId="11" xfId="1" applyNumberFormat="1" applyFont="1" applyFill="1" applyBorder="1" applyAlignment="1">
      <alignment horizontal="distributed" vertical="center" justifyLastLine="1"/>
    </xf>
    <xf numFmtId="49" fontId="11" fillId="0" borderId="11" xfId="1" applyNumberFormat="1" applyFont="1" applyFill="1" applyBorder="1" applyAlignment="1">
      <alignment vertical="top"/>
    </xf>
    <xf numFmtId="49" fontId="5" fillId="0" borderId="0" xfId="1" applyNumberFormat="1" applyFont="1" applyFill="1" applyBorder="1" applyAlignment="1">
      <alignment horizontal="distributed" vertical="center" justifyLastLine="1"/>
    </xf>
    <xf numFmtId="3" fontId="5" fillId="0" borderId="11" xfId="1" quotePrefix="1" applyNumberFormat="1" applyFont="1" applyFill="1" applyBorder="1" applyAlignment="1">
      <alignment horizontal="right" vertical="center"/>
    </xf>
    <xf numFmtId="3" fontId="7" fillId="0" borderId="0" xfId="0" quotePrefix="1" applyNumberFormat="1" applyFont="1" applyFill="1" applyBorder="1" applyAlignment="1">
      <alignment horizontal="right" vertical="center"/>
    </xf>
    <xf numFmtId="49" fontId="5" fillId="0" borderId="1" xfId="1" applyNumberFormat="1" applyFont="1" applyFill="1" applyBorder="1" applyAlignment="1">
      <alignment horizontal="distributed" vertical="center" justifyLastLine="1"/>
    </xf>
    <xf numFmtId="3" fontId="10" fillId="0" borderId="13" xfId="0" quotePrefix="1" applyNumberFormat="1" applyFont="1" applyFill="1" applyBorder="1" applyAlignment="1">
      <alignment horizontal="right"/>
    </xf>
    <xf numFmtId="3" fontId="10" fillId="0" borderId="1" xfId="0" applyNumberFormat="1" applyFont="1" applyFill="1" applyBorder="1"/>
    <xf numFmtId="3" fontId="10" fillId="0" borderId="14" xfId="0" applyNumberFormat="1" applyFont="1" applyFill="1" applyBorder="1"/>
    <xf numFmtId="49" fontId="5" fillId="0" borderId="13" xfId="1" applyNumberFormat="1" applyFont="1" applyFill="1" applyBorder="1" applyAlignment="1">
      <alignment horizontal="distributed" vertical="center" justifyLastLine="1"/>
    </xf>
    <xf numFmtId="49" fontId="12" fillId="0" borderId="0" xfId="1" applyNumberFormat="1" applyFont="1" applyFill="1" applyAlignment="1"/>
    <xf numFmtId="0" fontId="11" fillId="0" borderId="0" xfId="1" applyNumberFormat="1" applyFont="1" applyFill="1" applyAlignment="1"/>
    <xf numFmtId="177" fontId="12" fillId="0" borderId="0" xfId="3" quotePrefix="1" applyNumberFormat="1" applyFont="1" applyFill="1" applyBorder="1" applyAlignment="1">
      <alignment horizontal="right" vertical="center"/>
    </xf>
    <xf numFmtId="176" fontId="12" fillId="0" borderId="0" xfId="3" quotePrefix="1" applyNumberFormat="1" applyFont="1" applyFill="1" applyBorder="1" applyAlignment="1">
      <alignment horizontal="right" vertical="center"/>
    </xf>
    <xf numFmtId="49" fontId="8" fillId="0" borderId="9" xfId="1" applyNumberFormat="1" applyFont="1" applyFill="1" applyBorder="1" applyAlignment="1">
      <alignment horizontal="distributed" vertical="center" justifyLastLine="1"/>
    </xf>
    <xf numFmtId="49" fontId="8" fillId="0" borderId="8" xfId="3" applyNumberFormat="1" applyFont="1" applyFill="1" applyBorder="1" applyAlignment="1">
      <alignment horizontal="distributed" vertical="center" justifyLastLine="1"/>
    </xf>
    <xf numFmtId="49" fontId="5" fillId="0" borderId="11" xfId="3" applyNumberFormat="1" applyFont="1" applyFill="1" applyBorder="1" applyAlignment="1">
      <alignment vertical="center"/>
    </xf>
    <xf numFmtId="177" fontId="5" fillId="0" borderId="11" xfId="3" quotePrefix="1" applyNumberFormat="1" applyFont="1" applyFill="1" applyBorder="1" applyAlignment="1">
      <alignment horizontal="right" vertical="center"/>
    </xf>
    <xf numFmtId="176" fontId="5" fillId="0" borderId="0" xfId="3" quotePrefix="1" applyNumberFormat="1" applyFont="1" applyFill="1" applyBorder="1" applyAlignment="1">
      <alignment horizontal="right" vertical="center"/>
    </xf>
    <xf numFmtId="49" fontId="8" fillId="0" borderId="11" xfId="3" applyNumberFormat="1" applyFont="1" applyFill="1" applyBorder="1" applyAlignment="1">
      <alignment horizontal="distributed" vertical="center" justifyLastLine="1"/>
    </xf>
    <xf numFmtId="49" fontId="5" fillId="0" borderId="11" xfId="1" applyNumberFormat="1" applyFont="1" applyFill="1" applyBorder="1" applyAlignment="1">
      <alignment vertical="top"/>
    </xf>
    <xf numFmtId="49" fontId="5" fillId="0" borderId="0" xfId="1" applyNumberFormat="1" applyFont="1" applyFill="1" applyBorder="1" applyAlignment="1">
      <alignment vertical="top"/>
    </xf>
    <xf numFmtId="3" fontId="9" fillId="0" borderId="11" xfId="0" quotePrefix="1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49" fontId="12" fillId="0" borderId="11" xfId="3" applyNumberFormat="1" applyFont="1" applyFill="1" applyBorder="1" applyAlignment="1">
      <alignment horizontal="distributed" vertical="center" justifyLastLine="1"/>
    </xf>
    <xf numFmtId="3" fontId="15" fillId="0" borderId="11" xfId="0" quotePrefix="1" applyNumberFormat="1" applyFont="1" applyFill="1" applyBorder="1" applyAlignment="1">
      <alignment horizontal="right"/>
    </xf>
    <xf numFmtId="3" fontId="15" fillId="0" borderId="0" xfId="0" applyNumberFormat="1" applyFont="1" applyFill="1" applyBorder="1"/>
    <xf numFmtId="3" fontId="9" fillId="0" borderId="0" xfId="0" quotePrefix="1" applyNumberFormat="1" applyFont="1" applyFill="1" applyBorder="1" applyAlignment="1">
      <alignment horizontal="right"/>
    </xf>
    <xf numFmtId="49" fontId="11" fillId="0" borderId="18" xfId="1" applyNumberFormat="1" applyFont="1" applyFill="1" applyBorder="1" applyAlignment="1">
      <alignment vertical="top"/>
    </xf>
    <xf numFmtId="49" fontId="11" fillId="0" borderId="0" xfId="1" applyNumberFormat="1" applyFont="1" applyFill="1" applyBorder="1" applyAlignment="1">
      <alignment vertical="top"/>
    </xf>
    <xf numFmtId="49" fontId="5" fillId="0" borderId="12" xfId="1" applyNumberFormat="1" applyFont="1" applyFill="1" applyBorder="1" applyAlignment="1">
      <alignment vertical="center"/>
    </xf>
    <xf numFmtId="49" fontId="8" fillId="0" borderId="0" xfId="3" applyNumberFormat="1" applyFont="1" applyFill="1" applyBorder="1" applyAlignment="1">
      <alignment horizontal="distributed" vertical="center" justifyLastLine="1"/>
    </xf>
    <xf numFmtId="49" fontId="5" fillId="0" borderId="0" xfId="3" applyNumberFormat="1" applyFont="1" applyFill="1" applyBorder="1" applyAlignment="1">
      <alignment vertical="center"/>
    </xf>
    <xf numFmtId="176" fontId="5" fillId="0" borderId="12" xfId="3" quotePrefix="1" applyNumberFormat="1" applyFont="1" applyFill="1" applyBorder="1" applyAlignment="1">
      <alignment horizontal="right" vertical="center"/>
    </xf>
    <xf numFmtId="49" fontId="5" fillId="0" borderId="1" xfId="3" applyNumberFormat="1" applyFont="1" applyFill="1" applyBorder="1" applyAlignment="1">
      <alignment vertical="center"/>
    </xf>
    <xf numFmtId="49" fontId="11" fillId="0" borderId="19" xfId="1" applyNumberFormat="1" applyFont="1" applyFill="1" applyBorder="1" applyAlignment="1">
      <alignment vertical="top"/>
    </xf>
    <xf numFmtId="49" fontId="11" fillId="0" borderId="1" xfId="1" applyNumberFormat="1" applyFont="1" applyFill="1" applyBorder="1" applyAlignment="1">
      <alignment vertical="top"/>
    </xf>
    <xf numFmtId="49" fontId="4" fillId="0" borderId="0" xfId="1" applyNumberFormat="1" applyFont="1" applyFill="1" applyAlignment="1"/>
    <xf numFmtId="49" fontId="13" fillId="0" borderId="0" xfId="1" applyNumberFormat="1" applyFont="1" applyFill="1" applyBorder="1" applyAlignment="1">
      <alignment horizontal="distributed" vertical="center" justifyLastLine="1"/>
    </xf>
    <xf numFmtId="178" fontId="4" fillId="0" borderId="0" xfId="1" applyNumberFormat="1" applyFont="1" applyFill="1" applyBorder="1" applyAlignment="1">
      <alignment vertical="center"/>
    </xf>
    <xf numFmtId="0" fontId="0" fillId="0" borderId="0" xfId="0" applyFill="1" applyBorder="1"/>
    <xf numFmtId="3" fontId="10" fillId="0" borderId="0" xfId="0" quotePrefix="1" applyNumberFormat="1" applyFont="1" applyFill="1" applyBorder="1" applyAlignment="1">
      <alignment horizontal="right"/>
    </xf>
    <xf numFmtId="49" fontId="13" fillId="0" borderId="15" xfId="1" applyNumberFormat="1" applyFont="1" applyFill="1" applyBorder="1" applyAlignment="1">
      <alignment horizontal="distributed" vertical="center" justifyLastLine="1"/>
    </xf>
    <xf numFmtId="178" fontId="4" fillId="0" borderId="15" xfId="1" applyNumberFormat="1" applyFont="1" applyFill="1" applyBorder="1" applyAlignment="1">
      <alignment vertical="center"/>
    </xf>
    <xf numFmtId="178" fontId="4" fillId="0" borderId="16" xfId="1" applyNumberFormat="1" applyFont="1" applyFill="1" applyBorder="1" applyAlignment="1">
      <alignment vertical="center"/>
    </xf>
    <xf numFmtId="178" fontId="4" fillId="0" borderId="17" xfId="1" applyNumberFormat="1" applyFont="1" applyFill="1" applyBorder="1" applyAlignment="1">
      <alignment vertical="center"/>
    </xf>
    <xf numFmtId="0" fontId="0" fillId="0" borderId="17" xfId="0" applyFill="1" applyBorder="1"/>
    <xf numFmtId="49" fontId="11" fillId="0" borderId="15" xfId="1" applyNumberFormat="1" applyFont="1" applyFill="1" applyBorder="1" applyAlignment="1">
      <alignment horizontal="distributed" vertical="center" justifyLastLine="1"/>
    </xf>
    <xf numFmtId="49" fontId="11" fillId="0" borderId="15" xfId="1" applyNumberFormat="1" applyFont="1" applyFill="1" applyBorder="1" applyAlignment="1">
      <alignment horizontal="center" vertical="center"/>
    </xf>
    <xf numFmtId="49" fontId="11" fillId="0" borderId="16" xfId="1" applyNumberFormat="1" applyFont="1" applyFill="1" applyBorder="1" applyAlignment="1">
      <alignment horizontal="center" vertical="center"/>
    </xf>
    <xf numFmtId="49" fontId="11" fillId="0" borderId="17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right"/>
    </xf>
    <xf numFmtId="49" fontId="5" fillId="0" borderId="2" xfId="1" applyNumberFormat="1" applyFont="1" applyFill="1" applyBorder="1" applyAlignment="1">
      <alignment horizontal="center" vertical="center"/>
    </xf>
    <xf numFmtId="0" fontId="7" fillId="0" borderId="5" xfId="2" applyFont="1" applyFill="1" applyBorder="1" applyAlignment="1"/>
    <xf numFmtId="0" fontId="5" fillId="0" borderId="2" xfId="1" applyNumberFormat="1" applyFont="1" applyFill="1" applyBorder="1" applyAlignment="1">
      <alignment horizontal="center" vertical="center"/>
    </xf>
    <xf numFmtId="0" fontId="7" fillId="0" borderId="3" xfId="2" applyNumberFormat="1" applyFont="1" applyFill="1" applyBorder="1" applyAlignment="1">
      <alignment horizontal="center" vertical="center"/>
    </xf>
    <xf numFmtId="0" fontId="7" fillId="0" borderId="4" xfId="2" applyNumberFormat="1" applyFont="1" applyFill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center" vertical="center"/>
    </xf>
    <xf numFmtId="0" fontId="7" fillId="0" borderId="6" xfId="2" applyFont="1" applyFill="1" applyBorder="1" applyAlignment="1"/>
    <xf numFmtId="49" fontId="12" fillId="0" borderId="15" xfId="1" applyNumberFormat="1" applyFont="1" applyFill="1" applyBorder="1" applyAlignment="1">
      <alignment horizontal="distributed" vertical="center" justifyLastLine="1"/>
    </xf>
    <xf numFmtId="179" fontId="5" fillId="0" borderId="16" xfId="1" applyNumberFormat="1" applyFont="1" applyFill="1" applyBorder="1" applyAlignment="1">
      <alignment vertical="center"/>
    </xf>
    <xf numFmtId="179" fontId="0" fillId="0" borderId="17" xfId="0" applyNumberFormat="1" applyFill="1" applyBorder="1" applyAlignment="1"/>
    <xf numFmtId="49" fontId="5" fillId="0" borderId="16" xfId="1" applyNumberFormat="1" applyFont="1" applyFill="1" applyBorder="1" applyAlignment="1">
      <alignment horizontal="center" vertical="center"/>
    </xf>
    <xf numFmtId="49" fontId="5" fillId="0" borderId="17" xfId="1" applyNumberFormat="1" applyFont="1" applyFill="1" applyBorder="1" applyAlignment="1">
      <alignment horizontal="center" vertical="center"/>
    </xf>
    <xf numFmtId="49" fontId="5" fillId="0" borderId="2" xfId="3" applyNumberFormat="1" applyFont="1" applyFill="1" applyBorder="1" applyAlignment="1">
      <alignment horizontal="center" vertical="center"/>
    </xf>
    <xf numFmtId="0" fontId="5" fillId="0" borderId="2" xfId="3" applyNumberFormat="1" applyFont="1" applyFill="1" applyBorder="1" applyAlignment="1">
      <alignment horizontal="center" vertical="center"/>
    </xf>
    <xf numFmtId="49" fontId="5" fillId="0" borderId="3" xfId="3" applyNumberFormat="1" applyFont="1" applyFill="1" applyBorder="1" applyAlignment="1">
      <alignment horizontal="center" vertical="center"/>
    </xf>
  </cellXfs>
  <cellStyles count="4">
    <cellStyle name="標準" xfId="0" builtinId="0"/>
    <cellStyle name="標準_JB16" xfId="1"/>
    <cellStyle name="標準_JB16_第３表　年齢別・男女別人口" xfId="3"/>
    <cellStyle name="標準_第３表　年齢別・男女別人口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abSelected="1" zoomScaleNormal="100" zoomScaleSheetLayoutView="100" workbookViewId="0"/>
  </sheetViews>
  <sheetFormatPr defaultColWidth="9.875" defaultRowHeight="14.65" customHeight="1"/>
  <cols>
    <col min="1" max="1" width="10.75" style="2" customWidth="1"/>
    <col min="2" max="4" width="11.25" style="2" customWidth="1"/>
    <col min="5" max="5" width="10.75" style="2" customWidth="1"/>
    <col min="6" max="8" width="11.25" style="2" customWidth="1"/>
    <col min="9" max="9" width="9.375" style="2" customWidth="1"/>
    <col min="10" max="16384" width="9.875" style="2"/>
  </cols>
  <sheetData>
    <row r="1" spans="1:8" ht="14.65" customHeight="1">
      <c r="A1" s="1" t="s">
        <v>136</v>
      </c>
      <c r="C1" s="3"/>
      <c r="D1" s="3"/>
    </row>
    <row r="2" spans="1:8" ht="14.65" customHeight="1" thickBot="1">
      <c r="A2" s="1"/>
      <c r="C2" s="3"/>
      <c r="D2" s="3"/>
      <c r="G2" s="75" t="s">
        <v>139</v>
      </c>
      <c r="H2" s="75"/>
    </row>
    <row r="3" spans="1:8" ht="14.65" customHeight="1" thickTop="1">
      <c r="A3" s="76" t="s">
        <v>0</v>
      </c>
      <c r="B3" s="78" t="s">
        <v>1</v>
      </c>
      <c r="C3" s="79"/>
      <c r="D3" s="80"/>
      <c r="E3" s="81" t="s">
        <v>0</v>
      </c>
      <c r="F3" s="78" t="s">
        <v>1</v>
      </c>
      <c r="G3" s="79"/>
      <c r="H3" s="80"/>
    </row>
    <row r="4" spans="1:8" ht="14.65" customHeight="1">
      <c r="A4" s="77"/>
      <c r="B4" s="4" t="s">
        <v>2</v>
      </c>
      <c r="C4" s="5" t="s">
        <v>3</v>
      </c>
      <c r="D4" s="6" t="s">
        <v>4</v>
      </c>
      <c r="E4" s="82"/>
      <c r="F4" s="4" t="s">
        <v>2</v>
      </c>
      <c r="G4" s="5" t="s">
        <v>3</v>
      </c>
      <c r="H4" s="6" t="s">
        <v>4</v>
      </c>
    </row>
    <row r="5" spans="1:8" ht="14.65" customHeight="1">
      <c r="A5" s="7" t="s">
        <v>5</v>
      </c>
      <c r="B5" s="8">
        <f>SUM(B6:B10)</f>
        <v>8970</v>
      </c>
      <c r="C5" s="9">
        <f>SUM(C6:C10)</f>
        <v>4580</v>
      </c>
      <c r="D5" s="10">
        <f>SUM(D6:D10)</f>
        <v>4390</v>
      </c>
      <c r="E5" s="11" t="s">
        <v>6</v>
      </c>
      <c r="F5" s="8">
        <f>SUM(F6:F10)</f>
        <v>11074</v>
      </c>
      <c r="G5" s="9">
        <f>SUM(G6:G10)</f>
        <v>5482</v>
      </c>
      <c r="H5" s="9">
        <f>SUM(H6:H10)</f>
        <v>5592</v>
      </c>
    </row>
    <row r="6" spans="1:8" ht="14.65" customHeight="1">
      <c r="A6" s="12" t="s">
        <v>7</v>
      </c>
      <c r="B6" s="13">
        <f>SUM(C6:D6)</f>
        <v>1546</v>
      </c>
      <c r="C6" s="14">
        <v>772</v>
      </c>
      <c r="D6" s="15">
        <v>774</v>
      </c>
      <c r="E6" s="16" t="s">
        <v>8</v>
      </c>
      <c r="F6" s="13">
        <f>SUM(G6:H6)</f>
        <v>1996</v>
      </c>
      <c r="G6" s="14">
        <v>973</v>
      </c>
      <c r="H6" s="14">
        <v>1023</v>
      </c>
    </row>
    <row r="7" spans="1:8" ht="14.65" customHeight="1">
      <c r="A7" s="12" t="s">
        <v>9</v>
      </c>
      <c r="B7" s="13">
        <f>SUM(C7:D7)</f>
        <v>1650</v>
      </c>
      <c r="C7" s="14">
        <v>868</v>
      </c>
      <c r="D7" s="15">
        <v>782</v>
      </c>
      <c r="E7" s="16" t="s">
        <v>10</v>
      </c>
      <c r="F7" s="13">
        <f>SUM(G7:H7)</f>
        <v>2025</v>
      </c>
      <c r="G7" s="14">
        <v>992</v>
      </c>
      <c r="H7" s="14">
        <v>1033</v>
      </c>
    </row>
    <row r="8" spans="1:8" ht="14.65" customHeight="1">
      <c r="A8" s="12" t="s">
        <v>11</v>
      </c>
      <c r="B8" s="13">
        <f>SUM(C8:D8)</f>
        <v>1850</v>
      </c>
      <c r="C8" s="14">
        <v>952</v>
      </c>
      <c r="D8" s="15">
        <v>898</v>
      </c>
      <c r="E8" s="16" t="s">
        <v>12</v>
      </c>
      <c r="F8" s="13">
        <f>SUM(G8:H8)</f>
        <v>2248</v>
      </c>
      <c r="G8" s="14">
        <v>1084</v>
      </c>
      <c r="H8" s="14">
        <v>1164</v>
      </c>
    </row>
    <row r="9" spans="1:8" ht="14.65" customHeight="1">
      <c r="A9" s="12" t="s">
        <v>13</v>
      </c>
      <c r="B9" s="13">
        <f>SUM(C9:D9)</f>
        <v>1902</v>
      </c>
      <c r="C9" s="14">
        <v>965</v>
      </c>
      <c r="D9" s="15">
        <v>937</v>
      </c>
      <c r="E9" s="16" t="s">
        <v>14</v>
      </c>
      <c r="F9" s="13">
        <f>SUM(G9:H9)</f>
        <v>2329</v>
      </c>
      <c r="G9" s="14">
        <v>1178</v>
      </c>
      <c r="H9" s="14">
        <v>1151</v>
      </c>
    </row>
    <row r="10" spans="1:8" ht="14.65" customHeight="1">
      <c r="A10" s="12" t="s">
        <v>15</v>
      </c>
      <c r="B10" s="13">
        <f>SUM(C10:D10)</f>
        <v>2022</v>
      </c>
      <c r="C10" s="14">
        <v>1023</v>
      </c>
      <c r="D10" s="15">
        <v>999</v>
      </c>
      <c r="E10" s="16" t="s">
        <v>16</v>
      </c>
      <c r="F10" s="13">
        <f>SUM(G10:H10)</f>
        <v>2476</v>
      </c>
      <c r="G10" s="14">
        <v>1255</v>
      </c>
      <c r="H10" s="14">
        <v>1221</v>
      </c>
    </row>
    <row r="11" spans="1:8" ht="14.65" customHeight="1">
      <c r="A11" s="12"/>
      <c r="B11" s="17"/>
      <c r="C11" s="18"/>
      <c r="D11" s="19"/>
      <c r="E11" s="20"/>
      <c r="F11" s="17"/>
      <c r="G11" s="18"/>
      <c r="H11" s="18"/>
    </row>
    <row r="12" spans="1:8" ht="14.65" customHeight="1">
      <c r="A12" s="7" t="s">
        <v>17</v>
      </c>
      <c r="B12" s="21">
        <f>SUM(B13:B17)</f>
        <v>10743</v>
      </c>
      <c r="C12" s="22">
        <f>SUM(C13:C17)</f>
        <v>5511</v>
      </c>
      <c r="D12" s="23">
        <f>SUM(D13:D17)</f>
        <v>5232</v>
      </c>
      <c r="E12" s="24" t="s">
        <v>18</v>
      </c>
      <c r="F12" s="21">
        <f>SUM(F13:F17)</f>
        <v>14341</v>
      </c>
      <c r="G12" s="22">
        <f>SUM(G13:G17)</f>
        <v>6987</v>
      </c>
      <c r="H12" s="22">
        <f>SUM(H13:H17)</f>
        <v>7354</v>
      </c>
    </row>
    <row r="13" spans="1:8" ht="14.65" customHeight="1">
      <c r="A13" s="12" t="s">
        <v>19</v>
      </c>
      <c r="B13" s="13">
        <f>SUM(C13:D13)</f>
        <v>2038</v>
      </c>
      <c r="C13" s="14">
        <v>1021</v>
      </c>
      <c r="D13" s="15">
        <v>1017</v>
      </c>
      <c r="E13" s="16" t="s">
        <v>20</v>
      </c>
      <c r="F13" s="13">
        <f>SUM(G13:H13)</f>
        <v>2573</v>
      </c>
      <c r="G13" s="14">
        <v>1270</v>
      </c>
      <c r="H13" s="14">
        <v>1303</v>
      </c>
    </row>
    <row r="14" spans="1:8" ht="14.65" customHeight="1">
      <c r="A14" s="12" t="s">
        <v>21</v>
      </c>
      <c r="B14" s="13">
        <f>SUM(C14:D14)</f>
        <v>2077</v>
      </c>
      <c r="C14" s="14">
        <v>1076</v>
      </c>
      <c r="D14" s="15">
        <v>1001</v>
      </c>
      <c r="E14" s="16" t="s">
        <v>22</v>
      </c>
      <c r="F14" s="13">
        <f>SUM(G14:H14)</f>
        <v>2817</v>
      </c>
      <c r="G14" s="14">
        <v>1302</v>
      </c>
      <c r="H14" s="14">
        <v>1515</v>
      </c>
    </row>
    <row r="15" spans="1:8" ht="14.65" customHeight="1">
      <c r="A15" s="12" t="s">
        <v>23</v>
      </c>
      <c r="B15" s="13">
        <f>SUM(C15:D15)</f>
        <v>2230</v>
      </c>
      <c r="C15" s="14">
        <v>1169</v>
      </c>
      <c r="D15" s="15">
        <v>1061</v>
      </c>
      <c r="E15" s="16" t="s">
        <v>24</v>
      </c>
      <c r="F15" s="13">
        <f>SUM(G15:H15)</f>
        <v>2941</v>
      </c>
      <c r="G15" s="14">
        <v>1497</v>
      </c>
      <c r="H15" s="14">
        <v>1444</v>
      </c>
    </row>
    <row r="16" spans="1:8" ht="14.65" customHeight="1">
      <c r="A16" s="12" t="s">
        <v>25</v>
      </c>
      <c r="B16" s="13">
        <f>SUM(C16:D16)</f>
        <v>2135</v>
      </c>
      <c r="C16" s="14">
        <v>1089</v>
      </c>
      <c r="D16" s="15">
        <v>1046</v>
      </c>
      <c r="E16" s="16" t="s">
        <v>26</v>
      </c>
      <c r="F16" s="13">
        <f>SUM(G16:H16)</f>
        <v>2975</v>
      </c>
      <c r="G16" s="14">
        <v>1414</v>
      </c>
      <c r="H16" s="14">
        <v>1561</v>
      </c>
    </row>
    <row r="17" spans="1:8" ht="14.65" customHeight="1">
      <c r="A17" s="12" t="s">
        <v>27</v>
      </c>
      <c r="B17" s="13">
        <f>SUM(C17:D17)</f>
        <v>2263</v>
      </c>
      <c r="C17" s="14">
        <v>1156</v>
      </c>
      <c r="D17" s="15">
        <v>1107</v>
      </c>
      <c r="E17" s="16" t="s">
        <v>28</v>
      </c>
      <c r="F17" s="13">
        <f>SUM(G17:H17)</f>
        <v>3035</v>
      </c>
      <c r="G17" s="14">
        <v>1504</v>
      </c>
      <c r="H17" s="14">
        <v>1531</v>
      </c>
    </row>
    <row r="18" spans="1:8" ht="14.65" customHeight="1">
      <c r="A18" s="12"/>
      <c r="B18" s="17"/>
      <c r="C18" s="18"/>
      <c r="D18" s="19"/>
      <c r="E18" s="25"/>
      <c r="F18" s="20"/>
      <c r="G18" s="12"/>
      <c r="H18" s="12"/>
    </row>
    <row r="19" spans="1:8" ht="14.65" customHeight="1">
      <c r="A19" s="7" t="s">
        <v>29</v>
      </c>
      <c r="B19" s="21">
        <f>SUM(B20:B24)</f>
        <v>11247</v>
      </c>
      <c r="C19" s="22">
        <f>SUM(C20:C24)</f>
        <v>5713</v>
      </c>
      <c r="D19" s="23">
        <f>SUM(D20:D24)</f>
        <v>5534</v>
      </c>
      <c r="E19" s="24" t="s">
        <v>30</v>
      </c>
      <c r="F19" s="21">
        <f>SUM(F20:F24)</f>
        <v>17405</v>
      </c>
      <c r="G19" s="22">
        <f>SUM(G20:G24)</f>
        <v>8640</v>
      </c>
      <c r="H19" s="22">
        <f>SUM(H20:H24)</f>
        <v>8765</v>
      </c>
    </row>
    <row r="20" spans="1:8" ht="14.65" customHeight="1">
      <c r="A20" s="26" t="s">
        <v>31</v>
      </c>
      <c r="B20" s="13">
        <f>SUM(C20:D20)</f>
        <v>2224</v>
      </c>
      <c r="C20" s="14">
        <v>1122</v>
      </c>
      <c r="D20" s="15">
        <v>1102</v>
      </c>
      <c r="E20" s="16" t="s">
        <v>32</v>
      </c>
      <c r="F20" s="13">
        <f>SUM(G20:H20)</f>
        <v>3177</v>
      </c>
      <c r="G20" s="14">
        <v>1549</v>
      </c>
      <c r="H20" s="14">
        <v>1628</v>
      </c>
    </row>
    <row r="21" spans="1:8" ht="14.65" customHeight="1">
      <c r="A21" s="26" t="s">
        <v>33</v>
      </c>
      <c r="B21" s="13">
        <f>SUM(C21:D21)</f>
        <v>2198</v>
      </c>
      <c r="C21" s="14">
        <v>1084</v>
      </c>
      <c r="D21" s="15">
        <v>1114</v>
      </c>
      <c r="E21" s="16" t="s">
        <v>34</v>
      </c>
      <c r="F21" s="13">
        <f>SUM(G21:H21)</f>
        <v>3423</v>
      </c>
      <c r="G21" s="14">
        <v>1738</v>
      </c>
      <c r="H21" s="14">
        <v>1685</v>
      </c>
    </row>
    <row r="22" spans="1:8" ht="14.65" customHeight="1">
      <c r="A22" s="26" t="s">
        <v>35</v>
      </c>
      <c r="B22" s="13">
        <f>SUM(C22:D22)</f>
        <v>2283</v>
      </c>
      <c r="C22" s="14">
        <v>1182</v>
      </c>
      <c r="D22" s="15">
        <v>1101</v>
      </c>
      <c r="E22" s="16" t="s">
        <v>36</v>
      </c>
      <c r="F22" s="13">
        <f>SUM(G22:H22)</f>
        <v>3513</v>
      </c>
      <c r="G22" s="14">
        <v>1711</v>
      </c>
      <c r="H22" s="14">
        <v>1802</v>
      </c>
    </row>
    <row r="23" spans="1:8" ht="14.65" customHeight="1">
      <c r="A23" s="26" t="s">
        <v>37</v>
      </c>
      <c r="B23" s="13">
        <f>SUM(C23:D23)</f>
        <v>2352</v>
      </c>
      <c r="C23" s="14">
        <v>1179</v>
      </c>
      <c r="D23" s="15">
        <v>1173</v>
      </c>
      <c r="E23" s="16" t="s">
        <v>38</v>
      </c>
      <c r="F23" s="13">
        <f>SUM(G23:H23)</f>
        <v>3497</v>
      </c>
      <c r="G23" s="14">
        <v>1737</v>
      </c>
      <c r="H23" s="14">
        <v>1760</v>
      </c>
    </row>
    <row r="24" spans="1:8" ht="14.65" customHeight="1">
      <c r="A24" s="26" t="s">
        <v>39</v>
      </c>
      <c r="B24" s="13">
        <f>SUM(C24:D24)</f>
        <v>2190</v>
      </c>
      <c r="C24" s="14">
        <v>1146</v>
      </c>
      <c r="D24" s="15">
        <v>1044</v>
      </c>
      <c r="E24" s="16" t="s">
        <v>40</v>
      </c>
      <c r="F24" s="13">
        <f>SUM(G24:H24)</f>
        <v>3795</v>
      </c>
      <c r="G24" s="14">
        <v>1905</v>
      </c>
      <c r="H24" s="14">
        <v>1890</v>
      </c>
    </row>
    <row r="25" spans="1:8" ht="14.65" customHeight="1">
      <c r="A25" s="12"/>
      <c r="B25" s="27"/>
      <c r="C25" s="18"/>
      <c r="D25" s="19"/>
      <c r="E25" s="20"/>
      <c r="F25" s="17"/>
      <c r="G25" s="18"/>
      <c r="H25" s="18"/>
    </row>
    <row r="26" spans="1:8" ht="14.65" customHeight="1">
      <c r="A26" s="7" t="s">
        <v>41</v>
      </c>
      <c r="B26" s="21">
        <f>SUM(B27:B31)</f>
        <v>11361</v>
      </c>
      <c r="C26" s="22">
        <f>SUM(C27:C31)</f>
        <v>5645</v>
      </c>
      <c r="D26" s="23">
        <f>SUM(D27:D31)</f>
        <v>5716</v>
      </c>
      <c r="E26" s="24" t="s">
        <v>42</v>
      </c>
      <c r="F26" s="21">
        <f>SUM(F27:F31)</f>
        <v>20913</v>
      </c>
      <c r="G26" s="22">
        <f>SUM(G27:G31)</f>
        <v>10339</v>
      </c>
      <c r="H26" s="22">
        <f>SUM(H27:H31)</f>
        <v>10574</v>
      </c>
    </row>
    <row r="27" spans="1:8" ht="14.65" customHeight="1">
      <c r="A27" s="26" t="s">
        <v>43</v>
      </c>
      <c r="B27" s="13">
        <f>SUM(C27:D27)</f>
        <v>2242</v>
      </c>
      <c r="C27" s="14">
        <v>1102</v>
      </c>
      <c r="D27" s="15">
        <v>1140</v>
      </c>
      <c r="E27" s="16" t="s">
        <v>44</v>
      </c>
      <c r="F27" s="13">
        <f>SUM(G27:H27)</f>
        <v>3888</v>
      </c>
      <c r="G27" s="14">
        <v>1903</v>
      </c>
      <c r="H27" s="14">
        <v>1985</v>
      </c>
    </row>
    <row r="28" spans="1:8" ht="14.65" customHeight="1">
      <c r="A28" s="26" t="s">
        <v>45</v>
      </c>
      <c r="B28" s="13">
        <f>SUM(C28:D28)</f>
        <v>2203</v>
      </c>
      <c r="C28" s="14">
        <v>1079</v>
      </c>
      <c r="D28" s="15">
        <v>1124</v>
      </c>
      <c r="E28" s="16" t="s">
        <v>46</v>
      </c>
      <c r="F28" s="13">
        <f>SUM(G28:H28)</f>
        <v>4166</v>
      </c>
      <c r="G28" s="14">
        <v>2046</v>
      </c>
      <c r="H28" s="14">
        <v>2120</v>
      </c>
    </row>
    <row r="29" spans="1:8" ht="14.65" customHeight="1">
      <c r="A29" s="26" t="s">
        <v>47</v>
      </c>
      <c r="B29" s="13">
        <f>SUM(C29:D29)</f>
        <v>2337</v>
      </c>
      <c r="C29" s="14">
        <v>1190</v>
      </c>
      <c r="D29" s="15">
        <v>1147</v>
      </c>
      <c r="E29" s="16" t="s">
        <v>48</v>
      </c>
      <c r="F29" s="13">
        <f>SUM(G29:H29)</f>
        <v>4300</v>
      </c>
      <c r="G29" s="14">
        <v>2133</v>
      </c>
      <c r="H29" s="14">
        <v>2167</v>
      </c>
    </row>
    <row r="30" spans="1:8" ht="14.65" customHeight="1">
      <c r="A30" s="26" t="s">
        <v>49</v>
      </c>
      <c r="B30" s="13">
        <f>SUM(C30:D30)</f>
        <v>2260</v>
      </c>
      <c r="C30" s="14">
        <v>1145</v>
      </c>
      <c r="D30" s="15">
        <v>1115</v>
      </c>
      <c r="E30" s="16" t="s">
        <v>50</v>
      </c>
      <c r="F30" s="13">
        <f>SUM(G30:H30)</f>
        <v>4291</v>
      </c>
      <c r="G30" s="14">
        <v>2092</v>
      </c>
      <c r="H30" s="14">
        <v>2199</v>
      </c>
    </row>
    <row r="31" spans="1:8" ht="14.65" customHeight="1">
      <c r="A31" s="26" t="s">
        <v>51</v>
      </c>
      <c r="B31" s="13">
        <f>SUM(C31:D31)</f>
        <v>2319</v>
      </c>
      <c r="C31" s="14">
        <v>1129</v>
      </c>
      <c r="D31" s="15">
        <v>1190</v>
      </c>
      <c r="E31" s="16" t="s">
        <v>52</v>
      </c>
      <c r="F31" s="13">
        <f>SUM(G31:H31)</f>
        <v>4268</v>
      </c>
      <c r="G31" s="14">
        <v>2165</v>
      </c>
      <c r="H31" s="14">
        <v>2103</v>
      </c>
    </row>
    <row r="32" spans="1:8" ht="14.65" customHeight="1">
      <c r="A32" s="12"/>
      <c r="B32" s="17"/>
      <c r="C32" s="18"/>
      <c r="D32" s="19"/>
      <c r="E32" s="20"/>
      <c r="F32" s="17"/>
      <c r="G32" s="18"/>
      <c r="H32" s="18"/>
    </row>
    <row r="33" spans="1:8" ht="14.65" customHeight="1">
      <c r="A33" s="7" t="s">
        <v>53</v>
      </c>
      <c r="B33" s="21">
        <f>SUM(B34:B38)</f>
        <v>11197</v>
      </c>
      <c r="C33" s="22">
        <f>SUM(C34:C38)</f>
        <v>5600</v>
      </c>
      <c r="D33" s="23">
        <f>SUM(D34:D38)</f>
        <v>5597</v>
      </c>
      <c r="E33" s="24" t="s">
        <v>54</v>
      </c>
      <c r="F33" s="21">
        <f>SUM(F34:F38)</f>
        <v>19103</v>
      </c>
      <c r="G33" s="22">
        <f>SUM(G34:G38)</f>
        <v>9726</v>
      </c>
      <c r="H33" s="22">
        <f>SUM(H34:H38)</f>
        <v>9377</v>
      </c>
    </row>
    <row r="34" spans="1:8" ht="14.65" customHeight="1">
      <c r="A34" s="26" t="s">
        <v>55</v>
      </c>
      <c r="B34" s="13">
        <f>SUM(C34:D34)</f>
        <v>2461</v>
      </c>
      <c r="C34" s="14">
        <v>1198</v>
      </c>
      <c r="D34" s="15">
        <v>1263</v>
      </c>
      <c r="E34" s="16" t="s">
        <v>56</v>
      </c>
      <c r="F34" s="13">
        <f>SUM(G34:H34)</f>
        <v>4133</v>
      </c>
      <c r="G34" s="14">
        <v>2101</v>
      </c>
      <c r="H34" s="14">
        <v>2032</v>
      </c>
    </row>
    <row r="35" spans="1:8" ht="14.65" customHeight="1">
      <c r="A35" s="26" t="s">
        <v>57</v>
      </c>
      <c r="B35" s="13">
        <f>SUM(C35:D35)</f>
        <v>2392</v>
      </c>
      <c r="C35" s="14">
        <v>1189</v>
      </c>
      <c r="D35" s="15">
        <v>1203</v>
      </c>
      <c r="E35" s="16" t="s">
        <v>58</v>
      </c>
      <c r="F35" s="13">
        <f>SUM(G35:H35)</f>
        <v>4161</v>
      </c>
      <c r="G35" s="14">
        <v>2082</v>
      </c>
      <c r="H35" s="14">
        <v>2079</v>
      </c>
    </row>
    <row r="36" spans="1:8" ht="14.65" customHeight="1">
      <c r="A36" s="26" t="s">
        <v>59</v>
      </c>
      <c r="B36" s="13">
        <f>SUM(C36:D36)</f>
        <v>2247</v>
      </c>
      <c r="C36" s="14">
        <v>1170</v>
      </c>
      <c r="D36" s="15">
        <v>1077</v>
      </c>
      <c r="E36" s="16" t="s">
        <v>60</v>
      </c>
      <c r="F36" s="13">
        <f>SUM(G36:H36)</f>
        <v>3977</v>
      </c>
      <c r="G36" s="14">
        <v>2048</v>
      </c>
      <c r="H36" s="14">
        <v>1929</v>
      </c>
    </row>
    <row r="37" spans="1:8" ht="14.65" customHeight="1">
      <c r="A37" s="26" t="s">
        <v>61</v>
      </c>
      <c r="B37" s="13">
        <f>SUM(C37:D37)</f>
        <v>2159</v>
      </c>
      <c r="C37" s="14">
        <v>1045</v>
      </c>
      <c r="D37" s="15">
        <v>1114</v>
      </c>
      <c r="E37" s="16" t="s">
        <v>62</v>
      </c>
      <c r="F37" s="13">
        <f>SUM(G37:H37)</f>
        <v>4003</v>
      </c>
      <c r="G37" s="14">
        <v>2066</v>
      </c>
      <c r="H37" s="14">
        <v>1937</v>
      </c>
    </row>
    <row r="38" spans="1:8" ht="14.65" customHeight="1">
      <c r="A38" s="26" t="s">
        <v>63</v>
      </c>
      <c r="B38" s="13">
        <f>SUM(C38:D38)</f>
        <v>1938</v>
      </c>
      <c r="C38" s="14">
        <v>998</v>
      </c>
      <c r="D38" s="15">
        <v>940</v>
      </c>
      <c r="E38" s="16" t="s">
        <v>64</v>
      </c>
      <c r="F38" s="13">
        <f>SUM(G38:H38)</f>
        <v>2829</v>
      </c>
      <c r="G38" s="14">
        <v>1429</v>
      </c>
      <c r="H38" s="14">
        <v>1400</v>
      </c>
    </row>
    <row r="39" spans="1:8" ht="14.65" customHeight="1">
      <c r="A39" s="12"/>
      <c r="B39" s="17"/>
      <c r="C39" s="28"/>
      <c r="D39" s="19"/>
      <c r="E39" s="20"/>
      <c r="F39" s="17"/>
      <c r="G39" s="18"/>
      <c r="H39" s="18"/>
    </row>
    <row r="40" spans="1:8" ht="14.65" customHeight="1">
      <c r="A40" s="7" t="s">
        <v>65</v>
      </c>
      <c r="B40" s="21">
        <f>SUM(B41:B45)</f>
        <v>9790</v>
      </c>
      <c r="C40" s="22">
        <f>SUM(C41:C45)</f>
        <v>4828</v>
      </c>
      <c r="D40" s="23">
        <f>SUM(D41:D45)</f>
        <v>4962</v>
      </c>
      <c r="E40" s="24" t="s">
        <v>66</v>
      </c>
      <c r="F40" s="21">
        <f>SUM(F41:F45)</f>
        <v>16205</v>
      </c>
      <c r="G40" s="22">
        <f>SUM(G41:G45)</f>
        <v>8282</v>
      </c>
      <c r="H40" s="22">
        <f>SUM(H41:H45)</f>
        <v>7923</v>
      </c>
    </row>
    <row r="41" spans="1:8" ht="14.65" customHeight="1">
      <c r="A41" s="26" t="s">
        <v>67</v>
      </c>
      <c r="B41" s="13">
        <f>SUM(C41:D41)</f>
        <v>1988</v>
      </c>
      <c r="C41" s="14">
        <v>993</v>
      </c>
      <c r="D41" s="15">
        <v>995</v>
      </c>
      <c r="E41" s="16" t="s">
        <v>68</v>
      </c>
      <c r="F41" s="13">
        <f>SUM(G41:H41)</f>
        <v>3755</v>
      </c>
      <c r="G41" s="14">
        <v>1901</v>
      </c>
      <c r="H41" s="14">
        <v>1854</v>
      </c>
    </row>
    <row r="42" spans="1:8" ht="14.65" customHeight="1">
      <c r="A42" s="26" t="s">
        <v>69</v>
      </c>
      <c r="B42" s="13">
        <f>SUM(C42:D42)</f>
        <v>1950</v>
      </c>
      <c r="C42" s="14">
        <v>962</v>
      </c>
      <c r="D42" s="15">
        <v>988</v>
      </c>
      <c r="E42" s="16" t="s">
        <v>70</v>
      </c>
      <c r="F42" s="13">
        <f>SUM(G42:H42)</f>
        <v>3450</v>
      </c>
      <c r="G42" s="14">
        <v>1785</v>
      </c>
      <c r="H42" s="14">
        <v>1665</v>
      </c>
    </row>
    <row r="43" spans="1:8" ht="14.65" customHeight="1">
      <c r="A43" s="26" t="s">
        <v>71</v>
      </c>
      <c r="B43" s="13">
        <f>SUM(C43:D43)</f>
        <v>1989</v>
      </c>
      <c r="C43" s="14">
        <v>954</v>
      </c>
      <c r="D43" s="15">
        <v>1035</v>
      </c>
      <c r="E43" s="16" t="s">
        <v>72</v>
      </c>
      <c r="F43" s="13">
        <f>SUM(G43:H43)</f>
        <v>3164</v>
      </c>
      <c r="G43" s="14">
        <v>1634</v>
      </c>
      <c r="H43" s="14">
        <v>1530</v>
      </c>
    </row>
    <row r="44" spans="1:8" ht="14.65" customHeight="1">
      <c r="A44" s="26" t="s">
        <v>73</v>
      </c>
      <c r="B44" s="13">
        <f>SUM(C44:D44)</f>
        <v>1901</v>
      </c>
      <c r="C44" s="14">
        <v>953</v>
      </c>
      <c r="D44" s="15">
        <v>948</v>
      </c>
      <c r="E44" s="16" t="s">
        <v>74</v>
      </c>
      <c r="F44" s="13">
        <f>SUM(G44:H44)</f>
        <v>2905</v>
      </c>
      <c r="G44" s="14">
        <v>1486</v>
      </c>
      <c r="H44" s="14">
        <v>1419</v>
      </c>
    </row>
    <row r="45" spans="1:8" ht="14.65" customHeight="1" thickBot="1">
      <c r="A45" s="29" t="s">
        <v>75</v>
      </c>
      <c r="B45" s="30">
        <f>SUM(C45:D45)</f>
        <v>1962</v>
      </c>
      <c r="C45" s="31">
        <v>966</v>
      </c>
      <c r="D45" s="32">
        <v>996</v>
      </c>
      <c r="E45" s="33" t="s">
        <v>76</v>
      </c>
      <c r="F45" s="30">
        <f>SUM(G45:H45)</f>
        <v>2931</v>
      </c>
      <c r="G45" s="31">
        <v>1476</v>
      </c>
      <c r="H45" s="31">
        <v>1455</v>
      </c>
    </row>
    <row r="46" spans="1:8" ht="14.65" customHeight="1" thickTop="1">
      <c r="A46" s="34" t="s">
        <v>77</v>
      </c>
    </row>
    <row r="47" spans="1:8" ht="14.65" customHeight="1">
      <c r="A47" s="71" t="s">
        <v>78</v>
      </c>
      <c r="B47" s="71"/>
      <c r="C47" s="72" t="s">
        <v>1</v>
      </c>
      <c r="D47" s="72"/>
      <c r="E47" s="73" t="s">
        <v>79</v>
      </c>
      <c r="F47" s="74"/>
      <c r="G47" s="73" t="s">
        <v>80</v>
      </c>
      <c r="H47" s="70"/>
    </row>
    <row r="48" spans="1:8" ht="14.25" customHeight="1">
      <c r="A48" s="66" t="s">
        <v>81</v>
      </c>
      <c r="B48" s="66"/>
      <c r="C48" s="67">
        <f>SUM(E48:H48)</f>
        <v>30960</v>
      </c>
      <c r="D48" s="67"/>
      <c r="E48" s="67">
        <f>SUM(C5)+C12+C19</f>
        <v>15804</v>
      </c>
      <c r="F48" s="67"/>
      <c r="G48" s="67">
        <f>SUM(D5+D12+D19)</f>
        <v>15156</v>
      </c>
      <c r="H48" s="67"/>
    </row>
    <row r="49" spans="1:8" ht="14.65" customHeight="1">
      <c r="A49" s="66" t="s">
        <v>82</v>
      </c>
      <c r="B49" s="66"/>
      <c r="C49" s="67">
        <f>SUM(E49:H49)</f>
        <v>144499</v>
      </c>
      <c r="D49" s="67"/>
      <c r="E49" s="68">
        <f>SUM(C26+C33+C40+G5+G12+G19+G26+G33+G40+'R３.1.1'!C56)</f>
        <v>72056</v>
      </c>
      <c r="F49" s="69"/>
      <c r="G49" s="68">
        <f>SUM(D26+D33+D40+H5+H12+H19+H26+H33+H40+'R３.1.1'!D56)</f>
        <v>72443</v>
      </c>
      <c r="H49" s="69"/>
    </row>
    <row r="50" spans="1:8" ht="14.65" customHeight="1">
      <c r="A50" s="66" t="s">
        <v>83</v>
      </c>
      <c r="B50" s="66"/>
      <c r="C50" s="67">
        <f>SUM(E50:H50)</f>
        <v>65017</v>
      </c>
      <c r="D50" s="67"/>
      <c r="E50" s="68">
        <f>SUM('R３.1.1'!C63+'R３.1.1'!C70+'R３.1.1'!C77+'R３.1.1'!C84+'R３.1.1'!C91+'R３.1.1'!G56+'R３.1.1'!G63+'R３.1.1'!G70)</f>
        <v>28498</v>
      </c>
      <c r="F50" s="69"/>
      <c r="G50" s="68">
        <f>SUM('R３.1.1'!D63+'R３.1.1'!D70+'R３.1.1'!D77+'R３.1.1'!D84+'R３.1.1'!D91+'R３.1.1'!H56+'R３.1.1'!H63+'R３.1.1'!H70)</f>
        <v>36519</v>
      </c>
      <c r="H50" s="70"/>
    </row>
    <row r="51" spans="1:8" ht="14.65" customHeight="1">
      <c r="A51" s="62"/>
      <c r="B51" s="62"/>
      <c r="C51" s="63"/>
      <c r="D51" s="63"/>
      <c r="E51" s="63"/>
      <c r="F51" s="63"/>
      <c r="G51" s="63"/>
      <c r="H51" s="64"/>
    </row>
    <row r="52" spans="1:8" ht="14.65" customHeight="1">
      <c r="A52" s="35"/>
      <c r="B52" s="36"/>
      <c r="C52" s="37"/>
      <c r="D52" s="37"/>
    </row>
    <row r="53" spans="1:8" ht="18.75" customHeight="1" thickBot="1">
      <c r="G53" s="75" t="s">
        <v>140</v>
      </c>
      <c r="H53" s="75"/>
    </row>
    <row r="54" spans="1:8" ht="21" customHeight="1" thickTop="1">
      <c r="A54" s="88" t="s">
        <v>0</v>
      </c>
      <c r="B54" s="89" t="s">
        <v>1</v>
      </c>
      <c r="C54" s="79"/>
      <c r="D54" s="80"/>
      <c r="E54" s="90" t="s">
        <v>0</v>
      </c>
      <c r="F54" s="89" t="s">
        <v>1</v>
      </c>
      <c r="G54" s="79"/>
      <c r="H54" s="80"/>
    </row>
    <row r="55" spans="1:8" ht="21" customHeight="1">
      <c r="A55" s="77"/>
      <c r="B55" s="4" t="s">
        <v>2</v>
      </c>
      <c r="C55" s="5" t="s">
        <v>3</v>
      </c>
      <c r="D55" s="6" t="s">
        <v>4</v>
      </c>
      <c r="E55" s="82"/>
      <c r="F55" s="4" t="s">
        <v>2</v>
      </c>
      <c r="G55" s="5" t="s">
        <v>3</v>
      </c>
      <c r="H55" s="6" t="s">
        <v>4</v>
      </c>
    </row>
    <row r="56" spans="1:8" ht="17.25" customHeight="1">
      <c r="A56" s="38" t="s">
        <v>84</v>
      </c>
      <c r="B56" s="8">
        <f>SUM(B57:B61)</f>
        <v>13110</v>
      </c>
      <c r="C56" s="9">
        <f>SUM(C57:C61)</f>
        <v>6527</v>
      </c>
      <c r="D56" s="10">
        <f>SUM(D57:D61)</f>
        <v>6583</v>
      </c>
      <c r="E56" s="39" t="s">
        <v>85</v>
      </c>
      <c r="F56" s="8">
        <f>SUM(F57:F61)</f>
        <v>2933</v>
      </c>
      <c r="G56" s="9">
        <f>SUM(G57:G61)</f>
        <v>855</v>
      </c>
      <c r="H56" s="9">
        <f>SUM(H57:H61)</f>
        <v>2078</v>
      </c>
    </row>
    <row r="57" spans="1:8" ht="15.75" customHeight="1">
      <c r="A57" s="26" t="s">
        <v>86</v>
      </c>
      <c r="B57" s="13">
        <f>SUM(C57:D57)</f>
        <v>2751</v>
      </c>
      <c r="C57" s="14">
        <v>1391</v>
      </c>
      <c r="D57" s="15">
        <v>1360</v>
      </c>
      <c r="E57" s="40" t="s">
        <v>87</v>
      </c>
      <c r="F57" s="13">
        <f>SUM(G57:H57)</f>
        <v>819</v>
      </c>
      <c r="G57" s="14">
        <v>255</v>
      </c>
      <c r="H57" s="14">
        <v>564</v>
      </c>
    </row>
    <row r="58" spans="1:8" ht="15.75" customHeight="1">
      <c r="A58" s="26" t="s">
        <v>88</v>
      </c>
      <c r="B58" s="13">
        <f>SUM(C58:D58)</f>
        <v>2662</v>
      </c>
      <c r="C58" s="14">
        <v>1321</v>
      </c>
      <c r="D58" s="15">
        <v>1341</v>
      </c>
      <c r="E58" s="40" t="s">
        <v>89</v>
      </c>
      <c r="F58" s="13">
        <f>SUM(G58:H58)</f>
        <v>719</v>
      </c>
      <c r="G58" s="14">
        <v>222</v>
      </c>
      <c r="H58" s="14">
        <v>497</v>
      </c>
    </row>
    <row r="59" spans="1:8" ht="15.75" customHeight="1">
      <c r="A59" s="26" t="s">
        <v>90</v>
      </c>
      <c r="B59" s="13">
        <f>SUM(C59:D59)</f>
        <v>2711</v>
      </c>
      <c r="C59" s="14">
        <v>1358</v>
      </c>
      <c r="D59" s="15">
        <v>1353</v>
      </c>
      <c r="E59" s="40" t="s">
        <v>91</v>
      </c>
      <c r="F59" s="13">
        <f>SUM(G59:H59)</f>
        <v>575</v>
      </c>
      <c r="G59" s="14">
        <v>163</v>
      </c>
      <c r="H59" s="14">
        <v>412</v>
      </c>
    </row>
    <row r="60" spans="1:8" ht="15.75" customHeight="1">
      <c r="A60" s="26" t="s">
        <v>92</v>
      </c>
      <c r="B60" s="13">
        <f>SUM(C60:D60)</f>
        <v>2448</v>
      </c>
      <c r="C60" s="14">
        <v>1235</v>
      </c>
      <c r="D60" s="15">
        <v>1213</v>
      </c>
      <c r="E60" s="40" t="s">
        <v>93</v>
      </c>
      <c r="F60" s="13">
        <f>SUM(G60:H60)</f>
        <v>443</v>
      </c>
      <c r="G60" s="14">
        <v>122</v>
      </c>
      <c r="H60" s="14">
        <v>321</v>
      </c>
    </row>
    <row r="61" spans="1:8" ht="15.75" customHeight="1">
      <c r="A61" s="26" t="s">
        <v>94</v>
      </c>
      <c r="B61" s="13">
        <f>SUM(C61:D61)</f>
        <v>2538</v>
      </c>
      <c r="C61" s="14">
        <v>1222</v>
      </c>
      <c r="D61" s="15">
        <v>1316</v>
      </c>
      <c r="E61" s="40" t="s">
        <v>95</v>
      </c>
      <c r="F61" s="13">
        <f>SUM(G61:H61)</f>
        <v>377</v>
      </c>
      <c r="G61" s="14">
        <v>93</v>
      </c>
      <c r="H61" s="14">
        <v>284</v>
      </c>
    </row>
    <row r="62" spans="1:8" ht="9" customHeight="1">
      <c r="A62" s="12"/>
      <c r="B62" s="17"/>
      <c r="C62" s="18"/>
      <c r="D62" s="19"/>
      <c r="E62" s="40"/>
      <c r="F62" s="41"/>
      <c r="G62" s="42"/>
      <c r="H62" s="42"/>
    </row>
    <row r="63" spans="1:8" ht="17.25" customHeight="1">
      <c r="A63" s="7" t="s">
        <v>96</v>
      </c>
      <c r="B63" s="21">
        <f>SUM(B64:B68)</f>
        <v>13647</v>
      </c>
      <c r="C63" s="22">
        <f>SUM(C64:C68)</f>
        <v>6580</v>
      </c>
      <c r="D63" s="23">
        <f>SUM(D64:D68)</f>
        <v>7067</v>
      </c>
      <c r="E63" s="43" t="s">
        <v>97</v>
      </c>
      <c r="F63" s="21">
        <f>SUM(F64:F68)</f>
        <v>796</v>
      </c>
      <c r="G63" s="22">
        <f>SUM(G64:G68)</f>
        <v>150</v>
      </c>
      <c r="H63" s="22">
        <f>SUM(H64:H68)</f>
        <v>646</v>
      </c>
    </row>
    <row r="64" spans="1:8" ht="15.75" customHeight="1">
      <c r="A64" s="12" t="s">
        <v>98</v>
      </c>
      <c r="B64" s="13">
        <f>SUM(C64:D64)</f>
        <v>2519</v>
      </c>
      <c r="C64" s="14">
        <v>1221</v>
      </c>
      <c r="D64" s="15">
        <v>1298</v>
      </c>
      <c r="E64" s="40" t="s">
        <v>99</v>
      </c>
      <c r="F64" s="13">
        <f>SUM(G64:H64)</f>
        <v>267</v>
      </c>
      <c r="G64" s="14">
        <v>57</v>
      </c>
      <c r="H64" s="14">
        <v>210</v>
      </c>
    </row>
    <row r="65" spans="1:8" ht="15.75" customHeight="1">
      <c r="A65" s="12" t="s">
        <v>100</v>
      </c>
      <c r="B65" s="13">
        <f>SUM(C65:D65)</f>
        <v>2497</v>
      </c>
      <c r="C65" s="14">
        <v>1257</v>
      </c>
      <c r="D65" s="15">
        <v>1240</v>
      </c>
      <c r="E65" s="40" t="s">
        <v>101</v>
      </c>
      <c r="F65" s="13">
        <f>SUM(G65:H65)</f>
        <v>197</v>
      </c>
      <c r="G65" s="14">
        <v>39</v>
      </c>
      <c r="H65" s="14">
        <v>158</v>
      </c>
    </row>
    <row r="66" spans="1:8" ht="15.75" customHeight="1">
      <c r="A66" s="12" t="s">
        <v>102</v>
      </c>
      <c r="B66" s="13">
        <f>SUM(C66:D66)</f>
        <v>2714</v>
      </c>
      <c r="C66" s="14">
        <v>1324</v>
      </c>
      <c r="D66" s="15">
        <v>1390</v>
      </c>
      <c r="E66" s="40" t="s">
        <v>103</v>
      </c>
      <c r="F66" s="13">
        <f>SUM(G66:H66)</f>
        <v>137</v>
      </c>
      <c r="G66" s="14">
        <v>29</v>
      </c>
      <c r="H66" s="14">
        <v>108</v>
      </c>
    </row>
    <row r="67" spans="1:8" ht="15.75" customHeight="1">
      <c r="A67" s="12" t="s">
        <v>104</v>
      </c>
      <c r="B67" s="13">
        <f>SUM(C67:D67)</f>
        <v>2875</v>
      </c>
      <c r="C67" s="14">
        <v>1337</v>
      </c>
      <c r="D67" s="15">
        <v>1538</v>
      </c>
      <c r="E67" s="40" t="s">
        <v>105</v>
      </c>
      <c r="F67" s="13">
        <f>SUM(G67:H67)</f>
        <v>104</v>
      </c>
      <c r="G67" s="14">
        <v>9</v>
      </c>
      <c r="H67" s="14">
        <v>95</v>
      </c>
    </row>
    <row r="68" spans="1:8" ht="15.75" customHeight="1">
      <c r="A68" s="12" t="s">
        <v>106</v>
      </c>
      <c r="B68" s="13">
        <f>SUM(C68:D68)</f>
        <v>3042</v>
      </c>
      <c r="C68" s="14">
        <v>1441</v>
      </c>
      <c r="D68" s="15">
        <v>1601</v>
      </c>
      <c r="E68" s="40" t="s">
        <v>107</v>
      </c>
      <c r="F68" s="13">
        <f>SUM(G68:H68)</f>
        <v>91</v>
      </c>
      <c r="G68" s="14">
        <v>16</v>
      </c>
      <c r="H68" s="14">
        <v>75</v>
      </c>
    </row>
    <row r="69" spans="1:8" ht="9" customHeight="1">
      <c r="A69" s="12"/>
      <c r="B69" s="17"/>
      <c r="C69" s="18"/>
      <c r="D69" s="19"/>
      <c r="E69" s="25"/>
      <c r="F69" s="44"/>
      <c r="G69" s="45"/>
      <c r="H69" s="45"/>
    </row>
    <row r="70" spans="1:8" ht="17.25" customHeight="1">
      <c r="A70" s="7" t="s">
        <v>108</v>
      </c>
      <c r="B70" s="21">
        <f>SUM(B71:B75)</f>
        <v>16832</v>
      </c>
      <c r="C70" s="22">
        <f>SUM(C71:C75)</f>
        <v>7728</v>
      </c>
      <c r="D70" s="23">
        <f>SUM(D71:D75)</f>
        <v>9104</v>
      </c>
      <c r="E70" s="43" t="s">
        <v>109</v>
      </c>
      <c r="F70" s="46">
        <f>SUM(G70:H70)</f>
        <v>122</v>
      </c>
      <c r="G70" s="47">
        <v>17</v>
      </c>
      <c r="H70" s="47">
        <v>105</v>
      </c>
    </row>
    <row r="71" spans="1:8" ht="15.75" customHeight="1">
      <c r="A71" s="12" t="s">
        <v>110</v>
      </c>
      <c r="B71" s="13">
        <f>SUM(C71:D71)</f>
        <v>3218</v>
      </c>
      <c r="C71" s="14">
        <v>1529</v>
      </c>
      <c r="D71" s="15">
        <v>1689</v>
      </c>
      <c r="E71" s="48" t="s">
        <v>111</v>
      </c>
      <c r="F71" s="49">
        <f>SUM(G71:H71)</f>
        <v>1994</v>
      </c>
      <c r="G71" s="50">
        <v>1236</v>
      </c>
      <c r="H71" s="50">
        <v>758</v>
      </c>
    </row>
    <row r="72" spans="1:8" ht="15.75" customHeight="1">
      <c r="A72" s="12" t="s">
        <v>112</v>
      </c>
      <c r="B72" s="13">
        <f>SUM(C72:D72)</f>
        <v>3733</v>
      </c>
      <c r="C72" s="14">
        <v>1752</v>
      </c>
      <c r="D72" s="15">
        <v>1981</v>
      </c>
      <c r="E72" s="43" t="s">
        <v>1</v>
      </c>
      <c r="F72" s="46">
        <f>SUM(G72:H72)</f>
        <v>242470</v>
      </c>
      <c r="G72" s="51">
        <v>117594</v>
      </c>
      <c r="H72" s="51">
        <v>124876</v>
      </c>
    </row>
    <row r="73" spans="1:8" ht="15.75" customHeight="1">
      <c r="A73" s="12" t="s">
        <v>113</v>
      </c>
      <c r="B73" s="13">
        <f>SUM(C73:D73)</f>
        <v>3633</v>
      </c>
      <c r="C73" s="14">
        <v>1606</v>
      </c>
      <c r="D73" s="15">
        <v>2027</v>
      </c>
      <c r="E73" s="52"/>
      <c r="F73" s="53"/>
      <c r="G73" s="53"/>
      <c r="H73" s="53"/>
    </row>
    <row r="74" spans="1:8" ht="15.75" customHeight="1">
      <c r="A74" s="12" t="s">
        <v>114</v>
      </c>
      <c r="B74" s="13">
        <f>SUM(C74:D74)</f>
        <v>3627</v>
      </c>
      <c r="C74" s="14">
        <v>1653</v>
      </c>
      <c r="D74" s="15">
        <v>1974</v>
      </c>
      <c r="E74" s="52"/>
      <c r="F74" s="53"/>
      <c r="G74" s="53"/>
      <c r="H74" s="53"/>
    </row>
    <row r="75" spans="1:8" ht="15.75" customHeight="1">
      <c r="A75" s="12" t="s">
        <v>115</v>
      </c>
      <c r="B75" s="13">
        <f>SUM(C75:D75)</f>
        <v>2621</v>
      </c>
      <c r="C75" s="14">
        <v>1188</v>
      </c>
      <c r="D75" s="15">
        <v>1433</v>
      </c>
      <c r="E75" s="52"/>
      <c r="F75" s="53"/>
      <c r="G75" s="53"/>
      <c r="H75" s="53"/>
    </row>
    <row r="76" spans="1:8" ht="9" customHeight="1">
      <c r="A76" s="53"/>
      <c r="B76" s="20"/>
      <c r="C76" s="12"/>
      <c r="D76" s="54"/>
      <c r="E76" s="52"/>
      <c r="F76" s="53"/>
      <c r="G76" s="53"/>
      <c r="H76" s="53"/>
    </row>
    <row r="77" spans="1:8" ht="17.25" customHeight="1">
      <c r="A77" s="7" t="s">
        <v>116</v>
      </c>
      <c r="B77" s="21">
        <f>SUM(B78:B82)</f>
        <v>13454</v>
      </c>
      <c r="C77" s="22">
        <f>SUM(C78:C82)</f>
        <v>6013</v>
      </c>
      <c r="D77" s="23">
        <f>SUM(D78:D82)</f>
        <v>7441</v>
      </c>
      <c r="E77" s="52"/>
      <c r="F77" s="53"/>
      <c r="G77" s="53"/>
      <c r="H77" s="53"/>
    </row>
    <row r="78" spans="1:8" ht="15.75" customHeight="1">
      <c r="A78" s="12" t="s">
        <v>117</v>
      </c>
      <c r="B78" s="13">
        <f>SUM(C78:D78)</f>
        <v>2313</v>
      </c>
      <c r="C78" s="14">
        <v>1061</v>
      </c>
      <c r="D78" s="15">
        <v>1252</v>
      </c>
      <c r="E78" s="52"/>
      <c r="F78" s="53"/>
      <c r="G78" s="53"/>
      <c r="H78" s="53"/>
    </row>
    <row r="79" spans="1:8" ht="15.75" customHeight="1">
      <c r="A79" s="12" t="s">
        <v>118</v>
      </c>
      <c r="B79" s="13">
        <f>SUM(C79:D79)</f>
        <v>2715</v>
      </c>
      <c r="C79" s="14">
        <v>1227</v>
      </c>
      <c r="D79" s="15">
        <v>1488</v>
      </c>
      <c r="E79" s="52"/>
      <c r="F79" s="53"/>
      <c r="G79" s="53"/>
      <c r="H79" s="53"/>
    </row>
    <row r="80" spans="1:8" ht="15.75" customHeight="1">
      <c r="A80" s="12" t="s">
        <v>119</v>
      </c>
      <c r="B80" s="13">
        <f>SUM(C80:D80)</f>
        <v>2877</v>
      </c>
      <c r="C80" s="14">
        <v>1266</v>
      </c>
      <c r="D80" s="15">
        <v>1611</v>
      </c>
      <c r="E80" s="52"/>
      <c r="F80" s="53"/>
      <c r="G80" s="53"/>
      <c r="H80" s="53"/>
    </row>
    <row r="81" spans="1:8" ht="15.75" customHeight="1">
      <c r="A81" s="12" t="s">
        <v>120</v>
      </c>
      <c r="B81" s="13">
        <f>SUM(C81:D81)</f>
        <v>2797</v>
      </c>
      <c r="C81" s="14">
        <v>1256</v>
      </c>
      <c r="D81" s="15">
        <v>1541</v>
      </c>
      <c r="E81" s="52"/>
      <c r="F81" s="53"/>
      <c r="G81" s="53"/>
      <c r="H81" s="53"/>
    </row>
    <row r="82" spans="1:8" ht="15.75" customHeight="1">
      <c r="A82" s="12" t="s">
        <v>121</v>
      </c>
      <c r="B82" s="13">
        <f>SUM(C82:D82)</f>
        <v>2752</v>
      </c>
      <c r="C82" s="14">
        <v>1203</v>
      </c>
      <c r="D82" s="15">
        <v>1549</v>
      </c>
      <c r="E82" s="52"/>
      <c r="F82" s="53"/>
      <c r="G82" s="53"/>
      <c r="H82" s="53"/>
    </row>
    <row r="83" spans="1:8" ht="11.25" customHeight="1">
      <c r="A83" s="53"/>
      <c r="B83" s="20"/>
      <c r="C83" s="12"/>
      <c r="D83" s="54"/>
      <c r="E83" s="52"/>
      <c r="F83" s="53"/>
      <c r="G83" s="53"/>
      <c r="H83" s="53"/>
    </row>
    <row r="84" spans="1:8" ht="16.5" customHeight="1">
      <c r="A84" s="55" t="s">
        <v>122</v>
      </c>
      <c r="B84" s="21">
        <f>SUM(B85:B89)</f>
        <v>10536</v>
      </c>
      <c r="C84" s="22">
        <f>SUM(C85:C89)</f>
        <v>4612</v>
      </c>
      <c r="D84" s="23">
        <f>SUM(D85:D89)</f>
        <v>5924</v>
      </c>
      <c r="E84" s="52"/>
      <c r="F84" s="53"/>
      <c r="G84" s="53"/>
      <c r="H84" s="53"/>
    </row>
    <row r="85" spans="1:8" ht="16.5" customHeight="1">
      <c r="A85" s="56" t="s">
        <v>123</v>
      </c>
      <c r="B85" s="13">
        <f>SUM(C85:D85)</f>
        <v>2546</v>
      </c>
      <c r="C85" s="14">
        <v>1142</v>
      </c>
      <c r="D85" s="15">
        <v>1404</v>
      </c>
      <c r="E85" s="52"/>
      <c r="F85" s="53"/>
      <c r="G85" s="53"/>
      <c r="H85" s="53"/>
    </row>
    <row r="86" spans="1:8" ht="16.5" customHeight="1">
      <c r="A86" s="56" t="s">
        <v>124</v>
      </c>
      <c r="B86" s="13">
        <f>SUM(C86:D86)</f>
        <v>2045</v>
      </c>
      <c r="C86" s="14">
        <v>896</v>
      </c>
      <c r="D86" s="15">
        <v>1149</v>
      </c>
      <c r="E86" s="52"/>
      <c r="F86" s="53"/>
      <c r="G86" s="53"/>
      <c r="H86" s="53"/>
    </row>
    <row r="87" spans="1:8" ht="16.5" customHeight="1">
      <c r="A87" s="56" t="s">
        <v>125</v>
      </c>
      <c r="B87" s="13">
        <f>SUM(C87:D87)</f>
        <v>1932</v>
      </c>
      <c r="C87" s="14">
        <v>838</v>
      </c>
      <c r="D87" s="15">
        <v>1094</v>
      </c>
      <c r="E87" s="52"/>
      <c r="F87" s="53"/>
      <c r="G87" s="53"/>
      <c r="H87" s="53"/>
    </row>
    <row r="88" spans="1:8" ht="16.5" customHeight="1">
      <c r="A88" s="56" t="s">
        <v>126</v>
      </c>
      <c r="B88" s="13">
        <f>SUM(C88:D88)</f>
        <v>2147</v>
      </c>
      <c r="C88" s="14">
        <v>959</v>
      </c>
      <c r="D88" s="15">
        <v>1188</v>
      </c>
      <c r="E88" s="52"/>
      <c r="F88" s="53"/>
      <c r="G88" s="53"/>
      <c r="H88" s="53"/>
    </row>
    <row r="89" spans="1:8" ht="16.5" customHeight="1">
      <c r="A89" s="56" t="s">
        <v>127</v>
      </c>
      <c r="B89" s="13">
        <f>SUM(C89:D89)</f>
        <v>1866</v>
      </c>
      <c r="C89" s="14">
        <v>777</v>
      </c>
      <c r="D89" s="15">
        <v>1089</v>
      </c>
      <c r="E89" s="52"/>
      <c r="F89" s="25"/>
      <c r="G89" s="65"/>
      <c r="H89" s="53"/>
    </row>
    <row r="90" spans="1:8" ht="9" customHeight="1">
      <c r="A90" s="56"/>
      <c r="B90" s="41"/>
      <c r="C90" s="42"/>
      <c r="D90" s="57"/>
      <c r="E90" s="52"/>
      <c r="F90" s="53"/>
      <c r="G90" s="53"/>
      <c r="H90" s="53"/>
    </row>
    <row r="91" spans="1:8" ht="17.25" customHeight="1">
      <c r="A91" s="55" t="s">
        <v>128</v>
      </c>
      <c r="B91" s="21">
        <f>SUM(B92:B96)</f>
        <v>6697</v>
      </c>
      <c r="C91" s="22">
        <f>SUM(C92:C96)</f>
        <v>2543</v>
      </c>
      <c r="D91" s="23">
        <f>SUM(D92:D96)</f>
        <v>4154</v>
      </c>
      <c r="E91" s="52"/>
      <c r="F91" s="53"/>
      <c r="G91" s="53"/>
      <c r="H91" s="53"/>
    </row>
    <row r="92" spans="1:8" ht="15.75" customHeight="1">
      <c r="A92" s="56" t="s">
        <v>129</v>
      </c>
      <c r="B92" s="13">
        <f>SUM(C92:D92)</f>
        <v>1773</v>
      </c>
      <c r="C92" s="14">
        <v>747</v>
      </c>
      <c r="D92" s="15">
        <v>1026</v>
      </c>
      <c r="E92" s="52"/>
      <c r="F92" s="53"/>
      <c r="G92" s="53"/>
      <c r="H92" s="53"/>
    </row>
    <row r="93" spans="1:8" ht="15.75" customHeight="1">
      <c r="A93" s="56" t="s">
        <v>130</v>
      </c>
      <c r="B93" s="13">
        <f>SUM(C93:D93)</f>
        <v>1462</v>
      </c>
      <c r="C93" s="14">
        <v>572</v>
      </c>
      <c r="D93" s="15">
        <v>890</v>
      </c>
      <c r="E93" s="52"/>
      <c r="F93" s="53"/>
      <c r="G93" s="53"/>
      <c r="H93" s="53"/>
    </row>
    <row r="94" spans="1:8" ht="15.75" customHeight="1">
      <c r="A94" s="56" t="s">
        <v>131</v>
      </c>
      <c r="B94" s="13">
        <f>SUM(C94:D94)</f>
        <v>1299</v>
      </c>
      <c r="C94" s="14">
        <v>474</v>
      </c>
      <c r="D94" s="15">
        <v>825</v>
      </c>
      <c r="E94" s="52"/>
      <c r="F94" s="53"/>
      <c r="G94" s="53"/>
      <c r="H94" s="53"/>
    </row>
    <row r="95" spans="1:8" ht="15.75" customHeight="1">
      <c r="A95" s="56" t="s">
        <v>132</v>
      </c>
      <c r="B95" s="13">
        <f>SUM(C95:D95)</f>
        <v>1090</v>
      </c>
      <c r="C95" s="14">
        <v>378</v>
      </c>
      <c r="D95" s="15">
        <v>712</v>
      </c>
      <c r="E95" s="52"/>
      <c r="F95" s="53"/>
      <c r="G95" s="53"/>
      <c r="H95" s="53"/>
    </row>
    <row r="96" spans="1:8" ht="15.75" customHeight="1" thickBot="1">
      <c r="A96" s="58" t="s">
        <v>133</v>
      </c>
      <c r="B96" s="30">
        <f>SUM(C96:D96)</f>
        <v>1073</v>
      </c>
      <c r="C96" s="31">
        <v>372</v>
      </c>
      <c r="D96" s="32">
        <v>701</v>
      </c>
      <c r="E96" s="59"/>
      <c r="F96" s="60"/>
      <c r="G96" s="60"/>
      <c r="H96" s="60"/>
    </row>
    <row r="97" spans="1:4" ht="12" customHeight="1" thickTop="1"/>
    <row r="98" spans="1:4" ht="14.65" customHeight="1">
      <c r="A98" s="34" t="s">
        <v>134</v>
      </c>
    </row>
    <row r="99" spans="1:4" ht="14.65" customHeight="1">
      <c r="A99" s="73" t="s">
        <v>78</v>
      </c>
      <c r="B99" s="74"/>
      <c r="C99" s="86" t="s">
        <v>135</v>
      </c>
      <c r="D99" s="87"/>
    </row>
    <row r="100" spans="1:4" ht="14.65" customHeight="1">
      <c r="A100" s="83" t="s">
        <v>81</v>
      </c>
      <c r="B100" s="83"/>
      <c r="C100" s="84">
        <v>12.9</v>
      </c>
      <c r="D100" s="85"/>
    </row>
    <row r="101" spans="1:4" ht="14.65" customHeight="1">
      <c r="A101" s="83" t="s">
        <v>82</v>
      </c>
      <c r="B101" s="83"/>
      <c r="C101" s="84">
        <v>60.1</v>
      </c>
      <c r="D101" s="85"/>
    </row>
    <row r="102" spans="1:4" ht="14.65" customHeight="1">
      <c r="A102" s="83" t="s">
        <v>83</v>
      </c>
      <c r="B102" s="83"/>
      <c r="C102" s="84">
        <v>27</v>
      </c>
      <c r="D102" s="85"/>
    </row>
    <row r="103" spans="1:4" ht="18" customHeight="1">
      <c r="A103" s="61"/>
    </row>
    <row r="104" spans="1:4" ht="14.65" customHeight="1">
      <c r="A104" s="2" t="s">
        <v>137</v>
      </c>
    </row>
    <row r="105" spans="1:4" ht="14.65" customHeight="1">
      <c r="A105" s="2" t="s">
        <v>138</v>
      </c>
    </row>
  </sheetData>
  <mergeCells count="34">
    <mergeCell ref="A99:B99"/>
    <mergeCell ref="C99:D99"/>
    <mergeCell ref="G53:H53"/>
    <mergeCell ref="A54:A55"/>
    <mergeCell ref="B54:D54"/>
    <mergeCell ref="E54:E55"/>
    <mergeCell ref="F54:H54"/>
    <mergeCell ref="A100:B100"/>
    <mergeCell ref="C100:D100"/>
    <mergeCell ref="A101:B101"/>
    <mergeCell ref="C101:D101"/>
    <mergeCell ref="A102:B102"/>
    <mergeCell ref="C102:D102"/>
    <mergeCell ref="G2:H2"/>
    <mergeCell ref="A3:A4"/>
    <mergeCell ref="B3:D3"/>
    <mergeCell ref="E3:E4"/>
    <mergeCell ref="F3:H3"/>
    <mergeCell ref="A47:B47"/>
    <mergeCell ref="C47:D47"/>
    <mergeCell ref="E47:F47"/>
    <mergeCell ref="G47:H47"/>
    <mergeCell ref="A48:B48"/>
    <mergeCell ref="C48:D48"/>
    <mergeCell ref="E48:F48"/>
    <mergeCell ref="G48:H48"/>
    <mergeCell ref="A49:B49"/>
    <mergeCell ref="C49:D49"/>
    <mergeCell ref="E49:F49"/>
    <mergeCell ref="G49:H49"/>
    <mergeCell ref="A50:B50"/>
    <mergeCell ref="C50:D50"/>
    <mergeCell ref="E50:F50"/>
    <mergeCell ref="G50:H50"/>
  </mergeCells>
  <phoneticPr fontId="14"/>
  <printOptions horizontalCentered="1"/>
  <pageMargins left="0.23622047244094491" right="0.23622047244094491" top="0.59055118110236227" bottom="0.70866141732283472" header="0.31496062992125984" footer="0.31496062992125984"/>
  <pageSetup paperSize="9" fitToWidth="0" orientation="portrait" blackAndWhite="1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R３.1.1</vt:lpstr>
      <vt:lpstr>R３.1.1!Print_Area</vt:lpstr>
      <vt:lpstr>R３.1.1!Print_Titles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三橋</cp:lastModifiedBy>
  <cp:lastPrinted>2022-05-31T02:07:25Z</cp:lastPrinted>
  <dcterms:created xsi:type="dcterms:W3CDTF">2021-10-26T00:39:17Z</dcterms:created>
  <dcterms:modified xsi:type="dcterms:W3CDTF">2022-06-06T07:32:58Z</dcterms:modified>
</cp:coreProperties>
</file>