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9645" windowHeight="8415" tabRatio="916" activeTab="0"/>
  </bookViews>
  <sheets>
    <sheet name="30.1.1" sheetId="1" r:id="rId1"/>
  </sheets>
  <definedNames>
    <definedName name="Data" localSheetId="0">'30.1.1'!#REF!</definedName>
    <definedName name="Data">#REF!</definedName>
    <definedName name="DataEnd" localSheetId="0">'30.1.1'!#REF!</definedName>
    <definedName name="DataEnd">#REF!</definedName>
    <definedName name="Hyousoku" localSheetId="0">'30.1.1'!#REF!</definedName>
    <definedName name="Hyousoku">#REF!</definedName>
    <definedName name="HyousokuArea" localSheetId="0">'30.1.1'!#REF!</definedName>
    <definedName name="HyousokuArea">#REF!</definedName>
    <definedName name="HyousokuEnd" localSheetId="0">'30.1.1'!#REF!</definedName>
    <definedName name="HyousokuEnd">#REF!</definedName>
    <definedName name="Hyoutou" localSheetId="0">'30.1.1'!#REF!</definedName>
    <definedName name="Hyoutou">#REF!</definedName>
    <definedName name="_xlnm.Print_Area" localSheetId="0">'30.1.1'!$A$1:$H$105</definedName>
    <definedName name="Rangai0" localSheetId="0">'30.1.1'!#REF!</definedName>
    <definedName name="Rangai0">#REF!</definedName>
    <definedName name="Title" localSheetId="0">'30.1.1'!#REF!</definedName>
    <definedName name="Title">#REF!</definedName>
    <definedName name="TitleEnglish" localSheetId="0">'30.1.1'!#REF!</definedName>
    <definedName name="TitleEnglish">#REF!</definedName>
  </definedNames>
  <calcPr fullCalcOnLoad="1" refMode="R1C1"/>
</workbook>
</file>

<file path=xl/sharedStrings.xml><?xml version="1.0" encoding="utf-8"?>
<sst xmlns="http://schemas.openxmlformats.org/spreadsheetml/2006/main" count="162" uniqueCount="140">
  <si>
    <t>男</t>
  </si>
  <si>
    <t>女</t>
  </si>
  <si>
    <t xml:space="preserve">　　　1    </t>
  </si>
  <si>
    <t xml:space="preserve">　　　2    </t>
  </si>
  <si>
    <t xml:space="preserve">　　　3    </t>
  </si>
  <si>
    <t xml:space="preserve">　　　4    </t>
  </si>
  <si>
    <t xml:space="preserve">　　　5    </t>
  </si>
  <si>
    <t xml:space="preserve">　　　6    </t>
  </si>
  <si>
    <t xml:space="preserve">　　　7    </t>
  </si>
  <si>
    <t xml:space="preserve">　　　8    </t>
  </si>
  <si>
    <t xml:space="preserve">　　　9    </t>
  </si>
  <si>
    <t>年齢（各歳）</t>
  </si>
  <si>
    <t>総数</t>
  </si>
  <si>
    <t>０～１４歳</t>
  </si>
  <si>
    <t>１５～６４歳</t>
  </si>
  <si>
    <t>６５歳以上</t>
  </si>
  <si>
    <t>男</t>
  </si>
  <si>
    <t>女</t>
  </si>
  <si>
    <t>区分</t>
  </si>
  <si>
    <t>計</t>
  </si>
  <si>
    <t>0～4</t>
  </si>
  <si>
    <t>30～34</t>
  </si>
  <si>
    <t xml:space="preserve">5～9    </t>
  </si>
  <si>
    <t>35～39</t>
  </si>
  <si>
    <t xml:space="preserve">10～14    </t>
  </si>
  <si>
    <t xml:space="preserve">40～44 </t>
  </si>
  <si>
    <t>不詳</t>
  </si>
  <si>
    <t>60～64</t>
  </si>
  <si>
    <t>90～94</t>
  </si>
  <si>
    <t xml:space="preserve">65～69    </t>
  </si>
  <si>
    <t>95～99</t>
  </si>
  <si>
    <t>70～74</t>
  </si>
  <si>
    <t>100 歳以上</t>
  </si>
  <si>
    <t>○３区分別人口</t>
  </si>
  <si>
    <t xml:space="preserve">15～19    </t>
  </si>
  <si>
    <t>45～49</t>
  </si>
  <si>
    <t>20～24</t>
  </si>
  <si>
    <t>50～54</t>
  </si>
  <si>
    <t>25～29</t>
  </si>
  <si>
    <t>55～59</t>
  </si>
  <si>
    <t>75～79</t>
  </si>
  <si>
    <t>80～84</t>
  </si>
  <si>
    <t>85～89</t>
  </si>
  <si>
    <t>○３区分別構成比（％）</t>
  </si>
  <si>
    <t>構成比（％）</t>
  </si>
  <si>
    <t>　　　66</t>
  </si>
  <si>
    <t>　　　67</t>
  </si>
  <si>
    <t>　　　68</t>
  </si>
  <si>
    <t>　　　69</t>
  </si>
  <si>
    <t>　　　65</t>
  </si>
  <si>
    <t>　　　71</t>
  </si>
  <si>
    <t>　　　72</t>
  </si>
  <si>
    <t>　　　73</t>
  </si>
  <si>
    <t>　　　74</t>
  </si>
  <si>
    <t>　　　70</t>
  </si>
  <si>
    <t>　　　76</t>
  </si>
  <si>
    <t>　　　77</t>
  </si>
  <si>
    <t>　　　78</t>
  </si>
  <si>
    <t>　　　79</t>
  </si>
  <si>
    <t>　　　75</t>
  </si>
  <si>
    <t>　　　81</t>
  </si>
  <si>
    <t>　　　82</t>
  </si>
  <si>
    <t>　　　83</t>
  </si>
  <si>
    <t>　　　84</t>
  </si>
  <si>
    <t>　　　80</t>
  </si>
  <si>
    <t>　　　86</t>
  </si>
  <si>
    <t>　　　87</t>
  </si>
  <si>
    <t>　　　88</t>
  </si>
  <si>
    <t>　　　89</t>
  </si>
  <si>
    <t>　　　85</t>
  </si>
  <si>
    <t>　　　91</t>
  </si>
  <si>
    <t>　　　92</t>
  </si>
  <si>
    <t>　　　93</t>
  </si>
  <si>
    <t>　　　94</t>
  </si>
  <si>
    <t>　　　90</t>
  </si>
  <si>
    <t>　　　96</t>
  </si>
  <si>
    <t>　　　97</t>
  </si>
  <si>
    <t>　　　98</t>
  </si>
  <si>
    <t>　　　99</t>
  </si>
  <si>
    <t>　　　95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</si>
  <si>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</si>
  <si>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</si>
  <si>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</si>
  <si>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</si>
  <si>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</si>
  <si>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</si>
  <si>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</si>
  <si>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</si>
  <si>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</si>
  <si>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</si>
  <si>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</si>
  <si>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</si>
  <si>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</si>
  <si>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</si>
  <si>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</si>
  <si>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</si>
  <si>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</si>
  <si>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</si>
  <si>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</si>
  <si>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</si>
  <si>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</si>
  <si>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</si>
  <si>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</si>
  <si>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</si>
  <si>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</si>
  <si>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</si>
  <si>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</si>
  <si>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</si>
  <si>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</si>
  <si>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</si>
  <si>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</si>
  <si>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</si>
  <si>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</si>
  <si>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</si>
  <si>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</si>
  <si>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</si>
  <si>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</si>
  <si>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</si>
  <si>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</si>
  <si>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</si>
  <si>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</si>
  <si>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</si>
  <si>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</si>
  <si>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</si>
  <si>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</si>
  <si>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</si>
  <si>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</si>
  <si>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</si>
  <si>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</si>
  <si>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</si>
  <si>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（注）年齢３区分別構成比は年齢不詳を除いて算出しています。</t>
  </si>
  <si>
    <t>60</t>
  </si>
  <si>
    <t>61</t>
  </si>
  <si>
    <t>62</t>
  </si>
  <si>
    <t>63</t>
  </si>
  <si>
    <t>64</t>
  </si>
  <si>
    <t>（平成30年1月1日現在）</t>
  </si>
  <si>
    <t xml:space="preserve">　　　0    </t>
  </si>
  <si>
    <t>　年齢（各歳）、男女別人口</t>
  </si>
  <si>
    <t>資料：神奈川県年齢別人口統計調査結果報告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</si>
</sst>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_ ;[Red]\-#,##0\ "/>
    <numFmt numFmtId="181" formatCode="0.00_ "/>
    <numFmt numFmtId="182" formatCode="#,##0;&quot;△ &quot;#,##0"/>
    <numFmt numFmtId="183" formatCode="0;&quot;△ &quot;0"/>
    <numFmt numFmtId="184" formatCode="#,##0.00_ "/>
    <numFmt numFmtId="185" formatCode="#,##0.0_ "/>
    <numFmt numFmtId="186" formatCode="\ ###,###,##0;&quot;-&quot;###,###,##0"/>
    <numFmt numFmtId="187" formatCode="#,###,###,##0;&quot; -&quot;###,###,##0"/>
    <numFmt numFmtId="188" formatCode="#,##0.00;&quot;△ &quot;#,##0.00"/>
    <numFmt numFmtId="189" formatCode="0.0_);[Red]\(0.0\)"/>
    <numFmt numFmtId="190" formatCode="#,###"/>
    <numFmt numFmtId="191" formatCode="0.00_ ;[Red]\-0.00\ "/>
    <numFmt numFmtId="192" formatCode="#,##0.0;&quot;△ &quot;#,##0.0"/>
    <numFmt numFmtId="193" formatCode="0;[Red]0"/>
    <numFmt numFmtId="194" formatCode="#,##0.00_ ;[Red]\-#,##0.00\ "/>
    <numFmt numFmtId="195" formatCode="#,##0.0_ ;[Red]\-#,##0.0\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0_);\(0\)"/>
    <numFmt numFmtId="203" formatCode="#,##0.00_);[Red]\(#,##0.00\)"/>
    <numFmt numFmtId="204" formatCode="#,##0.0_);[Red]\(#,##0.0\)"/>
    <numFmt numFmtId="205" formatCode="&quot;¥&quot;#,##0_);[Red]\(&quot;¥&quot;#,##0\)"/>
    <numFmt numFmtId="206" formatCode="&quot;¥&quot;#,##0.0_);[Red]\(&quot;¥&quot;#,##0.0\)"/>
    <numFmt numFmtId="207" formatCode="&quot;¥&quot;#,##0.00_);[Red]\(&quot;¥&quot;#,##0.00\)"/>
    <numFmt numFmtId="208" formatCode="[$¥-411]#,##0.00;[$¥-411]#,##0.00"/>
    <numFmt numFmtId="209" formatCode="[$£-809]#,##0.00;[$£-809]#,##0.00"/>
    <numFmt numFmtId="210" formatCode="#,##0.000;&quot;△ &quot;#,##0.000"/>
    <numFmt numFmtId="211" formatCode="#,##0_);\(#,##0\)"/>
  </numFmts>
  <fonts count="57">
    <font>
      <sz val="11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name val="Terminal"/>
      <family val="3"/>
    </font>
    <font>
      <sz val="11"/>
      <name val="明朝"/>
      <family val="1"/>
    </font>
    <font>
      <sz val="10"/>
      <name val="明朝"/>
      <family val="1"/>
    </font>
    <font>
      <sz val="10"/>
      <name val="Geneva"/>
      <family val="2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Border="0">
      <alignment/>
      <protection/>
    </xf>
    <xf numFmtId="0" fontId="51" fillId="0" borderId="9" applyNumberFormat="0" applyFill="0" applyAlignment="0" applyProtection="0"/>
    <xf numFmtId="0" fontId="52" fillId="30" borderId="10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>
      <alignment/>
      <protection/>
    </xf>
    <xf numFmtId="0" fontId="19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37" fontId="15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86" fontId="11" fillId="0" borderId="11" xfId="76" applyNumberFormat="1" applyFont="1" applyFill="1" applyBorder="1" applyAlignment="1">
      <alignment horizontal="center" vertical="center"/>
      <protection/>
    </xf>
    <xf numFmtId="186" fontId="11" fillId="0" borderId="12" xfId="76" applyNumberFormat="1" applyFont="1" applyFill="1" applyBorder="1" applyAlignment="1">
      <alignment horizontal="center" vertical="center"/>
      <protection/>
    </xf>
    <xf numFmtId="49" fontId="9" fillId="0" borderId="0" xfId="76" applyNumberFormat="1" applyFont="1" applyFill="1" applyAlignment="1">
      <alignment vertical="top"/>
      <protection/>
    </xf>
    <xf numFmtId="49" fontId="12" fillId="0" borderId="0" xfId="76" applyNumberFormat="1" applyFont="1" applyFill="1" applyAlignment="1">
      <alignment vertical="center"/>
      <protection/>
    </xf>
    <xf numFmtId="186" fontId="9" fillId="0" borderId="0" xfId="76" applyNumberFormat="1" applyFont="1" applyFill="1" applyAlignment="1">
      <alignment horizontal="right" vertical="top"/>
      <protection/>
    </xf>
    <xf numFmtId="49" fontId="9" fillId="0" borderId="0" xfId="76" applyNumberFormat="1" applyFont="1" applyFill="1" applyBorder="1" applyAlignment="1">
      <alignment vertical="top"/>
      <protection/>
    </xf>
    <xf numFmtId="0" fontId="14" fillId="0" borderId="0" xfId="76" applyNumberFormat="1" applyFont="1" applyFill="1" applyAlignment="1">
      <alignment/>
      <protection/>
    </xf>
    <xf numFmtId="186" fontId="8" fillId="0" borderId="0" xfId="77" applyNumberFormat="1" applyFont="1" applyFill="1" applyBorder="1" applyAlignment="1" quotePrefix="1">
      <alignment horizontal="right" vertical="center"/>
      <protection/>
    </xf>
    <xf numFmtId="49" fontId="8" fillId="0" borderId="0" xfId="76" applyNumberFormat="1" applyFont="1" applyFill="1" applyAlignment="1">
      <alignment/>
      <protection/>
    </xf>
    <xf numFmtId="187" fontId="8" fillId="0" borderId="0" xfId="77" applyNumberFormat="1" applyFont="1" applyFill="1" applyBorder="1" applyAlignment="1" quotePrefix="1">
      <alignment horizontal="right" vertical="center"/>
      <protection/>
    </xf>
    <xf numFmtId="49" fontId="9" fillId="0" borderId="0" xfId="76" applyNumberFormat="1" applyFont="1" applyFill="1" applyAlignment="1">
      <alignment/>
      <protection/>
    </xf>
    <xf numFmtId="49" fontId="11" fillId="0" borderId="0" xfId="76" applyNumberFormat="1" applyFont="1" applyFill="1" applyBorder="1" applyAlignment="1">
      <alignment vertical="center"/>
      <protection/>
    </xf>
    <xf numFmtId="49" fontId="11" fillId="0" borderId="13" xfId="76" applyNumberFormat="1" applyFont="1" applyFill="1" applyBorder="1" applyAlignment="1">
      <alignment vertical="center"/>
      <protection/>
    </xf>
    <xf numFmtId="49" fontId="14" fillId="0" borderId="14" xfId="76" applyNumberFormat="1" applyFont="1" applyFill="1" applyBorder="1" applyAlignment="1">
      <alignment vertical="top"/>
      <protection/>
    </xf>
    <xf numFmtId="49" fontId="14" fillId="0" borderId="0" xfId="76" applyNumberFormat="1" applyFont="1" applyFill="1" applyBorder="1" applyAlignment="1">
      <alignment vertical="top"/>
      <protection/>
    </xf>
    <xf numFmtId="49" fontId="14" fillId="0" borderId="15" xfId="76" applyNumberFormat="1" applyFont="1" applyFill="1" applyBorder="1" applyAlignment="1">
      <alignment vertical="top"/>
      <protection/>
    </xf>
    <xf numFmtId="49" fontId="14" fillId="0" borderId="16" xfId="76" applyNumberFormat="1" applyFont="1" applyFill="1" applyBorder="1" applyAlignment="1">
      <alignment vertical="top"/>
      <protection/>
    </xf>
    <xf numFmtId="49" fontId="11" fillId="0" borderId="17" xfId="76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Fill="1" applyBorder="1" applyAlignment="1" quotePrefix="1">
      <alignment horizontal="right" vertical="center"/>
    </xf>
    <xf numFmtId="186" fontId="11" fillId="0" borderId="0" xfId="76" applyNumberFormat="1" applyFont="1" applyFill="1" applyBorder="1" applyAlignment="1" quotePrefix="1">
      <alignment horizontal="right" vertical="center"/>
      <protection/>
    </xf>
    <xf numFmtId="49" fontId="11" fillId="0" borderId="0" xfId="76" applyNumberFormat="1" applyFont="1" applyFill="1" applyBorder="1" applyAlignment="1">
      <alignment horizontal="distributed" vertical="center"/>
      <protection/>
    </xf>
    <xf numFmtId="49" fontId="11" fillId="0" borderId="16" xfId="76" applyNumberFormat="1" applyFont="1" applyFill="1" applyBorder="1" applyAlignment="1">
      <alignment horizontal="distributed" vertical="center"/>
      <protection/>
    </xf>
    <xf numFmtId="3" fontId="11" fillId="0" borderId="18" xfId="76" applyNumberFormat="1" applyFont="1" applyFill="1" applyBorder="1" applyAlignment="1" quotePrefix="1">
      <alignment horizontal="right" vertical="center"/>
      <protection/>
    </xf>
    <xf numFmtId="49" fontId="11" fillId="0" borderId="18" xfId="76" applyNumberFormat="1" applyFont="1" applyFill="1" applyBorder="1" applyAlignment="1">
      <alignment horizontal="distributed" vertical="center"/>
      <protection/>
    </xf>
    <xf numFmtId="49" fontId="11" fillId="0" borderId="18" xfId="76" applyNumberFormat="1" applyFont="1" applyFill="1" applyBorder="1" applyAlignment="1">
      <alignment vertical="center"/>
      <protection/>
    </xf>
    <xf numFmtId="49" fontId="14" fillId="0" borderId="18" xfId="76" applyNumberFormat="1" applyFont="1" applyFill="1" applyBorder="1" applyAlignment="1">
      <alignment vertical="top"/>
      <protection/>
    </xf>
    <xf numFmtId="49" fontId="11" fillId="0" borderId="19" xfId="76" applyNumberFormat="1" applyFont="1" applyFill="1" applyBorder="1" applyAlignment="1">
      <alignment horizontal="distributed" vertical="center"/>
      <protection/>
    </xf>
    <xf numFmtId="187" fontId="11" fillId="0" borderId="18" xfId="76" applyNumberFormat="1" applyFont="1" applyFill="1" applyBorder="1" applyAlignment="1" quotePrefix="1">
      <alignment horizontal="right" vertical="center"/>
      <protection/>
    </xf>
    <xf numFmtId="3" fontId="17" fillId="0" borderId="18" xfId="0" applyNumberFormat="1" applyFont="1" applyBorder="1" applyAlignment="1" quotePrefix="1">
      <alignment horizontal="right"/>
    </xf>
    <xf numFmtId="3" fontId="17" fillId="0" borderId="0" xfId="0" applyNumberFormat="1" applyFont="1" applyBorder="1" applyAlignment="1">
      <alignment/>
    </xf>
    <xf numFmtId="3" fontId="17" fillId="0" borderId="19" xfId="0" applyNumberFormat="1" applyFont="1" applyBorder="1" applyAlignment="1" quotePrefix="1">
      <alignment horizontal="right"/>
    </xf>
    <xf numFmtId="3" fontId="17" fillId="0" borderId="16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186" fontId="11" fillId="0" borderId="13" xfId="76" applyNumberFormat="1" applyFont="1" applyFill="1" applyBorder="1" applyAlignment="1" quotePrefix="1">
      <alignment horizontal="right" vertical="center"/>
      <protection/>
    </xf>
    <xf numFmtId="3" fontId="17" fillId="0" borderId="20" xfId="0" applyNumberFormat="1" applyFont="1" applyBorder="1" applyAlignment="1">
      <alignment/>
    </xf>
    <xf numFmtId="49" fontId="11" fillId="0" borderId="0" xfId="77" applyNumberFormat="1" applyFont="1" applyFill="1" applyBorder="1" applyAlignment="1">
      <alignment vertical="center"/>
      <protection/>
    </xf>
    <xf numFmtId="49" fontId="11" fillId="0" borderId="16" xfId="77" applyNumberFormat="1" applyFont="1" applyFill="1" applyBorder="1" applyAlignment="1">
      <alignment vertical="center"/>
      <protection/>
    </xf>
    <xf numFmtId="187" fontId="11" fillId="0" borderId="18" xfId="77" applyNumberFormat="1" applyFont="1" applyFill="1" applyBorder="1" applyAlignment="1" quotePrefix="1">
      <alignment horizontal="right" vertical="center"/>
      <protection/>
    </xf>
    <xf numFmtId="186" fontId="11" fillId="0" borderId="0" xfId="77" applyNumberFormat="1" applyFont="1" applyFill="1" applyBorder="1" applyAlignment="1" quotePrefix="1">
      <alignment horizontal="right" vertical="center"/>
      <protection/>
    </xf>
    <xf numFmtId="186" fontId="11" fillId="0" borderId="13" xfId="77" applyNumberFormat="1" applyFont="1" applyFill="1" applyBorder="1" applyAlignment="1" quotePrefix="1">
      <alignment horizontal="right" vertical="center"/>
      <protection/>
    </xf>
    <xf numFmtId="49" fontId="11" fillId="0" borderId="18" xfId="77" applyNumberFormat="1" applyFont="1" applyFill="1" applyBorder="1" applyAlignment="1">
      <alignment vertical="center"/>
      <protection/>
    </xf>
    <xf numFmtId="49" fontId="8" fillId="0" borderId="18" xfId="77" applyNumberFormat="1" applyFont="1" applyFill="1" applyBorder="1" applyAlignment="1">
      <alignment horizontal="distributed" vertical="center"/>
      <protection/>
    </xf>
    <xf numFmtId="49" fontId="11" fillId="0" borderId="18" xfId="76" applyNumberFormat="1" applyFont="1" applyFill="1" applyBorder="1" applyAlignment="1">
      <alignment vertical="top"/>
      <protection/>
    </xf>
    <xf numFmtId="49" fontId="11" fillId="0" borderId="0" xfId="76" applyNumberFormat="1" applyFont="1" applyFill="1" applyBorder="1" applyAlignment="1">
      <alignment vertical="top"/>
      <protection/>
    </xf>
    <xf numFmtId="38" fontId="10" fillId="0" borderId="0" xfId="53" applyFont="1" applyFill="1" applyBorder="1" applyAlignment="1">
      <alignment horizontal="right"/>
    </xf>
    <xf numFmtId="3" fontId="3" fillId="0" borderId="18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/>
    </xf>
    <xf numFmtId="49" fontId="20" fillId="0" borderId="0" xfId="76" applyNumberFormat="1" applyFont="1" applyFill="1" applyBorder="1" applyAlignment="1">
      <alignment horizontal="distributed" vertical="center"/>
      <protection/>
    </xf>
    <xf numFmtId="3" fontId="2" fillId="0" borderId="21" xfId="0" applyNumberFormat="1" applyFont="1" applyFill="1" applyBorder="1" applyAlignment="1" quotePrefix="1">
      <alignment horizontal="right" vertical="center"/>
    </xf>
    <xf numFmtId="3" fontId="2" fillId="0" borderId="22" xfId="0" applyNumberFormat="1" applyFont="1" applyFill="1" applyBorder="1" applyAlignment="1" quotePrefix="1">
      <alignment horizontal="right" vertical="center"/>
    </xf>
    <xf numFmtId="3" fontId="2" fillId="0" borderId="23" xfId="0" applyNumberFormat="1" applyFont="1" applyFill="1" applyBorder="1" applyAlignment="1" quotePrefix="1">
      <alignment horizontal="right" vertical="center"/>
    </xf>
    <xf numFmtId="49" fontId="20" fillId="0" borderId="21" xfId="76" applyNumberFormat="1" applyFont="1" applyFill="1" applyBorder="1" applyAlignment="1">
      <alignment horizontal="distributed" vertical="center"/>
      <protection/>
    </xf>
    <xf numFmtId="3" fontId="2" fillId="0" borderId="18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2" fillId="0" borderId="13" xfId="0" applyNumberFormat="1" applyFont="1" applyFill="1" applyBorder="1" applyAlignment="1" quotePrefix="1">
      <alignment horizontal="right" vertical="center"/>
    </xf>
    <xf numFmtId="49" fontId="20" fillId="0" borderId="18" xfId="76" applyNumberFormat="1" applyFont="1" applyFill="1" applyBorder="1" applyAlignment="1">
      <alignment horizontal="distributed" vertical="center"/>
      <protection/>
    </xf>
    <xf numFmtId="49" fontId="20" fillId="0" borderId="22" xfId="76" applyNumberFormat="1" applyFont="1" applyFill="1" applyBorder="1" applyAlignment="1">
      <alignment horizontal="distributed" vertical="center"/>
      <protection/>
    </xf>
    <xf numFmtId="49" fontId="20" fillId="0" borderId="21" xfId="77" applyNumberFormat="1" applyFont="1" applyFill="1" applyBorder="1" applyAlignment="1">
      <alignment horizontal="distributed" vertical="center"/>
      <protection/>
    </xf>
    <xf numFmtId="49" fontId="20" fillId="0" borderId="18" xfId="77" applyNumberFormat="1" applyFont="1" applyFill="1" applyBorder="1" applyAlignment="1">
      <alignment horizontal="distributed" vertical="center"/>
      <protection/>
    </xf>
    <xf numFmtId="3" fontId="2" fillId="0" borderId="18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49" fontId="20" fillId="0" borderId="0" xfId="77" applyNumberFormat="1" applyFont="1" applyFill="1" applyBorder="1" applyAlignment="1">
      <alignment horizontal="distributed" vertical="center"/>
      <protection/>
    </xf>
    <xf numFmtId="3" fontId="2" fillId="0" borderId="0" xfId="0" applyNumberFormat="1" applyFont="1" applyBorder="1" applyAlignment="1" quotePrefix="1">
      <alignment horizontal="right"/>
    </xf>
    <xf numFmtId="49" fontId="8" fillId="0" borderId="24" xfId="76" applyNumberFormat="1" applyFont="1" applyFill="1" applyBorder="1" applyAlignment="1">
      <alignment horizontal="distributed" vertical="center"/>
      <protection/>
    </xf>
    <xf numFmtId="189" fontId="11" fillId="0" borderId="25" xfId="76" applyNumberFormat="1" applyFont="1" applyFill="1" applyBorder="1" applyAlignment="1">
      <alignment vertical="center"/>
      <protection/>
    </xf>
    <xf numFmtId="189" fontId="0" fillId="0" borderId="26" xfId="0" applyNumberFormat="1" applyFill="1" applyBorder="1" applyAlignment="1">
      <alignment/>
    </xf>
    <xf numFmtId="49" fontId="11" fillId="0" borderId="16" xfId="76" applyNumberFormat="1" applyFont="1" applyFill="1" applyBorder="1" applyAlignment="1">
      <alignment horizontal="right"/>
      <protection/>
    </xf>
    <xf numFmtId="49" fontId="11" fillId="0" borderId="27" xfId="77" applyNumberFormat="1" applyFont="1" applyFill="1" applyBorder="1" applyAlignment="1">
      <alignment horizontal="center" vertical="center"/>
      <protection/>
    </xf>
    <xf numFmtId="0" fontId="1" fillId="0" borderId="17" xfId="78" applyFont="1" applyFill="1" applyBorder="1" applyAlignment="1">
      <alignment/>
      <protection/>
    </xf>
    <xf numFmtId="0" fontId="11" fillId="0" borderId="27" xfId="77" applyNumberFormat="1" applyFont="1" applyFill="1" applyBorder="1" applyAlignment="1">
      <alignment horizontal="center" vertical="center"/>
      <protection/>
    </xf>
    <xf numFmtId="0" fontId="1" fillId="0" borderId="28" xfId="78" applyNumberFormat="1" applyFont="1" applyFill="1" applyBorder="1" applyAlignment="1">
      <alignment horizontal="center" vertical="center"/>
      <protection/>
    </xf>
    <xf numFmtId="0" fontId="1" fillId="0" borderId="29" xfId="78" applyNumberFormat="1" applyFont="1" applyFill="1" applyBorder="1" applyAlignment="1">
      <alignment horizontal="center" vertical="center"/>
      <protection/>
    </xf>
    <xf numFmtId="49" fontId="11" fillId="0" borderId="28" xfId="77" applyNumberFormat="1" applyFont="1" applyFill="1" applyBorder="1" applyAlignment="1">
      <alignment horizontal="center" vertical="center"/>
      <protection/>
    </xf>
    <xf numFmtId="0" fontId="1" fillId="0" borderId="11" xfId="78" applyFont="1" applyFill="1" applyBorder="1" applyAlignment="1">
      <alignment/>
      <protection/>
    </xf>
    <xf numFmtId="49" fontId="14" fillId="0" borderId="25" xfId="76" applyNumberFormat="1" applyFont="1" applyFill="1" applyBorder="1" applyAlignment="1">
      <alignment horizontal="center" vertical="center"/>
      <protection/>
    </xf>
    <xf numFmtId="49" fontId="14" fillId="0" borderId="26" xfId="76" applyNumberFormat="1" applyFont="1" applyFill="1" applyBorder="1" applyAlignment="1">
      <alignment horizontal="center" vertical="center"/>
      <protection/>
    </xf>
    <xf numFmtId="49" fontId="11" fillId="0" borderId="25" xfId="76" applyNumberFormat="1" applyFont="1" applyFill="1" applyBorder="1" applyAlignment="1">
      <alignment horizontal="center" vertical="center"/>
      <protection/>
    </xf>
    <xf numFmtId="49" fontId="11" fillId="0" borderId="26" xfId="76" applyNumberFormat="1" applyFont="1" applyFill="1" applyBorder="1" applyAlignment="1">
      <alignment horizontal="center" vertical="center"/>
      <protection/>
    </xf>
    <xf numFmtId="179" fontId="9" fillId="0" borderId="25" xfId="76" applyNumberFormat="1" applyFont="1" applyFill="1" applyBorder="1" applyAlignment="1">
      <alignment vertical="center"/>
      <protection/>
    </xf>
    <xf numFmtId="179" fontId="9" fillId="0" borderId="26" xfId="76" applyNumberFormat="1" applyFont="1" applyFill="1" applyBorder="1" applyAlignment="1">
      <alignment vertical="center"/>
      <protection/>
    </xf>
    <xf numFmtId="0" fontId="0" fillId="0" borderId="26" xfId="0" applyFill="1" applyBorder="1" applyAlignment="1">
      <alignment/>
    </xf>
    <xf numFmtId="179" fontId="9" fillId="0" borderId="24" xfId="76" applyNumberFormat="1" applyFont="1" applyFill="1" applyBorder="1" applyAlignment="1">
      <alignment vertical="center"/>
      <protection/>
    </xf>
    <xf numFmtId="49" fontId="13" fillId="0" borderId="24" xfId="76" applyNumberFormat="1" applyFont="1" applyFill="1" applyBorder="1" applyAlignment="1">
      <alignment horizontal="distributed" vertical="center"/>
      <protection/>
    </xf>
    <xf numFmtId="49" fontId="14" fillId="0" borderId="24" xfId="76" applyNumberFormat="1" applyFont="1" applyFill="1" applyBorder="1" applyAlignment="1">
      <alignment horizontal="center" vertical="center"/>
      <protection/>
    </xf>
    <xf numFmtId="49" fontId="14" fillId="0" borderId="24" xfId="76" applyNumberFormat="1" applyFont="1" applyFill="1" applyBorder="1" applyAlignment="1">
      <alignment horizontal="distributed" vertical="center"/>
      <protection/>
    </xf>
    <xf numFmtId="0" fontId="11" fillId="0" borderId="27" xfId="76" applyNumberFormat="1" applyFont="1" applyFill="1" applyBorder="1" applyAlignment="1">
      <alignment horizontal="center" vertical="center"/>
      <protection/>
    </xf>
    <xf numFmtId="49" fontId="11" fillId="0" borderId="27" xfId="76" applyNumberFormat="1" applyFont="1" applyFill="1" applyBorder="1" applyAlignment="1">
      <alignment horizontal="center" vertical="center"/>
      <protection/>
    </xf>
    <xf numFmtId="49" fontId="11" fillId="0" borderId="28" xfId="76" applyNumberFormat="1" applyFont="1" applyFill="1" applyBorder="1" applyAlignment="1">
      <alignment horizontal="center" vertical="center"/>
      <protection/>
    </xf>
  </cellXfs>
  <cellStyles count="67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2 2" xfId="45"/>
    <cellStyle name="Hyperlink" xfId="46"/>
    <cellStyle name="プロジェクト状況報告書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[0.00] 2" xfId="55"/>
    <cellStyle name="桁区切り 2" xfId="56"/>
    <cellStyle name="桁区切り 2 2" xfId="57"/>
    <cellStyle name="検収計画表" xfId="58"/>
    <cellStyle name="見出し 1" xfId="59"/>
    <cellStyle name="見出し 2" xfId="60"/>
    <cellStyle name="見出し 3" xfId="61"/>
    <cellStyle name="見出し 4" xfId="62"/>
    <cellStyle name="見積書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 3 2" xfId="74"/>
    <cellStyle name="標準 4" xfId="75"/>
    <cellStyle name="標準_JB16" xfId="76"/>
    <cellStyle name="標準_JB16_第３表　年齢別・男女別人口" xfId="77"/>
    <cellStyle name="標準_第３表　年齢別・男女別人口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J105"/>
  <sheetViews>
    <sheetView tabSelected="1" workbookViewId="0" topLeftCell="A1">
      <selection activeCell="A1" sqref="A1"/>
    </sheetView>
  </sheetViews>
  <sheetFormatPr defaultColWidth="9.875" defaultRowHeight="14.25" customHeight="1"/>
  <cols>
    <col min="1" max="1" width="10.75390625" style="3" customWidth="1"/>
    <col min="2" max="2" width="11.25390625" style="3" customWidth="1"/>
    <col min="3" max="4" width="11.25390625" style="5" customWidth="1"/>
    <col min="5" max="5" width="10.75390625" style="3" customWidth="1"/>
    <col min="6" max="8" width="11.25390625" style="3" customWidth="1"/>
    <col min="9" max="9" width="9.375" style="3" customWidth="1"/>
    <col min="10" max="16384" width="9.875" style="3" customWidth="1"/>
  </cols>
  <sheetData>
    <row r="1" ht="26.25" customHeight="1">
      <c r="A1" s="4" t="s">
        <v>138</v>
      </c>
    </row>
    <row r="2" spans="1:8" ht="15" customHeight="1" thickBot="1">
      <c r="A2" s="4"/>
      <c r="G2" s="67" t="s">
        <v>136</v>
      </c>
      <c r="H2" s="67"/>
    </row>
    <row r="3" spans="1:8" ht="21" customHeight="1" thickTop="1">
      <c r="A3" s="87" t="s">
        <v>11</v>
      </c>
      <c r="B3" s="86" t="s">
        <v>12</v>
      </c>
      <c r="C3" s="71"/>
      <c r="D3" s="72"/>
      <c r="E3" s="88" t="s">
        <v>11</v>
      </c>
      <c r="F3" s="86" t="s">
        <v>12</v>
      </c>
      <c r="G3" s="71"/>
      <c r="H3" s="72"/>
    </row>
    <row r="4" spans="1:8" ht="21" customHeight="1">
      <c r="A4" s="69"/>
      <c r="B4" s="18" t="s">
        <v>19</v>
      </c>
      <c r="C4" s="1" t="s">
        <v>0</v>
      </c>
      <c r="D4" s="2" t="s">
        <v>1</v>
      </c>
      <c r="E4" s="74"/>
      <c r="F4" s="18" t="s">
        <v>19</v>
      </c>
      <c r="G4" s="1" t="s">
        <v>0</v>
      </c>
      <c r="H4" s="2" t="s">
        <v>1</v>
      </c>
    </row>
    <row r="5" spans="1:8" ht="17.25" customHeight="1">
      <c r="A5" s="48" t="s">
        <v>20</v>
      </c>
      <c r="B5" s="49">
        <f>SUM(B6:B10)</f>
        <v>9803</v>
      </c>
      <c r="C5" s="50">
        <f>SUM(C6:C10)</f>
        <v>5018</v>
      </c>
      <c r="D5" s="51">
        <f>SUM(D6:D10)</f>
        <v>4785</v>
      </c>
      <c r="E5" s="52" t="s">
        <v>21</v>
      </c>
      <c r="F5" s="49">
        <f>SUM(F6:F10)</f>
        <v>12546</v>
      </c>
      <c r="G5" s="50">
        <f>SUM(G6:G10)</f>
        <v>6302</v>
      </c>
      <c r="H5" s="50">
        <f>SUM(H6:H10)</f>
        <v>6244</v>
      </c>
    </row>
    <row r="6" spans="1:8" ht="15.75" customHeight="1">
      <c r="A6" s="12" t="s">
        <v>137</v>
      </c>
      <c r="B6" s="29">
        <v>1799</v>
      </c>
      <c r="C6" s="30">
        <v>896</v>
      </c>
      <c r="D6" s="33">
        <v>903</v>
      </c>
      <c r="E6" s="24" t="s">
        <v>100</v>
      </c>
      <c r="F6" s="29">
        <v>2208</v>
      </c>
      <c r="G6" s="30">
        <v>1133</v>
      </c>
      <c r="H6" s="30">
        <v>1075</v>
      </c>
    </row>
    <row r="7" spans="1:8" ht="15.75" customHeight="1">
      <c r="A7" s="12" t="s">
        <v>2</v>
      </c>
      <c r="B7" s="29">
        <v>1951</v>
      </c>
      <c r="C7" s="30">
        <v>977</v>
      </c>
      <c r="D7" s="33">
        <v>974</v>
      </c>
      <c r="E7" s="24" t="s">
        <v>101</v>
      </c>
      <c r="F7" s="29">
        <v>2358</v>
      </c>
      <c r="G7" s="30">
        <v>1235</v>
      </c>
      <c r="H7" s="30">
        <v>1123</v>
      </c>
    </row>
    <row r="8" spans="1:8" ht="15.75" customHeight="1">
      <c r="A8" s="12" t="s">
        <v>3</v>
      </c>
      <c r="B8" s="29">
        <v>1907</v>
      </c>
      <c r="C8" s="30">
        <v>963</v>
      </c>
      <c r="D8" s="33">
        <v>944</v>
      </c>
      <c r="E8" s="24" t="s">
        <v>102</v>
      </c>
      <c r="F8" s="29">
        <v>2492</v>
      </c>
      <c r="G8" s="30">
        <v>1252</v>
      </c>
      <c r="H8" s="30">
        <v>1240</v>
      </c>
    </row>
    <row r="9" spans="1:8" ht="15.75" customHeight="1">
      <c r="A9" s="12" t="s">
        <v>4</v>
      </c>
      <c r="B9" s="29">
        <v>1973</v>
      </c>
      <c r="C9" s="30">
        <v>1026</v>
      </c>
      <c r="D9" s="33">
        <v>947</v>
      </c>
      <c r="E9" s="24" t="s">
        <v>103</v>
      </c>
      <c r="F9" s="29">
        <v>2662</v>
      </c>
      <c r="G9" s="30">
        <v>1264</v>
      </c>
      <c r="H9" s="30">
        <v>1398</v>
      </c>
    </row>
    <row r="10" spans="1:8" ht="15.75" customHeight="1">
      <c r="A10" s="12" t="s">
        <v>5</v>
      </c>
      <c r="B10" s="29">
        <v>2173</v>
      </c>
      <c r="C10" s="30">
        <v>1156</v>
      </c>
      <c r="D10" s="33">
        <v>1017</v>
      </c>
      <c r="E10" s="24" t="s">
        <v>104</v>
      </c>
      <c r="F10" s="29">
        <v>2826</v>
      </c>
      <c r="G10" s="30">
        <v>1418</v>
      </c>
      <c r="H10" s="30">
        <v>1408</v>
      </c>
    </row>
    <row r="11" spans="1:8" ht="9" customHeight="1">
      <c r="A11" s="12"/>
      <c r="B11" s="28"/>
      <c r="C11" s="20"/>
      <c r="D11" s="34"/>
      <c r="E11" s="25"/>
      <c r="F11" s="28"/>
      <c r="G11" s="20"/>
      <c r="H11" s="20"/>
    </row>
    <row r="12" spans="1:8" ht="17.25" customHeight="1">
      <c r="A12" s="48" t="s">
        <v>22</v>
      </c>
      <c r="B12" s="53">
        <f>SUM(B13:B17)</f>
        <v>10902</v>
      </c>
      <c r="C12" s="54">
        <f>SUM(C13:C17)</f>
        <v>5539</v>
      </c>
      <c r="D12" s="55">
        <f>SUM(D13:D17)</f>
        <v>5363</v>
      </c>
      <c r="E12" s="56" t="s">
        <v>23</v>
      </c>
      <c r="F12" s="53">
        <f>SUM(F13:F17)</f>
        <v>15820</v>
      </c>
      <c r="G12" s="54">
        <f>SUM(G13:G17)</f>
        <v>7820</v>
      </c>
      <c r="H12" s="54">
        <f>SUM(H13:H17)</f>
        <v>8000</v>
      </c>
    </row>
    <row r="13" spans="1:8" ht="15.75" customHeight="1">
      <c r="A13" s="12" t="s">
        <v>6</v>
      </c>
      <c r="B13" s="29">
        <v>2086</v>
      </c>
      <c r="C13" s="30">
        <v>1068</v>
      </c>
      <c r="D13" s="33">
        <v>1018</v>
      </c>
      <c r="E13" s="24" t="s">
        <v>105</v>
      </c>
      <c r="F13" s="29">
        <v>2906</v>
      </c>
      <c r="G13" s="30">
        <v>1407</v>
      </c>
      <c r="H13" s="30">
        <v>1499</v>
      </c>
    </row>
    <row r="14" spans="1:8" ht="15.75" customHeight="1">
      <c r="A14" s="12" t="s">
        <v>7</v>
      </c>
      <c r="B14" s="29">
        <v>2233</v>
      </c>
      <c r="C14" s="30">
        <v>1149</v>
      </c>
      <c r="D14" s="33">
        <v>1084</v>
      </c>
      <c r="E14" s="24" t="s">
        <v>106</v>
      </c>
      <c r="F14" s="29">
        <v>2967</v>
      </c>
      <c r="G14" s="30">
        <v>1487</v>
      </c>
      <c r="H14" s="30">
        <v>1480</v>
      </c>
    </row>
    <row r="15" spans="1:8" ht="15.75" customHeight="1">
      <c r="A15" s="12" t="s">
        <v>8</v>
      </c>
      <c r="B15" s="29">
        <v>2177</v>
      </c>
      <c r="C15" s="30">
        <v>1110</v>
      </c>
      <c r="D15" s="33">
        <v>1067</v>
      </c>
      <c r="E15" s="24" t="s">
        <v>107</v>
      </c>
      <c r="F15" s="29">
        <v>3143</v>
      </c>
      <c r="G15" s="30">
        <v>1520</v>
      </c>
      <c r="H15" s="30">
        <v>1623</v>
      </c>
    </row>
    <row r="16" spans="1:8" ht="15.75" customHeight="1">
      <c r="A16" s="12" t="s">
        <v>9</v>
      </c>
      <c r="B16" s="29">
        <v>2149</v>
      </c>
      <c r="C16" s="30">
        <v>1053</v>
      </c>
      <c r="D16" s="33">
        <v>1096</v>
      </c>
      <c r="E16" s="24" t="s">
        <v>108</v>
      </c>
      <c r="F16" s="29">
        <v>3373</v>
      </c>
      <c r="G16" s="30">
        <v>1723</v>
      </c>
      <c r="H16" s="30">
        <v>1650</v>
      </c>
    </row>
    <row r="17" spans="1:8" ht="15.75" customHeight="1">
      <c r="A17" s="12" t="s">
        <v>10</v>
      </c>
      <c r="B17" s="29">
        <v>2257</v>
      </c>
      <c r="C17" s="30">
        <v>1159</v>
      </c>
      <c r="D17" s="33">
        <v>1098</v>
      </c>
      <c r="E17" s="24" t="s">
        <v>109</v>
      </c>
      <c r="F17" s="29">
        <v>3431</v>
      </c>
      <c r="G17" s="30">
        <v>1683</v>
      </c>
      <c r="H17" s="30">
        <v>1748</v>
      </c>
    </row>
    <row r="18" spans="1:8" ht="9" customHeight="1">
      <c r="A18" s="12"/>
      <c r="B18" s="28"/>
      <c r="C18" s="20"/>
      <c r="D18" s="34"/>
      <c r="E18" s="26"/>
      <c r="F18" s="25"/>
      <c r="G18" s="12"/>
      <c r="H18" s="12"/>
    </row>
    <row r="19" spans="1:8" ht="17.25" customHeight="1">
      <c r="A19" s="48" t="s">
        <v>24</v>
      </c>
      <c r="B19" s="53">
        <f>SUM(B20:B24)</f>
        <v>11334</v>
      </c>
      <c r="C19" s="54">
        <f>SUM(C20:C24)</f>
        <v>5716</v>
      </c>
      <c r="D19" s="55">
        <f>SUM(D20:D24)</f>
        <v>5618</v>
      </c>
      <c r="E19" s="56" t="s">
        <v>25</v>
      </c>
      <c r="F19" s="53">
        <f>SUM(F20:F24)</f>
        <v>19635</v>
      </c>
      <c r="G19" s="54">
        <f>SUM(G20:G24)</f>
        <v>9793</v>
      </c>
      <c r="H19" s="54">
        <f>SUM(H20:H24)</f>
        <v>9842</v>
      </c>
    </row>
    <row r="20" spans="1:8" ht="15.75" customHeight="1">
      <c r="A20" s="21" t="s">
        <v>80</v>
      </c>
      <c r="B20" s="29">
        <v>2323</v>
      </c>
      <c r="C20" s="30">
        <v>1171</v>
      </c>
      <c r="D20" s="33">
        <v>1152</v>
      </c>
      <c r="E20" s="24" t="s">
        <v>110</v>
      </c>
      <c r="F20" s="29">
        <v>3422</v>
      </c>
      <c r="G20" s="30">
        <v>1711</v>
      </c>
      <c r="H20" s="30">
        <v>1711</v>
      </c>
    </row>
    <row r="21" spans="1:8" ht="15.75" customHeight="1">
      <c r="A21" s="21" t="s">
        <v>81</v>
      </c>
      <c r="B21" s="29">
        <v>2174</v>
      </c>
      <c r="C21" s="30">
        <v>1122</v>
      </c>
      <c r="D21" s="33">
        <v>1052</v>
      </c>
      <c r="E21" s="24" t="s">
        <v>111</v>
      </c>
      <c r="F21" s="29">
        <v>3799</v>
      </c>
      <c r="G21" s="30">
        <v>1907</v>
      </c>
      <c r="H21" s="30">
        <v>1892</v>
      </c>
    </row>
    <row r="22" spans="1:8" ht="15.75" customHeight="1">
      <c r="A22" s="21" t="s">
        <v>82</v>
      </c>
      <c r="B22" s="29">
        <v>2271</v>
      </c>
      <c r="C22" s="30">
        <v>1119</v>
      </c>
      <c r="D22" s="33">
        <v>1152</v>
      </c>
      <c r="E22" s="24" t="s">
        <v>112</v>
      </c>
      <c r="F22" s="29">
        <v>3900</v>
      </c>
      <c r="G22" s="30">
        <v>1942</v>
      </c>
      <c r="H22" s="30">
        <v>1958</v>
      </c>
    </row>
    <row r="23" spans="1:8" ht="15.75" customHeight="1">
      <c r="A23" s="21" t="s">
        <v>83</v>
      </c>
      <c r="B23" s="29">
        <v>2217</v>
      </c>
      <c r="C23" s="30">
        <v>1098</v>
      </c>
      <c r="D23" s="33">
        <v>1119</v>
      </c>
      <c r="E23" s="24" t="s">
        <v>113</v>
      </c>
      <c r="F23" s="29">
        <v>4237</v>
      </c>
      <c r="G23" s="30">
        <v>2117</v>
      </c>
      <c r="H23" s="30">
        <v>2120</v>
      </c>
    </row>
    <row r="24" spans="1:8" ht="15.75" customHeight="1">
      <c r="A24" s="21" t="s">
        <v>84</v>
      </c>
      <c r="B24" s="29">
        <v>2349</v>
      </c>
      <c r="C24" s="30">
        <v>1206</v>
      </c>
      <c r="D24" s="33">
        <v>1143</v>
      </c>
      <c r="E24" s="24" t="s">
        <v>114</v>
      </c>
      <c r="F24" s="29">
        <v>4277</v>
      </c>
      <c r="G24" s="30">
        <v>2116</v>
      </c>
      <c r="H24" s="30">
        <v>2161</v>
      </c>
    </row>
    <row r="25" spans="1:8" ht="9" customHeight="1">
      <c r="A25" s="12"/>
      <c r="B25" s="23"/>
      <c r="C25" s="20"/>
      <c r="D25" s="34"/>
      <c r="E25" s="25"/>
      <c r="F25" s="28"/>
      <c r="G25" s="20"/>
      <c r="H25" s="20"/>
    </row>
    <row r="26" spans="1:8" ht="17.25" customHeight="1">
      <c r="A26" s="48" t="s">
        <v>34</v>
      </c>
      <c r="B26" s="53">
        <f>SUM(B27:B31)</f>
        <v>11625</v>
      </c>
      <c r="C26" s="54">
        <f>SUM(C27:C31)</f>
        <v>5854</v>
      </c>
      <c r="D26" s="55">
        <f>SUM(D27:D31)</f>
        <v>5771</v>
      </c>
      <c r="E26" s="56" t="s">
        <v>35</v>
      </c>
      <c r="F26" s="53">
        <f>SUM(F27:F31)</f>
        <v>20678</v>
      </c>
      <c r="G26" s="54">
        <f>SUM(G27:G31)</f>
        <v>10476</v>
      </c>
      <c r="H26" s="54">
        <f>SUM(H27:H31)</f>
        <v>10202</v>
      </c>
    </row>
    <row r="27" spans="1:8" ht="15.75" customHeight="1">
      <c r="A27" s="21" t="s">
        <v>85</v>
      </c>
      <c r="B27" s="29">
        <v>2279</v>
      </c>
      <c r="C27" s="30">
        <v>1160</v>
      </c>
      <c r="D27" s="33">
        <v>1119</v>
      </c>
      <c r="E27" s="24" t="s">
        <v>115</v>
      </c>
      <c r="F27" s="29">
        <v>4198</v>
      </c>
      <c r="G27" s="30">
        <v>2079</v>
      </c>
      <c r="H27" s="30">
        <v>2119</v>
      </c>
    </row>
    <row r="28" spans="1:8" ht="15.75" customHeight="1">
      <c r="A28" s="21" t="s">
        <v>86</v>
      </c>
      <c r="B28" s="29">
        <v>2322</v>
      </c>
      <c r="C28" s="30">
        <v>1139</v>
      </c>
      <c r="D28" s="33">
        <v>1183</v>
      </c>
      <c r="E28" s="24" t="s">
        <v>116</v>
      </c>
      <c r="F28" s="29">
        <v>4249</v>
      </c>
      <c r="G28" s="30">
        <v>2179</v>
      </c>
      <c r="H28" s="30">
        <v>2070</v>
      </c>
    </row>
    <row r="29" spans="1:8" ht="15.75" customHeight="1">
      <c r="A29" s="21" t="s">
        <v>87</v>
      </c>
      <c r="B29" s="29">
        <v>2447</v>
      </c>
      <c r="C29" s="30">
        <v>1226</v>
      </c>
      <c r="D29" s="33">
        <v>1221</v>
      </c>
      <c r="E29" s="24" t="s">
        <v>117</v>
      </c>
      <c r="F29" s="29">
        <v>4128</v>
      </c>
      <c r="G29" s="30">
        <v>2107</v>
      </c>
      <c r="H29" s="30">
        <v>2021</v>
      </c>
    </row>
    <row r="30" spans="1:8" ht="15.75" customHeight="1">
      <c r="A30" s="21" t="s">
        <v>88</v>
      </c>
      <c r="B30" s="29">
        <v>2329</v>
      </c>
      <c r="C30" s="30">
        <v>1146</v>
      </c>
      <c r="D30" s="33">
        <v>1183</v>
      </c>
      <c r="E30" s="24" t="s">
        <v>118</v>
      </c>
      <c r="F30" s="29">
        <v>4154</v>
      </c>
      <c r="G30" s="30">
        <v>2066</v>
      </c>
      <c r="H30" s="30">
        <v>2088</v>
      </c>
    </row>
    <row r="31" spans="1:8" ht="15.75" customHeight="1">
      <c r="A31" s="21" t="s">
        <v>89</v>
      </c>
      <c r="B31" s="29">
        <v>2248</v>
      </c>
      <c r="C31" s="30">
        <v>1183</v>
      </c>
      <c r="D31" s="33">
        <v>1065</v>
      </c>
      <c r="E31" s="24" t="s">
        <v>119</v>
      </c>
      <c r="F31" s="29">
        <v>3949</v>
      </c>
      <c r="G31" s="30">
        <v>2045</v>
      </c>
      <c r="H31" s="30">
        <v>1904</v>
      </c>
    </row>
    <row r="32" spans="1:8" ht="9" customHeight="1">
      <c r="A32" s="12"/>
      <c r="B32" s="28"/>
      <c r="C32" s="20"/>
      <c r="D32" s="34"/>
      <c r="E32" s="25"/>
      <c r="F32" s="28"/>
      <c r="G32" s="20"/>
      <c r="H32" s="20"/>
    </row>
    <row r="33" spans="1:8" ht="17.25" customHeight="1">
      <c r="A33" s="48" t="s">
        <v>36</v>
      </c>
      <c r="B33" s="53">
        <f>SUM(B34:B38)</f>
        <v>11256</v>
      </c>
      <c r="C33" s="54">
        <f>SUM(C34:C38)</f>
        <v>5647</v>
      </c>
      <c r="D33" s="55">
        <f>SUM(D34:D38)</f>
        <v>5609</v>
      </c>
      <c r="E33" s="56" t="s">
        <v>37</v>
      </c>
      <c r="F33" s="53">
        <f>SUM(F34:F38)</f>
        <v>17276</v>
      </c>
      <c r="G33" s="54">
        <f>SUM(G34:G38)</f>
        <v>8900</v>
      </c>
      <c r="H33" s="54">
        <f>SUM(H34:H38)</f>
        <v>8376</v>
      </c>
    </row>
    <row r="34" spans="1:8" ht="15.75" customHeight="1">
      <c r="A34" s="21" t="s">
        <v>90</v>
      </c>
      <c r="B34" s="29">
        <v>2399</v>
      </c>
      <c r="C34" s="30">
        <v>1200</v>
      </c>
      <c r="D34" s="33">
        <v>1199</v>
      </c>
      <c r="E34" s="24" t="s">
        <v>120</v>
      </c>
      <c r="F34" s="29">
        <v>4031</v>
      </c>
      <c r="G34" s="30">
        <v>2083</v>
      </c>
      <c r="H34" s="30">
        <v>1948</v>
      </c>
    </row>
    <row r="35" spans="1:8" ht="15.75" customHeight="1">
      <c r="A35" s="21" t="s">
        <v>91</v>
      </c>
      <c r="B35" s="29">
        <v>2244</v>
      </c>
      <c r="C35" s="30">
        <v>1173</v>
      </c>
      <c r="D35" s="33">
        <v>1071</v>
      </c>
      <c r="E35" s="24" t="s">
        <v>121</v>
      </c>
      <c r="F35" s="29">
        <v>2868</v>
      </c>
      <c r="G35" s="30">
        <v>1474</v>
      </c>
      <c r="H35" s="30">
        <v>1394</v>
      </c>
    </row>
    <row r="36" spans="1:8" ht="15.75" customHeight="1">
      <c r="A36" s="21" t="s">
        <v>92</v>
      </c>
      <c r="B36" s="29">
        <v>2298</v>
      </c>
      <c r="C36" s="30">
        <v>1126</v>
      </c>
      <c r="D36" s="33">
        <v>1172</v>
      </c>
      <c r="E36" s="24" t="s">
        <v>122</v>
      </c>
      <c r="F36" s="29">
        <v>3775</v>
      </c>
      <c r="G36" s="30">
        <v>1905</v>
      </c>
      <c r="H36" s="30">
        <v>1870</v>
      </c>
    </row>
    <row r="37" spans="1:8" ht="15.75" customHeight="1">
      <c r="A37" s="21" t="s">
        <v>93</v>
      </c>
      <c r="B37" s="29">
        <v>2221</v>
      </c>
      <c r="C37" s="30">
        <v>1123</v>
      </c>
      <c r="D37" s="33">
        <v>1098</v>
      </c>
      <c r="E37" s="24" t="s">
        <v>123</v>
      </c>
      <c r="F37" s="29">
        <v>3439</v>
      </c>
      <c r="G37" s="30">
        <v>1788</v>
      </c>
      <c r="H37" s="30">
        <v>1651</v>
      </c>
    </row>
    <row r="38" spans="1:8" ht="15.75" customHeight="1">
      <c r="A38" s="21" t="s">
        <v>94</v>
      </c>
      <c r="B38" s="29">
        <v>2094</v>
      </c>
      <c r="C38" s="30">
        <v>1025</v>
      </c>
      <c r="D38" s="33">
        <v>1069</v>
      </c>
      <c r="E38" s="24" t="s">
        <v>124</v>
      </c>
      <c r="F38" s="29">
        <v>3163</v>
      </c>
      <c r="G38" s="30">
        <v>1650</v>
      </c>
      <c r="H38" s="30">
        <v>1513</v>
      </c>
    </row>
    <row r="39" spans="1:8" ht="9" customHeight="1">
      <c r="A39" s="12"/>
      <c r="B39" s="28"/>
      <c r="C39" s="19"/>
      <c r="D39" s="34"/>
      <c r="E39" s="25"/>
      <c r="F39" s="28"/>
      <c r="G39" s="20"/>
      <c r="H39" s="20"/>
    </row>
    <row r="40" spans="1:8" ht="17.25" customHeight="1">
      <c r="A40" s="48" t="s">
        <v>38</v>
      </c>
      <c r="B40" s="53">
        <f>SUM(B41:B45)</f>
        <v>10050</v>
      </c>
      <c r="C40" s="54">
        <f>SUM(C41:C45)</f>
        <v>4981</v>
      </c>
      <c r="D40" s="55">
        <f>SUM(D41:D45)</f>
        <v>5069</v>
      </c>
      <c r="E40" s="56" t="s">
        <v>39</v>
      </c>
      <c r="F40" s="53">
        <f>SUM(F41:F45)</f>
        <v>13980</v>
      </c>
      <c r="G40" s="54">
        <f>SUM(G41:G45)</f>
        <v>7057</v>
      </c>
      <c r="H40" s="54">
        <f>SUM(H41:H45)</f>
        <v>6923</v>
      </c>
    </row>
    <row r="41" spans="1:8" ht="15.75" customHeight="1">
      <c r="A41" s="21" t="s">
        <v>95</v>
      </c>
      <c r="B41" s="29">
        <v>1876</v>
      </c>
      <c r="C41" s="30">
        <v>918</v>
      </c>
      <c r="D41" s="33">
        <v>958</v>
      </c>
      <c r="E41" s="24" t="s">
        <v>125</v>
      </c>
      <c r="F41" s="29">
        <v>2909</v>
      </c>
      <c r="G41" s="30">
        <v>1469</v>
      </c>
      <c r="H41" s="30">
        <v>1440</v>
      </c>
    </row>
    <row r="42" spans="1:8" ht="15.75" customHeight="1">
      <c r="A42" s="21" t="s">
        <v>96</v>
      </c>
      <c r="B42" s="29">
        <v>2015</v>
      </c>
      <c r="C42" s="30">
        <v>1014</v>
      </c>
      <c r="D42" s="33">
        <v>1001</v>
      </c>
      <c r="E42" s="24" t="s">
        <v>126</v>
      </c>
      <c r="F42" s="29">
        <v>2947</v>
      </c>
      <c r="G42" s="30">
        <v>1506</v>
      </c>
      <c r="H42" s="30">
        <v>1441</v>
      </c>
    </row>
    <row r="43" spans="1:8" ht="15.75" customHeight="1">
      <c r="A43" s="21" t="s">
        <v>97</v>
      </c>
      <c r="B43" s="29">
        <v>1977</v>
      </c>
      <c r="C43" s="30">
        <v>949</v>
      </c>
      <c r="D43" s="33">
        <v>1028</v>
      </c>
      <c r="E43" s="24" t="s">
        <v>127</v>
      </c>
      <c r="F43" s="29">
        <v>2731</v>
      </c>
      <c r="G43" s="30">
        <v>1387</v>
      </c>
      <c r="H43" s="30">
        <v>1344</v>
      </c>
    </row>
    <row r="44" spans="1:8" ht="15.75" customHeight="1">
      <c r="A44" s="21" t="s">
        <v>98</v>
      </c>
      <c r="B44" s="29">
        <v>1977</v>
      </c>
      <c r="C44" s="30">
        <v>984</v>
      </c>
      <c r="D44" s="33">
        <v>993</v>
      </c>
      <c r="E44" s="24" t="s">
        <v>128</v>
      </c>
      <c r="F44" s="29">
        <v>2676</v>
      </c>
      <c r="G44" s="30">
        <v>1324</v>
      </c>
      <c r="H44" s="30">
        <v>1352</v>
      </c>
    </row>
    <row r="45" spans="1:8" ht="15.75" customHeight="1" thickBot="1">
      <c r="A45" s="22" t="s">
        <v>99</v>
      </c>
      <c r="B45" s="31">
        <v>2205</v>
      </c>
      <c r="C45" s="32">
        <v>1116</v>
      </c>
      <c r="D45" s="35">
        <v>1089</v>
      </c>
      <c r="E45" s="27" t="s">
        <v>129</v>
      </c>
      <c r="F45" s="31">
        <v>2717</v>
      </c>
      <c r="G45" s="32">
        <v>1371</v>
      </c>
      <c r="H45" s="32">
        <v>1346</v>
      </c>
    </row>
    <row r="46" spans="1:4" ht="23.25" customHeight="1" thickTop="1">
      <c r="A46" s="9" t="s">
        <v>33</v>
      </c>
      <c r="C46" s="3"/>
      <c r="D46" s="3"/>
    </row>
    <row r="47" spans="1:8" ht="15.75" customHeight="1">
      <c r="A47" s="85" t="s">
        <v>18</v>
      </c>
      <c r="B47" s="85"/>
      <c r="C47" s="84" t="s">
        <v>12</v>
      </c>
      <c r="D47" s="84"/>
      <c r="E47" s="75" t="s">
        <v>16</v>
      </c>
      <c r="F47" s="76"/>
      <c r="G47" s="75" t="s">
        <v>17</v>
      </c>
      <c r="H47" s="81"/>
    </row>
    <row r="48" spans="1:8" ht="14.25" customHeight="1">
      <c r="A48" s="83" t="s">
        <v>13</v>
      </c>
      <c r="B48" s="83"/>
      <c r="C48" s="82">
        <f>SUM(B5)+B12+B19</f>
        <v>32039</v>
      </c>
      <c r="D48" s="82"/>
      <c r="E48" s="82">
        <f>SUM(C5)+C12+C19</f>
        <v>16273</v>
      </c>
      <c r="F48" s="82"/>
      <c r="G48" s="82">
        <f>SUM(D5+D12+D19)</f>
        <v>15766</v>
      </c>
      <c r="H48" s="82"/>
    </row>
    <row r="49" spans="1:8" ht="14.25" customHeight="1">
      <c r="A49" s="83" t="s">
        <v>14</v>
      </c>
      <c r="B49" s="83"/>
      <c r="C49" s="82">
        <f>SUM(B26+B33+B40+F5+F12+F19+F26+F33+F40+B56)</f>
        <v>145642</v>
      </c>
      <c r="D49" s="82"/>
      <c r="E49" s="79">
        <f>SUM(C26+C33+C40+G5+G12+G19+G26+G33+G40+C56)</f>
        <v>73108</v>
      </c>
      <c r="F49" s="80"/>
      <c r="G49" s="79">
        <f>SUM(D26+D33+D40+H5+H12+H19+H26+H33+H40+D56)</f>
        <v>72534</v>
      </c>
      <c r="H49" s="80"/>
    </row>
    <row r="50" spans="1:8" ht="14.25" customHeight="1">
      <c r="A50" s="83" t="s">
        <v>15</v>
      </c>
      <c r="B50" s="83"/>
      <c r="C50" s="82">
        <f>SUM(B63+B70+B77+B84+B91+F56+F63+F70)</f>
        <v>62500</v>
      </c>
      <c r="D50" s="82"/>
      <c r="E50" s="79">
        <f>SUM(C63+C70+C77+C84+C91+G56+G63+G70)</f>
        <v>27528</v>
      </c>
      <c r="F50" s="80"/>
      <c r="G50" s="79">
        <f>SUM(D63+D70+D77+D84+D91+H56+H63+H70)</f>
        <v>34972</v>
      </c>
      <c r="H50" s="80"/>
    </row>
    <row r="51" spans="1:4" ht="18" customHeight="1">
      <c r="A51" s="7"/>
      <c r="B51" s="10"/>
      <c r="C51" s="8"/>
      <c r="D51" s="8"/>
    </row>
    <row r="53" spans="3:8" ht="14.25" customHeight="1" thickBot="1">
      <c r="C53" s="3"/>
      <c r="D53" s="3"/>
      <c r="G53" s="67" t="s">
        <v>136</v>
      </c>
      <c r="H53" s="67"/>
    </row>
    <row r="54" spans="1:10" ht="14.25" customHeight="1" thickTop="1">
      <c r="A54" s="68" t="s">
        <v>11</v>
      </c>
      <c r="B54" s="70" t="s">
        <v>12</v>
      </c>
      <c r="C54" s="71"/>
      <c r="D54" s="72"/>
      <c r="E54" s="73" t="s">
        <v>11</v>
      </c>
      <c r="F54" s="70" t="s">
        <v>12</v>
      </c>
      <c r="G54" s="71"/>
      <c r="H54" s="72"/>
      <c r="I54" s="45"/>
      <c r="J54" s="6"/>
    </row>
    <row r="55" spans="1:10" ht="14.25" customHeight="1">
      <c r="A55" s="69"/>
      <c r="B55" s="18" t="s">
        <v>19</v>
      </c>
      <c r="C55" s="1" t="s">
        <v>0</v>
      </c>
      <c r="D55" s="2" t="s">
        <v>1</v>
      </c>
      <c r="E55" s="74"/>
      <c r="F55" s="18" t="s">
        <v>19</v>
      </c>
      <c r="G55" s="1" t="s">
        <v>0</v>
      </c>
      <c r="H55" s="2" t="s">
        <v>1</v>
      </c>
      <c r="I55" s="6"/>
      <c r="J55" s="6"/>
    </row>
    <row r="56" spans="1:8" ht="14.25" customHeight="1">
      <c r="A56" s="57" t="s">
        <v>27</v>
      </c>
      <c r="B56" s="49">
        <f>SUM(B57:B61)</f>
        <v>12776</v>
      </c>
      <c r="C56" s="50">
        <f>SUM(C57:C61)</f>
        <v>6278</v>
      </c>
      <c r="D56" s="51">
        <f>SUM(D57:D61)</f>
        <v>6498</v>
      </c>
      <c r="E56" s="58" t="s">
        <v>28</v>
      </c>
      <c r="F56" s="49">
        <f>SUM(F57:F61)</f>
        <v>2432</v>
      </c>
      <c r="G56" s="50">
        <f>SUM(G57:G61)</f>
        <v>721</v>
      </c>
      <c r="H56" s="50">
        <f>SUM(H57:H61)</f>
        <v>1711</v>
      </c>
    </row>
    <row r="57" spans="1:8" ht="14.25" customHeight="1">
      <c r="A57" s="21" t="s">
        <v>131</v>
      </c>
      <c r="B57" s="29">
        <v>2444</v>
      </c>
      <c r="C57" s="30">
        <v>1218</v>
      </c>
      <c r="D57" s="33">
        <v>1226</v>
      </c>
      <c r="E57" s="41" t="s">
        <v>74</v>
      </c>
      <c r="F57" s="29">
        <v>692</v>
      </c>
      <c r="G57" s="30">
        <v>231</v>
      </c>
      <c r="H57" s="30">
        <v>461</v>
      </c>
    </row>
    <row r="58" spans="1:8" ht="14.25" customHeight="1">
      <c r="A58" s="21" t="s">
        <v>132</v>
      </c>
      <c r="B58" s="29">
        <v>2504</v>
      </c>
      <c r="C58" s="30">
        <v>1196</v>
      </c>
      <c r="D58" s="33">
        <v>1308</v>
      </c>
      <c r="E58" s="41" t="s">
        <v>70</v>
      </c>
      <c r="F58" s="29">
        <v>600</v>
      </c>
      <c r="G58" s="30">
        <v>182</v>
      </c>
      <c r="H58" s="30">
        <v>418</v>
      </c>
    </row>
    <row r="59" spans="1:8" ht="14.25" customHeight="1">
      <c r="A59" s="21" t="s">
        <v>133</v>
      </c>
      <c r="B59" s="29">
        <v>2549</v>
      </c>
      <c r="C59" s="30">
        <v>1237</v>
      </c>
      <c r="D59" s="33">
        <v>1312</v>
      </c>
      <c r="E59" s="41" t="s">
        <v>71</v>
      </c>
      <c r="F59" s="29">
        <v>485</v>
      </c>
      <c r="G59" s="30">
        <v>142</v>
      </c>
      <c r="H59" s="30">
        <v>343</v>
      </c>
    </row>
    <row r="60" spans="1:8" ht="14.25" customHeight="1">
      <c r="A60" s="21" t="s">
        <v>134</v>
      </c>
      <c r="B60" s="29">
        <v>2552</v>
      </c>
      <c r="C60" s="30">
        <v>1285</v>
      </c>
      <c r="D60" s="33">
        <v>1267</v>
      </c>
      <c r="E60" s="41" t="s">
        <v>72</v>
      </c>
      <c r="F60" s="29">
        <v>374</v>
      </c>
      <c r="G60" s="30">
        <v>98</v>
      </c>
      <c r="H60" s="30">
        <v>276</v>
      </c>
    </row>
    <row r="61" spans="1:8" ht="14.25" customHeight="1">
      <c r="A61" s="21" t="s">
        <v>135</v>
      </c>
      <c r="B61" s="29">
        <v>2727</v>
      </c>
      <c r="C61" s="30">
        <v>1342</v>
      </c>
      <c r="D61" s="33">
        <v>1385</v>
      </c>
      <c r="E61" s="41" t="s">
        <v>73</v>
      </c>
      <c r="F61" s="29">
        <v>281</v>
      </c>
      <c r="G61" s="30">
        <v>68</v>
      </c>
      <c r="H61" s="30">
        <v>213</v>
      </c>
    </row>
    <row r="62" spans="1:8" ht="14.25" customHeight="1">
      <c r="A62" s="12"/>
      <c r="B62" s="28"/>
      <c r="C62" s="20"/>
      <c r="D62" s="34"/>
      <c r="E62" s="41"/>
      <c r="F62" s="38"/>
      <c r="G62" s="39"/>
      <c r="H62" s="39"/>
    </row>
    <row r="63" spans="1:8" ht="14.25" customHeight="1">
      <c r="A63" s="48" t="s">
        <v>29</v>
      </c>
      <c r="B63" s="53">
        <f>SUM(B64:B68)</f>
        <v>16817</v>
      </c>
      <c r="C63" s="54">
        <f>SUM(C64:C68)</f>
        <v>7852</v>
      </c>
      <c r="D63" s="55">
        <f>SUM(D64:D68)</f>
        <v>8965</v>
      </c>
      <c r="E63" s="59" t="s">
        <v>30</v>
      </c>
      <c r="F63" s="53">
        <f>SUM(F64:F68)</f>
        <v>624</v>
      </c>
      <c r="G63" s="54">
        <f>SUM(G64:G68)</f>
        <v>105</v>
      </c>
      <c r="H63" s="54">
        <f>SUM(H64:H68)</f>
        <v>519</v>
      </c>
    </row>
    <row r="64" spans="1:8" ht="14.25" customHeight="1">
      <c r="A64" s="12" t="s">
        <v>49</v>
      </c>
      <c r="B64" s="29">
        <v>2911</v>
      </c>
      <c r="C64" s="30">
        <v>1368</v>
      </c>
      <c r="D64" s="33">
        <v>1543</v>
      </c>
      <c r="E64" s="41" t="s">
        <v>79</v>
      </c>
      <c r="F64" s="29">
        <v>228</v>
      </c>
      <c r="G64" s="30">
        <v>42</v>
      </c>
      <c r="H64" s="30">
        <v>186</v>
      </c>
    </row>
    <row r="65" spans="1:8" ht="14.25" customHeight="1">
      <c r="A65" s="12" t="s">
        <v>45</v>
      </c>
      <c r="B65" s="29">
        <v>3105</v>
      </c>
      <c r="C65" s="30">
        <v>1477</v>
      </c>
      <c r="D65" s="33">
        <v>1628</v>
      </c>
      <c r="E65" s="41" t="s">
        <v>75</v>
      </c>
      <c r="F65" s="29">
        <v>172</v>
      </c>
      <c r="G65" s="30">
        <v>33</v>
      </c>
      <c r="H65" s="30">
        <v>139</v>
      </c>
    </row>
    <row r="66" spans="1:8" ht="14.25" customHeight="1">
      <c r="A66" s="12" t="s">
        <v>46</v>
      </c>
      <c r="B66" s="29">
        <v>3253</v>
      </c>
      <c r="C66" s="30">
        <v>1535</v>
      </c>
      <c r="D66" s="33">
        <v>1718</v>
      </c>
      <c r="E66" s="41" t="s">
        <v>76</v>
      </c>
      <c r="F66" s="29">
        <v>113</v>
      </c>
      <c r="G66" s="30">
        <v>18</v>
      </c>
      <c r="H66" s="30">
        <v>95</v>
      </c>
    </row>
    <row r="67" spans="1:8" ht="14.25" customHeight="1">
      <c r="A67" s="12" t="s">
        <v>47</v>
      </c>
      <c r="B67" s="29">
        <v>3813</v>
      </c>
      <c r="C67" s="30">
        <v>1809</v>
      </c>
      <c r="D67" s="33">
        <v>2004</v>
      </c>
      <c r="E67" s="41" t="s">
        <v>77</v>
      </c>
      <c r="F67" s="29">
        <v>71</v>
      </c>
      <c r="G67" s="30">
        <v>10</v>
      </c>
      <c r="H67" s="30">
        <v>61</v>
      </c>
    </row>
    <row r="68" spans="1:8" ht="14.25" customHeight="1">
      <c r="A68" s="12" t="s">
        <v>48</v>
      </c>
      <c r="B68" s="29">
        <v>3735</v>
      </c>
      <c r="C68" s="30">
        <v>1663</v>
      </c>
      <c r="D68" s="33">
        <v>2072</v>
      </c>
      <c r="E68" s="41" t="s">
        <v>78</v>
      </c>
      <c r="F68" s="29">
        <v>40</v>
      </c>
      <c r="G68" s="30">
        <v>2</v>
      </c>
      <c r="H68" s="30">
        <v>38</v>
      </c>
    </row>
    <row r="69" spans="1:8" ht="14.25" customHeight="1">
      <c r="A69" s="12"/>
      <c r="B69" s="28"/>
      <c r="C69" s="20"/>
      <c r="D69" s="34"/>
      <c r="E69" s="26"/>
      <c r="F69" s="43"/>
      <c r="G69" s="44"/>
      <c r="H69" s="44"/>
    </row>
    <row r="70" spans="1:8" ht="14.25" customHeight="1">
      <c r="A70" s="48" t="s">
        <v>31</v>
      </c>
      <c r="B70" s="53">
        <f>SUM(B71:B75)</f>
        <v>14686</v>
      </c>
      <c r="C70" s="54">
        <f>SUM(C71:C75)</f>
        <v>6768</v>
      </c>
      <c r="D70" s="55">
        <f>SUM(D71:D75)</f>
        <v>7918</v>
      </c>
      <c r="E70" s="59" t="s">
        <v>32</v>
      </c>
      <c r="F70" s="60">
        <v>82</v>
      </c>
      <c r="G70" s="61">
        <v>10</v>
      </c>
      <c r="H70" s="61">
        <v>72</v>
      </c>
    </row>
    <row r="71" spans="1:8" ht="14.25" customHeight="1">
      <c r="A71" s="12" t="s">
        <v>54</v>
      </c>
      <c r="B71" s="29">
        <v>3722</v>
      </c>
      <c r="C71" s="30">
        <v>1735</v>
      </c>
      <c r="D71" s="33">
        <v>1987</v>
      </c>
      <c r="E71" s="42" t="s">
        <v>26</v>
      </c>
      <c r="F71" s="46">
        <v>770</v>
      </c>
      <c r="G71" s="47">
        <v>512</v>
      </c>
      <c r="H71" s="47">
        <v>258</v>
      </c>
    </row>
    <row r="72" spans="1:8" ht="14.25" customHeight="1">
      <c r="A72" s="12" t="s">
        <v>50</v>
      </c>
      <c r="B72" s="29">
        <v>2695</v>
      </c>
      <c r="C72" s="30">
        <v>1241</v>
      </c>
      <c r="D72" s="33">
        <v>1454</v>
      </c>
      <c r="E72" s="59" t="s">
        <v>12</v>
      </c>
      <c r="F72" s="60">
        <v>240951</v>
      </c>
      <c r="G72" s="63">
        <v>117421</v>
      </c>
      <c r="H72" s="63">
        <v>123530</v>
      </c>
    </row>
    <row r="73" spans="1:8" ht="14.25" customHeight="1">
      <c r="A73" s="12" t="s">
        <v>51</v>
      </c>
      <c r="B73" s="29">
        <v>2406</v>
      </c>
      <c r="C73" s="30">
        <v>1111</v>
      </c>
      <c r="D73" s="33">
        <v>1295</v>
      </c>
      <c r="E73" s="14"/>
      <c r="F73" s="15"/>
      <c r="G73" s="15"/>
      <c r="H73" s="15"/>
    </row>
    <row r="74" spans="1:8" ht="14.25" customHeight="1">
      <c r="A74" s="12" t="s">
        <v>52</v>
      </c>
      <c r="B74" s="29">
        <v>2860</v>
      </c>
      <c r="C74" s="30">
        <v>1310</v>
      </c>
      <c r="D74" s="33">
        <v>1550</v>
      </c>
      <c r="E74" s="14"/>
      <c r="F74" s="15"/>
      <c r="G74" s="15"/>
      <c r="H74" s="15"/>
    </row>
    <row r="75" spans="1:8" ht="14.25" customHeight="1">
      <c r="A75" s="12" t="s">
        <v>53</v>
      </c>
      <c r="B75" s="29">
        <v>3003</v>
      </c>
      <c r="C75" s="30">
        <v>1371</v>
      </c>
      <c r="D75" s="33">
        <v>1632</v>
      </c>
      <c r="E75" s="14"/>
      <c r="F75" s="15"/>
      <c r="G75" s="15"/>
      <c r="H75" s="15"/>
    </row>
    <row r="76" spans="1:8" ht="14.25" customHeight="1">
      <c r="A76" s="15"/>
      <c r="B76" s="25"/>
      <c r="C76" s="12"/>
      <c r="D76" s="13"/>
      <c r="E76" s="14"/>
      <c r="F76" s="15"/>
      <c r="G76" s="15"/>
      <c r="H76" s="15"/>
    </row>
    <row r="77" spans="1:8" ht="14.25" customHeight="1">
      <c r="A77" s="48" t="s">
        <v>40</v>
      </c>
      <c r="B77" s="53">
        <f>SUM(B78:B82)</f>
        <v>12859</v>
      </c>
      <c r="C77" s="54">
        <f>SUM(C78:C82)</f>
        <v>5882</v>
      </c>
      <c r="D77" s="55">
        <f>SUM(D78:D82)</f>
        <v>6977</v>
      </c>
      <c r="E77" s="14"/>
      <c r="F77" s="15"/>
      <c r="G77" s="15"/>
      <c r="H77" s="15"/>
    </row>
    <row r="78" spans="1:8" ht="14.25" customHeight="1">
      <c r="A78" s="12" t="s">
        <v>59</v>
      </c>
      <c r="B78" s="29">
        <v>2944</v>
      </c>
      <c r="C78" s="30">
        <v>1353</v>
      </c>
      <c r="D78" s="33">
        <v>1591</v>
      </c>
      <c r="E78" s="14"/>
      <c r="F78" s="15"/>
      <c r="G78" s="15"/>
      <c r="H78" s="15"/>
    </row>
    <row r="79" spans="1:8" ht="14.25" customHeight="1">
      <c r="A79" s="12" t="s">
        <v>55</v>
      </c>
      <c r="B79" s="29">
        <v>2951</v>
      </c>
      <c r="C79" s="30">
        <v>1339</v>
      </c>
      <c r="D79" s="33">
        <v>1612</v>
      </c>
      <c r="E79" s="14"/>
      <c r="F79" s="15"/>
      <c r="G79" s="15"/>
      <c r="H79" s="15"/>
    </row>
    <row r="80" spans="1:8" ht="14.25" customHeight="1">
      <c r="A80" s="12" t="s">
        <v>56</v>
      </c>
      <c r="B80" s="29">
        <v>2711</v>
      </c>
      <c r="C80" s="30">
        <v>1248</v>
      </c>
      <c r="D80" s="33">
        <v>1463</v>
      </c>
      <c r="E80" s="14"/>
      <c r="F80" s="15"/>
      <c r="G80" s="15"/>
      <c r="H80" s="15"/>
    </row>
    <row r="81" spans="1:8" ht="14.25" customHeight="1">
      <c r="A81" s="12" t="s">
        <v>57</v>
      </c>
      <c r="B81" s="29">
        <v>2200</v>
      </c>
      <c r="C81" s="30">
        <v>999</v>
      </c>
      <c r="D81" s="33">
        <v>1201</v>
      </c>
      <c r="E81" s="14"/>
      <c r="F81" s="15"/>
      <c r="G81" s="15"/>
      <c r="H81" s="15"/>
    </row>
    <row r="82" spans="1:8" ht="14.25" customHeight="1">
      <c r="A82" s="12" t="s">
        <v>58</v>
      </c>
      <c r="B82" s="29">
        <v>2053</v>
      </c>
      <c r="C82" s="30">
        <v>943</v>
      </c>
      <c r="D82" s="33">
        <v>1110</v>
      </c>
      <c r="E82" s="14"/>
      <c r="F82" s="15"/>
      <c r="G82" s="15"/>
      <c r="H82" s="15"/>
    </row>
    <row r="83" spans="1:8" ht="14.25" customHeight="1">
      <c r="A83" s="15"/>
      <c r="B83" s="25"/>
      <c r="C83" s="12"/>
      <c r="D83" s="13"/>
      <c r="E83" s="14"/>
      <c r="F83" s="15"/>
      <c r="G83" s="15"/>
      <c r="H83" s="15"/>
    </row>
    <row r="84" spans="1:8" ht="14.25" customHeight="1">
      <c r="A84" s="62" t="s">
        <v>41</v>
      </c>
      <c r="B84" s="53">
        <f>SUM(B85:B89)</f>
        <v>9578</v>
      </c>
      <c r="C84" s="54">
        <f>SUM(C85:C89)</f>
        <v>4189</v>
      </c>
      <c r="D84" s="55">
        <f>SUM(D85:D89)</f>
        <v>5389</v>
      </c>
      <c r="E84" s="14"/>
      <c r="F84" s="15"/>
      <c r="G84" s="15"/>
      <c r="H84" s="15"/>
    </row>
    <row r="85" spans="1:8" ht="14.25" customHeight="1">
      <c r="A85" s="36" t="s">
        <v>64</v>
      </c>
      <c r="B85" s="29">
        <v>2348</v>
      </c>
      <c r="C85" s="30">
        <v>1093</v>
      </c>
      <c r="D85" s="33">
        <v>1255</v>
      </c>
      <c r="E85" s="14"/>
      <c r="F85" s="15"/>
      <c r="G85" s="15"/>
      <c r="H85" s="15"/>
    </row>
    <row r="86" spans="1:8" ht="14.25" customHeight="1">
      <c r="A86" s="36" t="s">
        <v>60</v>
      </c>
      <c r="B86" s="29">
        <v>2075</v>
      </c>
      <c r="C86" s="30">
        <v>921</v>
      </c>
      <c r="D86" s="33">
        <v>1154</v>
      </c>
      <c r="E86" s="14"/>
      <c r="F86" s="15"/>
      <c r="G86" s="15"/>
      <c r="H86" s="15"/>
    </row>
    <row r="87" spans="1:8" ht="14.25" customHeight="1">
      <c r="A87" s="36" t="s">
        <v>61</v>
      </c>
      <c r="B87" s="29">
        <v>1973</v>
      </c>
      <c r="C87" s="30">
        <v>868</v>
      </c>
      <c r="D87" s="33">
        <v>1105</v>
      </c>
      <c r="E87" s="14"/>
      <c r="F87" s="15"/>
      <c r="G87" s="15"/>
      <c r="H87" s="15"/>
    </row>
    <row r="88" spans="1:8" ht="14.25" customHeight="1">
      <c r="A88" s="36" t="s">
        <v>62</v>
      </c>
      <c r="B88" s="29">
        <v>1666</v>
      </c>
      <c r="C88" s="30">
        <v>699</v>
      </c>
      <c r="D88" s="33">
        <v>967</v>
      </c>
      <c r="E88" s="14"/>
      <c r="F88" s="15"/>
      <c r="G88" s="15"/>
      <c r="H88" s="15"/>
    </row>
    <row r="89" spans="1:8" ht="14.25" customHeight="1">
      <c r="A89" s="36" t="s">
        <v>63</v>
      </c>
      <c r="B89" s="29">
        <v>1516</v>
      </c>
      <c r="C89" s="30">
        <v>608</v>
      </c>
      <c r="D89" s="33">
        <v>908</v>
      </c>
      <c r="E89" s="14"/>
      <c r="F89" s="15"/>
      <c r="G89" s="15"/>
      <c r="H89" s="15"/>
    </row>
    <row r="90" spans="1:8" ht="14.25" customHeight="1">
      <c r="A90" s="36"/>
      <c r="B90" s="38"/>
      <c r="C90" s="39"/>
      <c r="D90" s="40"/>
      <c r="E90" s="14"/>
      <c r="F90" s="15"/>
      <c r="G90" s="15"/>
      <c r="H90" s="15"/>
    </row>
    <row r="91" spans="1:8" ht="14.25" customHeight="1">
      <c r="A91" s="62" t="s">
        <v>42</v>
      </c>
      <c r="B91" s="53">
        <f>SUM(B92:B96)</f>
        <v>5422</v>
      </c>
      <c r="C91" s="54">
        <f>SUM(C92:C96)</f>
        <v>2001</v>
      </c>
      <c r="D91" s="55">
        <f>SUM(D92:D96)</f>
        <v>3421</v>
      </c>
      <c r="E91" s="14"/>
      <c r="F91" s="15"/>
      <c r="G91" s="15"/>
      <c r="H91" s="15"/>
    </row>
    <row r="92" spans="1:8" ht="14.25" customHeight="1">
      <c r="A92" s="36" t="s">
        <v>69</v>
      </c>
      <c r="B92" s="29">
        <v>1343</v>
      </c>
      <c r="C92" s="30">
        <v>511</v>
      </c>
      <c r="D92" s="33">
        <v>832</v>
      </c>
      <c r="E92" s="14"/>
      <c r="F92" s="15"/>
      <c r="G92" s="15"/>
      <c r="H92" s="15"/>
    </row>
    <row r="93" spans="1:8" ht="14.25" customHeight="1">
      <c r="A93" s="36" t="s">
        <v>65</v>
      </c>
      <c r="B93" s="29">
        <v>1322</v>
      </c>
      <c r="C93" s="30">
        <v>521</v>
      </c>
      <c r="D93" s="33">
        <v>801</v>
      </c>
      <c r="E93" s="14"/>
      <c r="F93" s="15"/>
      <c r="G93" s="15"/>
      <c r="H93" s="15"/>
    </row>
    <row r="94" spans="1:8" ht="14.25" customHeight="1">
      <c r="A94" s="36" t="s">
        <v>66</v>
      </c>
      <c r="B94" s="29">
        <v>1051</v>
      </c>
      <c r="C94" s="30">
        <v>368</v>
      </c>
      <c r="D94" s="33">
        <v>683</v>
      </c>
      <c r="E94" s="14"/>
      <c r="F94" s="15"/>
      <c r="G94" s="15"/>
      <c r="H94" s="15"/>
    </row>
    <row r="95" spans="1:8" ht="14.25" customHeight="1">
      <c r="A95" s="36" t="s">
        <v>67</v>
      </c>
      <c r="B95" s="29">
        <v>920</v>
      </c>
      <c r="C95" s="30">
        <v>329</v>
      </c>
      <c r="D95" s="33">
        <v>591</v>
      </c>
      <c r="E95" s="14"/>
      <c r="F95" s="15"/>
      <c r="G95" s="15"/>
      <c r="H95" s="15"/>
    </row>
    <row r="96" spans="1:8" ht="14.25" customHeight="1" thickBot="1">
      <c r="A96" s="37" t="s">
        <v>68</v>
      </c>
      <c r="B96" s="31">
        <v>786</v>
      </c>
      <c r="C96" s="32">
        <v>272</v>
      </c>
      <c r="D96" s="35">
        <v>514</v>
      </c>
      <c r="E96" s="16"/>
      <c r="F96" s="17"/>
      <c r="G96" s="17"/>
      <c r="H96" s="17"/>
    </row>
    <row r="97" spans="3:4" ht="14.25" customHeight="1" thickTop="1">
      <c r="C97" s="3"/>
      <c r="D97" s="3"/>
    </row>
    <row r="98" spans="1:4" ht="14.25" customHeight="1">
      <c r="A98" s="9" t="s">
        <v>43</v>
      </c>
      <c r="C98" s="3"/>
      <c r="D98" s="3"/>
    </row>
    <row r="99" spans="1:4" ht="14.25" customHeight="1">
      <c r="A99" s="75" t="s">
        <v>18</v>
      </c>
      <c r="B99" s="76"/>
      <c r="C99" s="77" t="s">
        <v>44</v>
      </c>
      <c r="D99" s="78"/>
    </row>
    <row r="100" spans="1:4" ht="14.25" customHeight="1">
      <c r="A100" s="64" t="s">
        <v>13</v>
      </c>
      <c r="B100" s="64"/>
      <c r="C100" s="65">
        <v>13.3</v>
      </c>
      <c r="D100" s="66"/>
    </row>
    <row r="101" spans="1:4" ht="14.25" customHeight="1">
      <c r="A101" s="64" t="s">
        <v>14</v>
      </c>
      <c r="B101" s="64"/>
      <c r="C101" s="65">
        <v>60.6</v>
      </c>
      <c r="D101" s="66"/>
    </row>
    <row r="102" spans="1:4" ht="14.25" customHeight="1">
      <c r="A102" s="64" t="s">
        <v>15</v>
      </c>
      <c r="B102" s="64"/>
      <c r="C102" s="65">
        <v>26</v>
      </c>
      <c r="D102" s="66"/>
    </row>
    <row r="103" spans="3:4" ht="14.25" customHeight="1">
      <c r="C103" s="3"/>
      <c r="D103" s="3"/>
    </row>
    <row r="104" ht="14.25" customHeight="1">
      <c r="A104" s="3" t="s">
        <v>139</v>
      </c>
    </row>
    <row r="105" ht="14.25" customHeight="1">
      <c r="A105" s="11" t="s">
        <v>130</v>
      </c>
    </row>
    <row r="209" ht="14.25" customHeight="1"/>
    <row r="210" ht="14.25" customHeight="1"/>
    <row r="211" ht="14.25" customHeight="1"/>
    <row r="427" ht="14.25" customHeight="1"/>
    <row r="428" ht="14.25" customHeight="1"/>
    <row r="429" ht="14.25" customHeight="1"/>
    <row r="645" ht="14.25" customHeight="1"/>
    <row r="646" ht="14.25" customHeight="1"/>
    <row r="647" ht="14.25" customHeight="1"/>
    <row r="863" ht="14.25" customHeight="1"/>
    <row r="864" ht="14.25" customHeight="1"/>
    <row r="865" ht="14.25" customHeight="1"/>
    <row r="1081" ht="14.25" customHeight="1"/>
    <row r="1082" ht="14.25" customHeight="1"/>
    <row r="1083" ht="14.25" customHeight="1"/>
    <row r="1299" ht="14.25" customHeight="1"/>
    <row r="1300" ht="14.25" customHeight="1"/>
    <row r="1301" ht="14.25" customHeight="1"/>
    <row r="1316" ht="14.25" customHeight="1"/>
    <row r="1317" ht="14.25" customHeight="1"/>
    <row r="1318" ht="14.25" customHeight="1"/>
    <row r="1320" ht="14.25" customHeight="1"/>
    <row r="1321" ht="14.25" customHeight="1"/>
    <row r="1322" ht="14.25" customHeight="1"/>
    <row r="1324" ht="14.25" customHeight="1"/>
    <row r="1325" ht="14.25" customHeight="1"/>
    <row r="1326" ht="14.25" customHeight="1"/>
    <row r="1328" ht="14.25" customHeight="1"/>
    <row r="1329" ht="14.25" customHeight="1"/>
    <row r="1330" ht="14.25" customHeight="1"/>
    <row r="1332" ht="14.25" customHeight="1"/>
    <row r="1333" ht="14.25" customHeight="1"/>
    <row r="1334" ht="14.25" customHeight="1"/>
    <row r="1336" ht="14.25" customHeight="1"/>
    <row r="1337" ht="14.25" customHeight="1"/>
    <row r="1338" ht="14.25" customHeight="1"/>
    <row r="1340" ht="14.25" customHeight="1"/>
    <row r="1341" ht="14.25" customHeight="1"/>
    <row r="1342" ht="14.25" customHeight="1"/>
    <row r="1344" ht="14.25" customHeight="1"/>
    <row r="1345" ht="14.25" customHeight="1"/>
    <row r="1346" ht="14.25" customHeight="1"/>
    <row r="1348" ht="14.25" customHeight="1"/>
    <row r="1349" ht="14.25" customHeight="1"/>
    <row r="1350" ht="14.25" customHeight="1"/>
    <row r="1352" ht="14.25" customHeight="1"/>
    <row r="1353" ht="14.25" customHeight="1"/>
    <row r="1354" ht="14.25" customHeight="1"/>
    <row r="1356" ht="14.25" customHeight="1"/>
    <row r="1357" ht="14.25" customHeight="1"/>
    <row r="1358" ht="14.25" customHeight="1"/>
    <row r="1360" ht="14.25" customHeight="1"/>
    <row r="1361" ht="14.25" customHeight="1"/>
    <row r="1362" ht="14.25" customHeight="1"/>
    <row r="1364" ht="14.25" customHeight="1"/>
    <row r="1365" ht="14.25" customHeight="1"/>
    <row r="1366" ht="14.25" customHeight="1"/>
    <row r="1368" ht="14.25" customHeight="1"/>
    <row r="1369" ht="14.25" customHeight="1"/>
    <row r="1370" ht="14.25" customHeight="1"/>
    <row r="1372" ht="14.25" customHeight="1"/>
    <row r="1373" ht="14.25" customHeight="1"/>
    <row r="1374" ht="14.25" customHeight="1"/>
    <row r="1376" ht="14.25" customHeight="1"/>
    <row r="1377" ht="14.25" customHeight="1"/>
    <row r="1378" ht="14.25" customHeight="1"/>
    <row r="1380" ht="14.25" customHeight="1"/>
    <row r="1381" ht="14.25" customHeight="1"/>
    <row r="1382" ht="14.25" customHeight="1"/>
    <row r="1384" ht="14.25" customHeight="1"/>
    <row r="1385" ht="14.25" customHeight="1"/>
    <row r="1386" ht="14.25" customHeight="1"/>
    <row r="1388" ht="14.25" customHeight="1"/>
    <row r="1389" ht="14.25" customHeight="1"/>
    <row r="1390" ht="14.25" customHeight="1"/>
    <row r="1392" ht="14.25" customHeight="1"/>
    <row r="1393" ht="14.25" customHeight="1"/>
    <row r="1394" ht="14.25" customHeight="1"/>
    <row r="1396" ht="14.25" customHeight="1"/>
    <row r="1397" ht="14.25" customHeight="1"/>
    <row r="1398" ht="14.25" customHeight="1"/>
    <row r="1400" ht="14.25" customHeight="1"/>
    <row r="1401" ht="14.25" customHeight="1"/>
    <row r="1402" ht="14.25" customHeight="1"/>
    <row r="1404" ht="14.25" customHeight="1"/>
    <row r="1405" ht="14.25" customHeight="1"/>
    <row r="1406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5" ht="14.25" customHeight="1"/>
    <row r="1416" ht="14.25" customHeight="1"/>
    <row r="1417" ht="14.25" customHeight="1"/>
    <row r="1419" ht="14.25" customHeight="1"/>
    <row r="1420" ht="14.25" customHeight="1"/>
    <row r="1421" ht="14.25" customHeight="1"/>
    <row r="1423" ht="14.25" customHeight="1"/>
    <row r="1424" ht="14.25" customHeight="1"/>
    <row r="1425" ht="14.25" customHeight="1"/>
    <row r="1427" ht="14.25" customHeight="1"/>
    <row r="1428" ht="14.25" customHeight="1"/>
    <row r="1429" ht="14.25" customHeight="1"/>
    <row r="1431" ht="14.25" customHeight="1"/>
    <row r="1432" ht="14.25" customHeight="1"/>
    <row r="1433" ht="14.25" customHeight="1"/>
    <row r="1435" ht="14.25" customHeight="1"/>
    <row r="1436" ht="14.25" customHeight="1"/>
    <row r="1437" ht="14.25" customHeight="1"/>
    <row r="1590" ht="14.25" customHeight="1"/>
    <row r="1591" ht="14.25" customHeight="1"/>
    <row r="1592" ht="14.25" customHeight="1"/>
    <row r="1607" ht="14.25" customHeight="1"/>
    <row r="1608" ht="14.25" customHeight="1"/>
    <row r="1609" ht="14.25" customHeight="1"/>
    <row r="1611" ht="14.25" customHeight="1"/>
    <row r="1612" ht="14.25" customHeight="1"/>
    <row r="1613" ht="14.25" customHeight="1"/>
    <row r="1615" ht="14.25" customHeight="1"/>
    <row r="1616" ht="14.25" customHeight="1"/>
    <row r="1617" ht="14.25" customHeight="1"/>
    <row r="1619" ht="14.25" customHeight="1"/>
    <row r="1620" ht="14.25" customHeight="1"/>
    <row r="1621" ht="14.25" customHeight="1"/>
    <row r="1623" ht="14.25" customHeight="1"/>
    <row r="1624" ht="14.25" customHeight="1"/>
    <row r="1625" ht="14.25" customHeight="1"/>
    <row r="1627" ht="14.25" customHeight="1"/>
    <row r="1628" ht="14.25" customHeight="1"/>
    <row r="1629" ht="14.25" customHeight="1"/>
    <row r="1631" ht="14.25" customHeight="1"/>
    <row r="1632" ht="14.25" customHeight="1"/>
    <row r="1633" ht="14.25" customHeight="1"/>
    <row r="1635" ht="14.25" customHeight="1"/>
    <row r="1636" ht="14.25" customHeight="1"/>
    <row r="1637" ht="14.25" customHeight="1"/>
    <row r="1639" ht="14.25" customHeight="1"/>
    <row r="1640" ht="14.25" customHeight="1"/>
    <row r="1641" ht="14.25" customHeight="1"/>
    <row r="1643" ht="14.25" customHeight="1"/>
    <row r="1644" ht="14.25" customHeight="1"/>
    <row r="1645" ht="14.25" customHeight="1"/>
    <row r="1647" ht="14.25" customHeight="1"/>
    <row r="1648" ht="14.25" customHeight="1"/>
    <row r="1649" ht="14.25" customHeight="1"/>
    <row r="1651" ht="14.25" customHeight="1"/>
    <row r="1652" ht="14.25" customHeight="1"/>
    <row r="1653" ht="14.25" customHeight="1"/>
    <row r="1655" ht="14.25" customHeight="1"/>
    <row r="1656" ht="14.25" customHeight="1"/>
    <row r="1657" ht="14.25" customHeight="1"/>
    <row r="1659" ht="14.25" customHeight="1"/>
    <row r="1660" ht="14.25" customHeight="1"/>
    <row r="1661" ht="14.25" customHeight="1"/>
    <row r="1663" ht="14.25" customHeight="1"/>
    <row r="1664" ht="14.25" customHeight="1"/>
    <row r="1665" ht="14.25" customHeight="1"/>
    <row r="1667" ht="14.25" customHeight="1"/>
    <row r="1668" ht="14.25" customHeight="1"/>
    <row r="1669" ht="14.25" customHeight="1"/>
    <row r="1671" ht="14.25" customHeight="1"/>
    <row r="1672" ht="14.25" customHeight="1"/>
    <row r="1673" ht="14.25" customHeight="1"/>
    <row r="1675" ht="14.25" customHeight="1"/>
    <row r="1676" ht="14.25" customHeight="1"/>
    <row r="1677" ht="14.25" customHeight="1"/>
    <row r="1679" ht="14.25" customHeight="1"/>
    <row r="1680" ht="14.25" customHeight="1"/>
    <row r="1681" ht="14.25" customHeight="1"/>
    <row r="1683" ht="14.25" customHeight="1"/>
    <row r="1684" ht="14.25" customHeight="1"/>
    <row r="1685" ht="14.25" customHeight="1"/>
    <row r="1687" ht="14.25" customHeight="1"/>
    <row r="1688" ht="14.25" customHeight="1"/>
    <row r="1689" ht="14.25" customHeight="1"/>
    <row r="1691" ht="14.25" customHeight="1"/>
    <row r="1692" ht="14.25" customHeight="1"/>
    <row r="1693" ht="14.25" customHeight="1"/>
    <row r="1695" ht="14.25" customHeight="1"/>
    <row r="1696" ht="14.25" customHeight="1"/>
    <row r="1697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6" ht="14.25" customHeight="1"/>
    <row r="1707" ht="14.25" customHeight="1"/>
    <row r="1708" ht="14.25" customHeight="1"/>
    <row r="1710" ht="14.25" customHeight="1"/>
    <row r="1711" ht="14.25" customHeight="1"/>
    <row r="1712" ht="14.25" customHeight="1"/>
    <row r="1714" ht="14.25" customHeight="1"/>
    <row r="1715" ht="14.25" customHeight="1"/>
    <row r="1716" ht="14.25" customHeight="1"/>
    <row r="1718" ht="14.25" customHeight="1"/>
    <row r="1719" ht="14.25" customHeight="1"/>
    <row r="1720" ht="14.25" customHeight="1"/>
    <row r="1722" ht="14.25" customHeight="1"/>
    <row r="1723" ht="14.25" customHeight="1"/>
    <row r="1724" ht="14.25" customHeight="1"/>
    <row r="1726" ht="14.25" customHeight="1"/>
    <row r="1727" ht="14.25" customHeight="1"/>
    <row r="1728" ht="14.25" customHeight="1"/>
    <row r="1881" ht="14.25" customHeight="1"/>
    <row r="1882" ht="14.25" customHeight="1"/>
    <row r="1883" ht="14.25" customHeight="1"/>
    <row r="1898" ht="14.25" customHeight="1"/>
    <row r="1899" ht="14.25" customHeight="1"/>
    <row r="1900" ht="14.25" customHeight="1"/>
    <row r="1902" ht="14.25" customHeight="1"/>
    <row r="1903" ht="14.25" customHeight="1"/>
    <row r="1904" ht="14.25" customHeight="1"/>
    <row r="1906" ht="14.25" customHeight="1"/>
    <row r="1907" ht="14.25" customHeight="1"/>
    <row r="1908" ht="14.25" customHeight="1"/>
    <row r="1910" ht="14.25" customHeight="1"/>
    <row r="1911" ht="14.25" customHeight="1"/>
    <row r="1912" ht="14.25" customHeight="1"/>
    <row r="1914" ht="14.25" customHeight="1"/>
    <row r="1915" ht="14.25" customHeight="1"/>
    <row r="1916" ht="14.25" customHeight="1"/>
    <row r="1918" ht="14.25" customHeight="1"/>
    <row r="1919" ht="14.25" customHeight="1"/>
    <row r="1920" ht="14.25" customHeight="1"/>
    <row r="1922" ht="14.25" customHeight="1"/>
    <row r="1923" ht="14.25" customHeight="1"/>
    <row r="1924" ht="14.25" customHeight="1"/>
    <row r="1926" ht="14.25" customHeight="1"/>
    <row r="1927" ht="14.25" customHeight="1"/>
    <row r="1928" ht="14.25" customHeight="1"/>
    <row r="1930" ht="14.25" customHeight="1"/>
    <row r="1931" ht="14.25" customHeight="1"/>
    <row r="1932" ht="14.25" customHeight="1"/>
    <row r="1934" ht="14.25" customHeight="1"/>
    <row r="1935" ht="14.25" customHeight="1"/>
    <row r="1936" ht="14.25" customHeight="1"/>
    <row r="1938" ht="14.25" customHeight="1"/>
    <row r="1939" ht="14.25" customHeight="1"/>
    <row r="1940" ht="14.25" customHeight="1"/>
    <row r="1942" ht="14.25" customHeight="1"/>
    <row r="1943" ht="14.25" customHeight="1"/>
    <row r="1944" ht="14.25" customHeight="1"/>
    <row r="1946" ht="14.25" customHeight="1"/>
    <row r="1947" ht="14.25" customHeight="1"/>
    <row r="1948" ht="14.25" customHeight="1"/>
    <row r="1950" ht="14.25" customHeight="1"/>
    <row r="1951" ht="14.25" customHeight="1"/>
    <row r="1952" ht="14.25" customHeight="1"/>
    <row r="1954" ht="14.25" customHeight="1"/>
    <row r="1955" ht="14.25" customHeight="1"/>
    <row r="1956" ht="14.25" customHeight="1"/>
    <row r="1958" ht="14.25" customHeight="1"/>
    <row r="1959" ht="14.25" customHeight="1"/>
    <row r="1960" ht="14.25" customHeight="1"/>
    <row r="1962" ht="14.25" customHeight="1"/>
    <row r="1963" ht="14.25" customHeight="1"/>
    <row r="1964" ht="14.25" customHeight="1"/>
    <row r="1966" ht="14.25" customHeight="1"/>
    <row r="1967" ht="14.25" customHeight="1"/>
    <row r="1968" ht="14.25" customHeight="1"/>
    <row r="1970" ht="14.25" customHeight="1"/>
    <row r="1971" ht="14.25" customHeight="1"/>
    <row r="1972" ht="14.25" customHeight="1"/>
    <row r="1974" ht="14.25" customHeight="1"/>
    <row r="1975" ht="14.25" customHeight="1"/>
    <row r="1976" ht="14.25" customHeight="1"/>
    <row r="1978" ht="14.25" customHeight="1"/>
    <row r="1979" ht="14.25" customHeight="1"/>
    <row r="1980" ht="14.25" customHeight="1"/>
    <row r="1982" ht="14.25" customHeight="1"/>
    <row r="1983" ht="14.25" customHeight="1"/>
    <row r="1984" ht="14.25" customHeight="1"/>
    <row r="1986" ht="14.25" customHeight="1"/>
    <row r="1987" ht="14.25" customHeight="1"/>
    <row r="1988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7" ht="14.25" customHeight="1"/>
    <row r="1998" ht="14.25" customHeight="1"/>
    <row r="1999" ht="14.25" customHeight="1"/>
    <row r="2001" ht="14.25" customHeight="1"/>
    <row r="2002" ht="14.25" customHeight="1"/>
    <row r="2003" ht="14.25" customHeight="1"/>
    <row r="2005" ht="14.25" customHeight="1"/>
    <row r="2006" ht="14.25" customHeight="1"/>
    <row r="2007" ht="14.25" customHeight="1"/>
    <row r="2009" ht="14.25" customHeight="1"/>
    <row r="2010" ht="14.25" customHeight="1"/>
    <row r="2011" ht="14.25" customHeight="1"/>
    <row r="2013" ht="14.25" customHeight="1"/>
    <row r="2014" ht="14.25" customHeight="1"/>
    <row r="2015" ht="14.25" customHeight="1"/>
    <row r="2017" ht="14.25" customHeight="1"/>
    <row r="2018" ht="14.25" customHeight="1"/>
    <row r="2019" ht="14.25" customHeight="1"/>
    <row r="2172" ht="14.25" customHeight="1"/>
    <row r="2173" ht="14.25" customHeight="1"/>
    <row r="2174" ht="14.25" customHeight="1"/>
    <row r="2189" ht="14.25" customHeight="1"/>
    <row r="2190" ht="14.25" customHeight="1"/>
    <row r="2191" ht="14.25" customHeight="1"/>
    <row r="2193" ht="14.25" customHeight="1"/>
    <row r="2194" ht="14.25" customHeight="1"/>
    <row r="2195" ht="14.25" customHeight="1"/>
    <row r="2197" ht="14.25" customHeight="1"/>
    <row r="2198" ht="14.25" customHeight="1"/>
    <row r="2199" ht="14.25" customHeight="1"/>
    <row r="2201" ht="14.25" customHeight="1"/>
    <row r="2202" ht="14.25" customHeight="1"/>
    <row r="2203" ht="14.25" customHeight="1"/>
    <row r="2205" ht="14.25" customHeight="1"/>
    <row r="2206" ht="14.25" customHeight="1"/>
    <row r="2207" ht="14.25" customHeight="1"/>
    <row r="2209" ht="14.25" customHeight="1"/>
    <row r="2210" ht="14.25" customHeight="1"/>
    <row r="2211" ht="14.25" customHeight="1"/>
    <row r="2213" ht="14.25" customHeight="1"/>
    <row r="2214" ht="14.25" customHeight="1"/>
    <row r="2215" ht="14.25" customHeight="1"/>
    <row r="2217" ht="14.25" customHeight="1"/>
    <row r="2218" ht="14.25" customHeight="1"/>
    <row r="2219" ht="14.25" customHeight="1"/>
    <row r="2221" ht="14.25" customHeight="1"/>
    <row r="2222" ht="14.25" customHeight="1"/>
    <row r="2223" ht="14.25" customHeight="1"/>
    <row r="2225" ht="14.25" customHeight="1"/>
    <row r="2226" ht="14.25" customHeight="1"/>
    <row r="2227" ht="14.25" customHeight="1"/>
    <row r="2229" ht="14.25" customHeight="1"/>
    <row r="2230" ht="14.25" customHeight="1"/>
    <row r="2231" ht="14.25" customHeight="1"/>
    <row r="2233" ht="14.25" customHeight="1"/>
    <row r="2234" ht="14.25" customHeight="1"/>
    <row r="2235" ht="14.25" customHeight="1"/>
    <row r="2237" ht="14.25" customHeight="1"/>
    <row r="2238" ht="14.25" customHeight="1"/>
    <row r="2239" ht="14.25" customHeight="1"/>
    <row r="2241" ht="14.25" customHeight="1"/>
    <row r="2242" ht="14.25" customHeight="1"/>
    <row r="2243" ht="14.25" customHeight="1"/>
    <row r="2245" ht="14.25" customHeight="1"/>
    <row r="2246" ht="14.25" customHeight="1"/>
    <row r="2247" ht="14.25" customHeight="1"/>
    <row r="2249" ht="14.25" customHeight="1"/>
    <row r="2250" ht="14.25" customHeight="1"/>
    <row r="2251" ht="14.25" customHeight="1"/>
    <row r="2253" ht="14.25" customHeight="1"/>
    <row r="2254" ht="14.25" customHeight="1"/>
    <row r="2255" ht="14.25" customHeight="1"/>
    <row r="2257" ht="14.25" customHeight="1"/>
    <row r="2258" ht="14.25" customHeight="1"/>
    <row r="2259" ht="14.25" customHeight="1"/>
    <row r="2261" ht="14.25" customHeight="1"/>
    <row r="2262" ht="14.25" customHeight="1"/>
    <row r="2263" ht="14.25" customHeight="1"/>
    <row r="2265" ht="14.25" customHeight="1"/>
    <row r="2266" ht="14.25" customHeight="1"/>
    <row r="2267" ht="14.25" customHeight="1"/>
    <row r="2269" ht="14.25" customHeight="1"/>
    <row r="2270" ht="14.25" customHeight="1"/>
    <row r="2271" ht="14.25" customHeight="1"/>
    <row r="2273" ht="14.25" customHeight="1"/>
    <row r="2274" ht="14.25" customHeight="1"/>
    <row r="2275" ht="14.25" customHeight="1"/>
    <row r="2277" ht="14.25" customHeight="1"/>
    <row r="2278" ht="14.25" customHeight="1"/>
    <row r="2279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8" ht="14.25" customHeight="1"/>
    <row r="2289" ht="14.25" customHeight="1"/>
    <row r="2290" ht="14.25" customHeight="1"/>
    <row r="2292" ht="14.25" customHeight="1"/>
    <row r="2293" ht="14.25" customHeight="1"/>
    <row r="2294" ht="14.25" customHeight="1"/>
    <row r="2296" ht="14.25" customHeight="1"/>
    <row r="2297" ht="14.25" customHeight="1"/>
    <row r="2298" ht="14.25" customHeight="1"/>
    <row r="2300" ht="14.25" customHeight="1"/>
    <row r="2301" ht="14.25" customHeight="1"/>
    <row r="2302" ht="14.25" customHeight="1"/>
    <row r="2304" ht="14.25" customHeight="1"/>
    <row r="2305" ht="14.25" customHeight="1"/>
    <row r="2306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</sheetData>
  <sheetProtection/>
  <mergeCells count="34">
    <mergeCell ref="G2:H2"/>
    <mergeCell ref="F3:H3"/>
    <mergeCell ref="B3:D3"/>
    <mergeCell ref="A3:A4"/>
    <mergeCell ref="E3:E4"/>
    <mergeCell ref="A48:B48"/>
    <mergeCell ref="E48:F48"/>
    <mergeCell ref="A49:B49"/>
    <mergeCell ref="A50:B50"/>
    <mergeCell ref="C47:D47"/>
    <mergeCell ref="C48:D48"/>
    <mergeCell ref="C49:D49"/>
    <mergeCell ref="C50:D50"/>
    <mergeCell ref="A47:B47"/>
    <mergeCell ref="E49:F49"/>
    <mergeCell ref="E50:F50"/>
    <mergeCell ref="G47:H47"/>
    <mergeCell ref="G48:H48"/>
    <mergeCell ref="G49:H49"/>
    <mergeCell ref="G50:H50"/>
    <mergeCell ref="E47:F47"/>
    <mergeCell ref="G53:H53"/>
    <mergeCell ref="A54:A55"/>
    <mergeCell ref="B54:D54"/>
    <mergeCell ref="E54:E55"/>
    <mergeCell ref="F54:H54"/>
    <mergeCell ref="A99:B99"/>
    <mergeCell ref="C99:D99"/>
    <mergeCell ref="A100:B100"/>
    <mergeCell ref="C100:D100"/>
    <mergeCell ref="A101:B101"/>
    <mergeCell ref="C101:D101"/>
    <mergeCell ref="A102:B102"/>
    <mergeCell ref="C102:D102"/>
  </mergeCells>
  <printOptions/>
  <pageMargins left="0" right="0.2362204724409449" top="0.5905511811023623" bottom="0.7086614173228347" header="0.31496062992125984" footer="0.31496062992125984"/>
  <pageSetup fitToWidth="0" horizontalDpi="600" verticalDpi="600" orientation="portrait" paperSize="9" r:id="rId1"/>
  <ignoredErrors>
    <ignoredError sqref="A7:A10 A13:A17 A20:A24 A34:A38 A41:A45 E6:E10 E13:E17 E20:E24 E27:E31 E34:E38 E41:E45 A27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寺島　薫子</cp:lastModifiedBy>
  <cp:lastPrinted>2019-04-03T00:32:49Z</cp:lastPrinted>
  <dcterms:created xsi:type="dcterms:W3CDTF">1999-10-05T23:45:41Z</dcterms:created>
  <dcterms:modified xsi:type="dcterms:W3CDTF">2019-04-03T00:32:54Z</dcterms:modified>
  <cp:category/>
  <cp:version/>
  <cp:contentType/>
  <cp:contentStatus/>
</cp:coreProperties>
</file>