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6庶務\01照会・回答\R2\庁外\R20814Fw【作業依頼：916（水）17時〆→済】平成30年度財政状況資料集の作成について（2回目）\05_HP公表\02_公表データ\"/>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C36"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CO34" i="10" l="1"/>
  <c r="CO35" i="10" s="1"/>
  <c r="CO36" i="10" s="1"/>
  <c r="BW34" i="10"/>
  <c r="BW35" i="10" s="1"/>
</calcChain>
</file>

<file path=xl/sharedStrings.xml><?xml version="1.0" encoding="utf-8"?>
<sst xmlns="http://schemas.openxmlformats.org/spreadsheetml/2006/main" count="1076" uniqueCount="605">
  <si>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</si>
  <si>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</si>
  <si>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</si>
  <si>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</si>
  <si>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</si>
  <si>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</si>
  <si>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</si>
  <si>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</si>
  <si>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</si>
  <si>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</si>
  <si>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</si>
  <si>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</si>
  <si>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</si>
  <si>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</si>
  <si>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</si>
  <si>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</si>
  <si>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</si>
  <si>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</si>
  <si>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</si>
  <si>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</si>
  <si>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</si>
  <si>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</si>
  <si>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</si>
  <si>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</si>
  <si>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</si>
  <si>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</si>
  <si>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</si>
  <si>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</si>
  <si>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</si>
  <si>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</si>
  <si>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</si>
  <si>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</si>
  <si>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</si>
  <si>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</si>
  <si>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</si>
  <si>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</si>
  <si>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</si>
  <si>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</si>
  <si>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</si>
  <si>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</si>
  <si>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</si>
  <si>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</si>
  <si>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</si>
  <si>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</si>
  <si>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</si>
  <si>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</si>
  <si>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</si>
  <si>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</si>
  <si>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</si>
  <si>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</si>
  <si>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</si>
  <si>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</si>
  <si>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</si>
  <si>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</si>
  <si>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</si>
  <si>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</si>
  <si>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</si>
  <si>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</si>
  <si>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</si>
  <si>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</si>
  <si>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</si>
  <si>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</si>
  <si>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</si>
  <si>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</si>
  <si>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</si>
  <si>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</si>
  <si>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</si>
  <si>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</si>
  <si>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</si>
  <si>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</si>
  <si>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</si>
  <si>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</si>
  <si>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</si>
  <si>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</si>
  <si>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</si>
  <si>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</si>
  <si>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</si>
  <si>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</si>
  <si>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</si>
  <si>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</si>
  <si>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</si>
  <si>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</si>
  <si>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</si>
  <si>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</si>
  <si>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</si>
  <si>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</si>
  <si>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</si>
  <si>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</si>
  <si>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</si>
  <si>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</si>
  <si>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</si>
  <si>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</si>
  <si>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</si>
  <si>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</si>
  <si>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</si>
  <si>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</si>
  <si>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</si>
  <si>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</si>
  <si>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</si>
  <si>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</si>
  <si>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</si>
  <si>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</si>
  <si>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</si>
  <si>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</si>
  <si>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</si>
  <si>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</si>
  <si>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</si>
  <si>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</si>
  <si>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</si>
  <si>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</si>
  <si>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</si>
  <si>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</si>
  <si>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</si>
  <si>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</si>
  <si>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</si>
  <si>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</si>
  <si>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</si>
  <si>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</si>
  <si>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</si>
  <si>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</si>
  <si>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</si>
  <si>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</si>
  <si>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</si>
  <si>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</si>
  <si>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</si>
  <si>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</si>
  <si>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</si>
  <si>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</si>
  <si>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</si>
  <si>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</si>
  <si>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</si>
  <si>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</si>
  <si>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</si>
  <si>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</si>
  <si>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</si>
  <si>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</si>
  <si>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</si>
  <si>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</si>
  <si>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</si>
  <si>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</si>
  <si>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</si>
  <si>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</si>
  <si>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</si>
  <si>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</si>
  <si>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</si>
  <si>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</si>
  <si>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</si>
  <si>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</si>
  <si>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</si>
  <si>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</si>
  <si>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</si>
  <si>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</si>
  <si>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</si>
  <si>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</si>
  <si>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</si>
  <si>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</si>
  <si>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</si>
  <si>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</si>
  <si>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</si>
  <si>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</si>
  <si>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</si>
  <si>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</si>
  <si>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</si>
  <si>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</si>
  <si>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</si>
  <si>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</si>
  <si>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</si>
  <si>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</si>
  <si>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</si>
  <si>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</si>
  <si>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</si>
  <si>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</si>
  <si>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</si>
  <si>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</si>
  <si>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</si>
  <si>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</si>
  <si>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</si>
  <si>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</si>
  <si>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</si>
  <si>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</si>
  <si>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</si>
  <si>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</si>
  <si>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</si>
  <si>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</si>
  <si>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</si>
  <si>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</si>
  <si>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</si>
  <si>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</si>
  <si>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</si>
  <si>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</si>
  <si>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</si>
  <si>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</si>
  <si>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</si>
  <si>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</si>
  <si>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</si>
  <si>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</si>
  <si>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</si>
  <si>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</si>
  <si>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</si>
  <si>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</si>
  <si>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</si>
  <si>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</si>
  <si>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</si>
  <si>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</si>
  <si>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</si>
  <si>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</si>
  <si>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</si>
  <si>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</si>
  <si>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</si>
  <si>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</si>
  <si>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</si>
  <si>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</si>
  <si>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</si>
  <si>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神奈川県茅ヶ崎市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</si>
  <si>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</si>
  <si>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</si>
  <si>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</si>
  <si>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</si>
  <si>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</si>
  <si>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</si>
  <si>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</si>
  <si>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</si>
  <si>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</si>
  <si>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</si>
  <si>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</si>
  <si>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</si>
  <si>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</si>
  <si>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</si>
  <si>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</si>
  <si>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</si>
  <si>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</si>
  <si>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</si>
  <si>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</si>
  <si>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</si>
  <si>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</si>
  <si>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</si>
  <si>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</si>
  <si>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</si>
  <si>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</si>
  <si>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</si>
  <si>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</si>
  <si>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</si>
  <si>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</si>
  <si>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</si>
  <si>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</si>
  <si>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</si>
  <si>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</si>
  <si>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</si>
  <si>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</si>
  <si>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</si>
  <si>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</si>
  <si>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</si>
  <si>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</si>
  <si>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</si>
  <si>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</si>
  <si>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</si>
  <si>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</si>
  <si>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</si>
  <si>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</si>
  <si>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</si>
  <si>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</si>
  <si>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</si>
  <si>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</si>
  <si>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</si>
  <si>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</si>
  <si>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</si>
  <si>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</si>
  <si>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</si>
  <si>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</si>
  <si>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</si>
  <si>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</si>
  <si>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</si>
  <si>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</si>
  <si>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</si>
  <si>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</si>
  <si>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</si>
  <si>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</si>
  <si>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</si>
  <si>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</si>
  <si>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</si>
  <si>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</si>
  <si>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</si>
  <si>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</si>
  <si>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</si>
  <si>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</si>
  <si>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</si>
  <si>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</si>
  <si>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</si>
  <si>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</si>
  <si>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</si>
  <si>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</si>
  <si>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</si>
  <si>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</si>
  <si>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</si>
  <si>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</si>
  <si>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</si>
  <si>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</si>
  <si>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</si>
  <si>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</si>
  <si>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</si>
  <si>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</si>
  <si>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</si>
  <si>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</si>
  <si>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</si>
  <si>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</si>
  <si>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</si>
  <si>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</si>
  <si>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</si>
  <si>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</si>
  <si>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</si>
  <si>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</si>
  <si>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</si>
  <si>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</si>
  <si>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</si>
  <si>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</si>
  <si>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</si>
  <si>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</si>
  <si>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</si>
  <si>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</si>
  <si>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</si>
  <si>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</si>
  <si>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</si>
  <si>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</si>
  <si>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</si>
  <si>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</si>
  <si>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</si>
  <si>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</si>
  <si>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</si>
  <si>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</si>
  <si>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</si>
  <si>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</si>
  <si>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</si>
  <si>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</si>
  <si>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</si>
  <si>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</si>
  <si>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</si>
  <si>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</si>
  <si>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</si>
  <si>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</si>
  <si>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</si>
  <si>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</si>
  <si>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</si>
  <si>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</si>
  <si>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</si>
  <si>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</si>
  <si>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</si>
  <si>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</si>
  <si>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</si>
  <si>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</si>
  <si>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</si>
  <si>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</si>
  <si>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</si>
  <si>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</si>
  <si>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</si>
  <si>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</si>
  <si>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</si>
  <si>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</si>
  <si>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</si>
  <si>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</si>
  <si>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</si>
  <si>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</si>
  <si>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</si>
  <si>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</si>
  <si>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</si>
  <si>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神奈川県茅ヶ崎市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</si>
  <si>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</si>
  <si>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</si>
  <si>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</si>
  <si>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</si>
  <si>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</si>
  <si>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</si>
  <si>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</si>
  <si>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</si>
  <si>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</si>
  <si>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</si>
  <si>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</si>
  <si>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</si>
  <si>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</si>
  <si>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</si>
  <si>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</si>
  <si>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</si>
  <si>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</si>
  <si>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</si>
  <si>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</si>
  <si>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</si>
  <si>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</si>
  <si>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</si>
  <si>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</si>
  <si>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</si>
  <si>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</si>
  <si>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</si>
  <si>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</si>
  <si>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</si>
  <si>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</si>
  <si>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</si>
  <si>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</si>
  <si>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</si>
  <si>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</si>
  <si>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</si>
  <si>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</si>
  <si>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</si>
  <si>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</si>
  <si>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</si>
  <si>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</si>
  <si>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</si>
  <si>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</si>
  <si>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</si>
  <si>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</si>
  <si>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</si>
  <si>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</si>
  <si>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</si>
  <si>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</si>
  <si>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</si>
  <si>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</si>
  <si>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</si>
  <si>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</si>
  <si>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</si>
  <si>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</si>
  <si>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</si>
  <si>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</si>
  <si>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</si>
  <si>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</si>
  <si>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</si>
  <si>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</si>
  <si>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</si>
  <si>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</si>
  <si>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</si>
  <si>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</si>
  <si>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</si>
  <si>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</si>
  <si>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</si>
  <si>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</si>
  <si>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</si>
  <si>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</si>
  <si>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</si>
  <si>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</si>
  <si>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</si>
  <si>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</si>
  <si>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</si>
  <si>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</si>
  <si>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</si>
  <si>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</si>
  <si>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</si>
  <si>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</si>
  <si>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</si>
  <si>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</si>
  <si>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</si>
  <si>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</si>
  <si>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</si>
  <si>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</si>
  <si>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</si>
  <si>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</si>
  <si>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</si>
  <si>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</si>
  <si>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</si>
  <si>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</si>
  <si>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</si>
  <si>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</si>
  <si>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</si>
  <si>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</si>
  <si>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</si>
  <si>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</si>
  <si>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</si>
  <si>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</si>
  <si>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</si>
  <si>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</si>
  <si>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</si>
  <si>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</si>
  <si>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</si>
  <si>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</si>
  <si>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</si>
  <si>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</si>
  <si>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</si>
  <si>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</si>
  <si>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</si>
  <si>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</si>
  <si>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</si>
  <si>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</si>
  <si>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</si>
  <si>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</si>
  <si>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</si>
  <si>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</si>
  <si>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</si>
  <si>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</si>
  <si>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</si>
  <si>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</si>
  <si>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</si>
  <si>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</si>
  <si>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</si>
  <si>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</si>
  <si>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</si>
  <si>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</si>
  <si>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</si>
  <si>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</si>
  <si>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</si>
  <si>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</si>
  <si>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</si>
  <si>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</si>
  <si>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</si>
  <si>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</si>
  <si>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</si>
  <si>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</si>
  <si>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</si>
  <si>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</si>
  <si>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</si>
  <si>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</si>
  <si>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</si>
  <si>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</si>
  <si>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</si>
  <si>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</si>
  <si>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</si>
  <si>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</si>
  <si>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</si>
  <si>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</si>
  <si>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</si>
  <si>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</si>
  <si>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</si>
  <si>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</si>
  <si>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</si>
  <si>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</si>
  <si>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</si>
  <si>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</si>
  <si>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</si>
  <si>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</si>
  <si>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</si>
  <si>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</si>
  <si>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</si>
  <si>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</si>
  <si>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</si>
  <si>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</si>
  <si>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</si>
  <si>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</si>
  <si>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</si>
  <si>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</si>
  <si>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</si>
  <si>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</si>
  <si>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</si>
  <si>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</si>
  <si>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</si>
  <si>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</si>
  <si>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</si>
  <si>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</si>
  <si>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</si>
  <si>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</si>
  <si>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</si>
  <si>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</si>
  <si>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</si>
  <si>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</si>
  <si>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</si>
  <si>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</si>
  <si>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</si>
  <si>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</si>
  <si>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</si>
  <si>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</si>
  <si>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</si>
  <si>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</si>
  <si>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</si>
  <si>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</si>
  <si>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</si>
  <si>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</si>
  <si>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2.46</t>
  </si>
  <si>
    <t>▲ 0.60</t>
  </si>
  <si>
    <t>一般会計</t>
  </si>
  <si>
    <t>病院事業会計</t>
  </si>
  <si>
    <t>公共下水道事業会計</t>
  </si>
  <si>
    <t>介護保険事業特別会計</t>
  </si>
  <si>
    <t>国民健康保険事業特別会計</t>
  </si>
  <si>
    <t>後期高齢者医療事業特別会計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</si>
  <si>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</si>
  <si>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</si>
  <si>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</si>
  <si>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</si>
  <si>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</si>
  <si>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</si>
  <si>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</si>
  <si>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</si>
  <si>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</si>
  <si>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</si>
  <si>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茅ヶ崎市文化・スポーツ振興財団</t>
    <rPh sb="0" eb="4">
      <t>チガサキシ</t>
    </rPh>
    <rPh sb="4" eb="6">
      <t>ブンカ</t>
    </rPh>
    <rPh sb="11" eb="13">
      <t>シンコウ</t>
    </rPh>
    <rPh sb="13" eb="15">
      <t>ザイダン</t>
    </rPh>
    <phoneticPr fontId="2"/>
  </si>
  <si>
    <t>茅ヶ崎市土地開発公社</t>
    <rPh sb="0" eb="4">
      <t>チガサキシ</t>
    </rPh>
    <rPh sb="4" eb="6">
      <t>トチ</t>
    </rPh>
    <rPh sb="6" eb="8">
      <t>カイハツ</t>
    </rPh>
    <rPh sb="8" eb="10">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</si>
  <si>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</si>
  <si>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t>
    <phoneticPr fontId="2"/>
  </si>
  <si>
    <t>-</t>
    <phoneticPr fontId="2"/>
  </si>
  <si>
    <t>-</t>
    <phoneticPr fontId="2"/>
  </si>
  <si>
    <t>公共施設等再編整備基金</t>
  </si>
  <si>
    <t>緑のまちづくり基金</t>
  </si>
  <si>
    <t>ごみ減量化・資源化基金</t>
  </si>
  <si>
    <t>ふるさと基金</t>
    <phoneticPr fontId="2"/>
  </si>
  <si>
    <t>文化振興基金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</si>
  <si>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</si>
  <si>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</si>
  <si>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</si>
  <si>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</si>
  <si>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</si>
  <si>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</si>
  <si>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</si>
  <si>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</si>
  <si>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</si>
  <si>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</si>
  <si>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</si>
  <si>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</si>
  <si>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</si>
  <si>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</si>
  <si>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類似団地と比較すると、有形固定資産減価償却率はほぼ同水準であるものの、将来負担比率については高い水準にある。
有形固定資産減価償却率については、公共施設等総合管理計画において、老朽化した施設の予防保全による長寿命化を図っており、今後有形固定資産減価償却率の変化は緩やかになると考えられるが、将来負担比率については地方債残高の抑制に努めていくものの、基準財政需要額に算入可能な公債費が減少傾向にあるため、比率は上昇していくものと考えられる。</t>
    <rPh sb="0" eb="2">
      <t>ルイジ</t>
    </rPh>
    <rPh sb="2" eb="4">
      <t>ダンチ</t>
    </rPh>
    <rPh sb="5" eb="7">
      <t>ヒカク</t>
    </rPh>
    <rPh sb="25" eb="28">
      <t>ドウスイジュン</t>
    </rPh>
    <rPh sb="35" eb="37">
      <t>ショウライ</t>
    </rPh>
    <rPh sb="37" eb="39">
      <t>フタン</t>
    </rPh>
    <rPh sb="39" eb="41">
      <t>ヒリツ</t>
    </rPh>
    <rPh sb="128" eb="130">
      <t>ヘンカ</t>
    </rPh>
    <rPh sb="145" eb="147">
      <t>ショウライ</t>
    </rPh>
    <rPh sb="147" eb="149">
      <t>フタン</t>
    </rPh>
    <rPh sb="149" eb="151">
      <t>ヒリツ</t>
    </rPh>
    <phoneticPr fontId="5"/>
  </si>
  <si>
    <t>　将来負担比率については、比率算定に用いる将来負担額が地方債現在高の増等の理由により、３４．７%から１４．２ポイント悪化し、４８．９%となった。
　実質公債費比率（３カ年平均）については前年度と同率の０．５%となった。これは準元利償還金にあたる公営企業の地方債償還に係る繰入金の額及び公債費に準ずる債務負担行為に係る額が増となったが、標準財政規模及び元利償還金・準元利償還金に係る基準財政需要額算入額も増となったことで、単年度での実質公債費比率が前年度の実質公債費比率（３カ年平均）程度の約０．５５％程度に抑制できていることが要因と考えられる。
　これらの指標の相関として、将来負担比率の上昇要因となっている地方債の償還額が今後増加していくため、実質公債費比率は上昇していく可能性があると分析する。　また、老朽化する公共施設の整備・再編にあたり、地方債の発行が増加することが見込まれるが、各財政指標に留意しつつ、財政の健全性を維持していく。</t>
    <rPh sb="35" eb="36">
      <t>ナド</t>
    </rPh>
    <rPh sb="37" eb="39">
      <t>リユウ</t>
    </rPh>
    <rPh sb="58" eb="60">
      <t>アッカ</t>
    </rPh>
    <rPh sb="74" eb="76">
      <t>ジッシツ</t>
    </rPh>
    <rPh sb="76" eb="79">
      <t>コウサイヒ</t>
    </rPh>
    <rPh sb="79" eb="81">
      <t>ヒリツ</t>
    </rPh>
    <rPh sb="84" eb="85">
      <t>ネン</t>
    </rPh>
    <rPh sb="85" eb="87">
      <t>ヘイキン</t>
    </rPh>
    <rPh sb="93" eb="96">
      <t>ゼンネンド</t>
    </rPh>
    <rPh sb="97" eb="99">
      <t>ドウリツ</t>
    </rPh>
    <rPh sb="139" eb="140">
      <t>ガク</t>
    </rPh>
    <rPh sb="223" eb="224">
      <t>マエ</t>
    </rPh>
    <rPh sb="263" eb="265">
      <t>ヨウイン</t>
    </rPh>
    <rPh sb="266" eb="267">
      <t>カンガ</t>
    </rPh>
    <rPh sb="310" eb="311">
      <t>ガク</t>
    </rPh>
    <rPh sb="314" eb="316">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</si>
</sst>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6"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BFC9-49E7-937C-48C8DADC28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31767</c:v>
                </c:pt>
                <c:pt idx="1">
                  <c:v>42976</c:v>
                </c:pt>
                <c:pt idx="2">
                  <c:v>31271</c:v>
                </c:pt>
                <c:pt idx="3">
                  <c:v>35157</c:v>
                </c:pt>
                <c:pt idx="4">
                  <c:v>42875</c:v>
                </c:pt>
              </c:numCache>
            </c:numRef>
          </c:val>
          <c:smooth val="0"/>
          <c:extLst>
            <c:ext xmlns:c16="http://schemas.microsoft.com/office/drawing/2014/chart" uri="{C3380CC4-5D6E-409C-BE32-E72D297353CC}">
              <c16:uniqueId val="{00000001-BFC9-49E7-937C-48C8DADC28FF}"/>
            </c:ext>
          </c:extLst>
        </c:ser>
        <c:dLbls>
          <c:showLegendKey val="0"/>
          <c:showVal val="0"/>
          <c:showCatName val="0"/>
          <c:showSerName val="0"/>
          <c:showPercent val="0"/>
          <c:showBubbleSize val="0"/>
        </c:dLbls>
        <c:marker val="1"/>
        <c:smooth val="0"/>
        <c:axId val="428399456"/>
        <c:axId val="176965312"/>
      </c:lineChart>
      <c:catAx>
        <c:axId val="42839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65312"/>
        <c:crosses val="autoZero"/>
        <c:auto val="1"/>
        <c:lblAlgn val="ctr"/>
        <c:lblOffset val="100"/>
        <c:tickLblSkip val="1"/>
        <c:tickMarkSkip val="1"/>
        <c:noMultiLvlLbl val="0"/>
      </c:catAx>
      <c:valAx>
        <c:axId val="1769653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3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4.72</c:v>
                </c:pt>
                <c:pt idx="1">
                  <c:v>6.57</c:v>
                </c:pt>
                <c:pt idx="2">
                  <c:v>6.56</c:v>
                </c:pt>
                <c:pt idx="3">
                  <c:v>9.44</c:v>
                </c:pt>
                <c:pt idx="4">
                  <c:v>10.8</c:v>
                </c:pt>
              </c:numCache>
            </c:numRef>
          </c:val>
          <c:extLst>
            <c:ext xmlns:c16="http://schemas.microsoft.com/office/drawing/2014/chart" uri="{C3380CC4-5D6E-409C-BE32-E72D297353CC}">
              <c16:uniqueId val="{00000000-7917-4E5E-AEB3-2A4684326D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13.38</c:v>
                </c:pt>
                <c:pt idx="1">
                  <c:v>10.77</c:v>
                </c:pt>
                <c:pt idx="2">
                  <c:v>10.64</c:v>
                </c:pt>
                <c:pt idx="3">
                  <c:v>10.38</c:v>
                </c:pt>
                <c:pt idx="4">
                  <c:v>10.36</c:v>
                </c:pt>
              </c:numCache>
            </c:numRef>
          </c:val>
          <c:extLst>
            <c:ext xmlns:c16="http://schemas.microsoft.com/office/drawing/2014/chart" uri="{C3380CC4-5D6E-409C-BE32-E72D297353CC}">
              <c16:uniqueId val="{00000001-7917-4E5E-AEB3-2A4684326D99}"/>
            </c:ext>
          </c:extLst>
        </c:ser>
        <c:dLbls>
          <c:showLegendKey val="0"/>
          <c:showVal val="0"/>
          <c:showCatName val="0"/>
          <c:showSerName val="0"/>
          <c:showPercent val="0"/>
          <c:showBubbleSize val="0"/>
        </c:dLbls>
        <c:gapWidth val="250"/>
        <c:overlap val="100"/>
        <c:axId val="176964528"/>
        <c:axId val="176964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-2.46</c:v>
                </c:pt>
                <c:pt idx="1">
                  <c:v>-0.6</c:v>
                </c:pt>
                <c:pt idx="2">
                  <c:v>0.36</c:v>
                </c:pt>
                <c:pt idx="3">
                  <c:v>3.18</c:v>
                </c:pt>
                <c:pt idx="4">
                  <c:v>1.58</c:v>
                </c:pt>
              </c:numCache>
            </c:numRef>
          </c:val>
          <c:smooth val="0"/>
          <c:extLst>
            <c:ext xmlns:c16="http://schemas.microsoft.com/office/drawing/2014/chart" uri="{C3380CC4-5D6E-409C-BE32-E72D297353CC}">
              <c16:uniqueId val="{00000002-7917-4E5E-AEB3-2A4684326D99}"/>
            </c:ext>
          </c:extLst>
        </c:ser>
        <c:dLbls>
          <c:showLegendKey val="0"/>
          <c:showVal val="0"/>
          <c:showCatName val="0"/>
          <c:showSerName val="0"/>
          <c:showPercent val="0"/>
          <c:showBubbleSize val="0"/>
        </c:dLbls>
        <c:marker val="1"/>
        <c:smooth val="0"/>
        <c:axId val="176964528"/>
        <c:axId val="176964920"/>
      </c:lineChart>
      <c:catAx>
        <c:axId val="17696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964920"/>
        <c:crosses val="autoZero"/>
        <c:auto val="1"/>
        <c:lblAlgn val="ctr"/>
        <c:lblOffset val="100"/>
        <c:tickLblSkip val="1"/>
        <c:tickMarkSkip val="1"/>
        <c:noMultiLvlLbl val="0"/>
      </c:catAx>
      <c:valAx>
        <c:axId val="176964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BF-4426-9C3B-A27F28951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BF-4426-9C3B-A27F28951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BF-4426-9C3B-A27F289513DD}"/>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CBF-4426-9C3B-A27F289513D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6CBF-4426-9C3B-A27F289513D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c:v>
                </c:pt>
                <c:pt idx="2">
                  <c:v>#N/A</c:v>
                </c:pt>
                <c:pt idx="3">
                  <c:v>1.56</c:v>
                </c:pt>
                <c:pt idx="4">
                  <c:v>#N/A</c:v>
                </c:pt>
                <c:pt idx="5">
                  <c:v>1.63</c:v>
                </c:pt>
                <c:pt idx="6">
                  <c:v>#N/A</c:v>
                </c:pt>
                <c:pt idx="7">
                  <c:v>1.43</c:v>
                </c:pt>
                <c:pt idx="8">
                  <c:v>#N/A</c:v>
                </c:pt>
                <c:pt idx="9">
                  <c:v>0.91</c:v>
                </c:pt>
              </c:numCache>
            </c:numRef>
          </c:val>
          <c:extLst>
            <c:ext xmlns:c16="http://schemas.microsoft.com/office/drawing/2014/chart" uri="{C3380CC4-5D6E-409C-BE32-E72D297353CC}">
              <c16:uniqueId val="{00000005-6CBF-4426-9C3B-A27F289513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0.67</c:v>
                </c:pt>
                <c:pt idx="4">
                  <c:v>#N/A</c:v>
                </c:pt>
                <c:pt idx="5">
                  <c:v>1.07</c:v>
                </c:pt>
                <c:pt idx="6">
                  <c:v>#N/A</c:v>
                </c:pt>
                <c:pt idx="7">
                  <c:v>1.58</c:v>
                </c:pt>
                <c:pt idx="8">
                  <c:v>#N/A</c:v>
                </c:pt>
                <c:pt idx="9">
                  <c:v>1.43</c:v>
                </c:pt>
              </c:numCache>
            </c:numRef>
          </c:val>
          <c:extLst>
            <c:ext xmlns:c16="http://schemas.microsoft.com/office/drawing/2014/chart" uri="{C3380CC4-5D6E-409C-BE32-E72D297353CC}">
              <c16:uniqueId val="{00000006-6CBF-4426-9C3B-A27F289513D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2.86</c:v>
                </c:pt>
                <c:pt idx="2">
                  <c:v>#N/A</c:v>
                </c:pt>
                <c:pt idx="3">
                  <c:v>2.83</c:v>
                </c:pt>
                <c:pt idx="4">
                  <c:v>#N/A</c:v>
                </c:pt>
                <c:pt idx="5">
                  <c:v>2.91</c:v>
                </c:pt>
                <c:pt idx="6">
                  <c:v>#N/A</c:v>
                </c:pt>
                <c:pt idx="7">
                  <c:v>3.34</c:v>
                </c:pt>
                <c:pt idx="8">
                  <c:v>#N/A</c:v>
                </c:pt>
                <c:pt idx="9">
                  <c:v>4.09</c:v>
                </c:pt>
              </c:numCache>
            </c:numRef>
          </c:val>
          <c:extLst>
            <c:ext xmlns:c16="http://schemas.microsoft.com/office/drawing/2014/chart" uri="{C3380CC4-5D6E-409C-BE32-E72D297353CC}">
              <c16:uniqueId val="{00000007-6CBF-4426-9C3B-A27F289513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16.05</c:v>
                </c:pt>
                <c:pt idx="2">
                  <c:v>#N/A</c:v>
                </c:pt>
                <c:pt idx="3">
                  <c:v>14.43</c:v>
                </c:pt>
                <c:pt idx="4">
                  <c:v>#N/A</c:v>
                </c:pt>
                <c:pt idx="5">
                  <c:v>11.34</c:v>
                </c:pt>
                <c:pt idx="6">
                  <c:v>#N/A</c:v>
                </c:pt>
                <c:pt idx="7">
                  <c:v>7.63</c:v>
                </c:pt>
                <c:pt idx="8">
                  <c:v>#N/A</c:v>
                </c:pt>
                <c:pt idx="9">
                  <c:v>6.07</c:v>
                </c:pt>
              </c:numCache>
            </c:numRef>
          </c:val>
          <c:extLst>
            <c:ext xmlns:c16="http://schemas.microsoft.com/office/drawing/2014/chart" uri="{C3380CC4-5D6E-409C-BE32-E72D297353CC}">
              <c16:uniqueId val="{00000008-6CBF-4426-9C3B-A27F289513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4.72</c:v>
                </c:pt>
                <c:pt idx="2">
                  <c:v>#N/A</c:v>
                </c:pt>
                <c:pt idx="3">
                  <c:v>6.57</c:v>
                </c:pt>
                <c:pt idx="4">
                  <c:v>#N/A</c:v>
                </c:pt>
                <c:pt idx="5">
                  <c:v>6.55</c:v>
                </c:pt>
                <c:pt idx="6">
                  <c:v>#N/A</c:v>
                </c:pt>
                <c:pt idx="7">
                  <c:v>9.43</c:v>
                </c:pt>
                <c:pt idx="8">
                  <c:v>#N/A</c:v>
                </c:pt>
                <c:pt idx="9">
                  <c:v>10.8</c:v>
                </c:pt>
              </c:numCache>
            </c:numRef>
          </c:val>
          <c:extLst>
            <c:ext xmlns:c16="http://schemas.microsoft.com/office/drawing/2014/chart" uri="{C3380CC4-5D6E-409C-BE32-E72D297353CC}">
              <c16:uniqueId val="{00000009-6CBF-4426-9C3B-A27F289513DD}"/>
            </c:ext>
          </c:extLst>
        </c:ser>
        <c:dLbls>
          <c:showLegendKey val="0"/>
          <c:showVal val="0"/>
          <c:showCatName val="0"/>
          <c:showSerName val="0"/>
          <c:showPercent val="0"/>
          <c:showBubbleSize val="0"/>
        </c:dLbls>
        <c:gapWidth val="150"/>
        <c:overlap val="100"/>
        <c:axId val="176962960"/>
        <c:axId val="176962176"/>
      </c:barChart>
      <c:catAx>
        <c:axId val="17696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62176"/>
        <c:crosses val="autoZero"/>
        <c:auto val="1"/>
        <c:lblAlgn val="ctr"/>
        <c:lblOffset val="100"/>
        <c:tickLblSkip val="1"/>
        <c:tickMarkSkip val="1"/>
        <c:noMultiLvlLbl val="0"/>
      </c:catAx>
      <c:valAx>
        <c:axId val="17696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6495</c:v>
                </c:pt>
                <c:pt idx="5">
                  <c:v>6066</c:v>
                </c:pt>
                <c:pt idx="8">
                  <c:v>5930</c:v>
                </c:pt>
                <c:pt idx="11">
                  <c:v>5948</c:v>
                </c:pt>
                <c:pt idx="14">
                  <c:v>5993</c:v>
                </c:pt>
              </c:numCache>
            </c:numRef>
          </c:val>
          <c:extLst>
            <c:ext xmlns:c16="http://schemas.microsoft.com/office/drawing/2014/chart" uri="{C3380CC4-5D6E-409C-BE32-E72D297353CC}">
              <c16:uniqueId val="{00000000-42D7-4EB9-9109-D6E547BBDF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D7-4EB9-9109-D6E547BBDF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4</c:v>
                </c:pt>
                <c:pt idx="6">
                  <c:v>258</c:v>
                </c:pt>
                <c:pt idx="9">
                  <c:v>31</c:v>
                </c:pt>
                <c:pt idx="12">
                  <c:v>77</c:v>
                </c:pt>
              </c:numCache>
            </c:numRef>
          </c:val>
          <c:extLst>
            <c:ext xmlns:c16="http://schemas.microsoft.com/office/drawing/2014/chart" uri="{C3380CC4-5D6E-409C-BE32-E72D297353CC}">
              <c16:uniqueId val="{00000002-42D7-4EB9-9109-D6E547BBDF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D7-4EB9-9109-D6E547BBDF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1842</c:v>
                </c:pt>
                <c:pt idx="3">
                  <c:v>1795</c:v>
                </c:pt>
                <c:pt idx="6">
                  <c:v>1732</c:v>
                </c:pt>
                <c:pt idx="9">
                  <c:v>1632</c:v>
                </c:pt>
                <c:pt idx="12">
                  <c:v>1725</c:v>
                </c:pt>
              </c:numCache>
            </c:numRef>
          </c:val>
          <c:extLst>
            <c:ext xmlns:c16="http://schemas.microsoft.com/office/drawing/2014/chart" uri="{C3380CC4-5D6E-409C-BE32-E72D297353CC}">
              <c16:uniqueId val="{00000004-42D7-4EB9-9109-D6E547BBDF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D7-4EB9-9109-D6E547BBDF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D7-4EB9-9109-D6E547BBDF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4733</c:v>
                </c:pt>
                <c:pt idx="3">
                  <c:v>4389</c:v>
                </c:pt>
                <c:pt idx="6">
                  <c:v>4273</c:v>
                </c:pt>
                <c:pt idx="9">
                  <c:v>4404</c:v>
                </c:pt>
                <c:pt idx="12">
                  <c:v>4398</c:v>
                </c:pt>
              </c:numCache>
            </c:numRef>
          </c:val>
          <c:extLst>
            <c:ext xmlns:c16="http://schemas.microsoft.com/office/drawing/2014/chart" uri="{C3380CC4-5D6E-409C-BE32-E72D297353CC}">
              <c16:uniqueId val="{00000007-42D7-4EB9-9109-D6E547BBDFF8}"/>
            </c:ext>
          </c:extLst>
        </c:ser>
        <c:dLbls>
          <c:showLegendKey val="0"/>
          <c:showVal val="0"/>
          <c:showCatName val="0"/>
          <c:showSerName val="0"/>
          <c:showPercent val="0"/>
          <c:showBubbleSize val="0"/>
        </c:dLbls>
        <c:gapWidth val="100"/>
        <c:overlap val="100"/>
        <c:axId val="176962568"/>
        <c:axId val="43959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81</c:v>
                </c:pt>
                <c:pt idx="2">
                  <c:v>#N/A</c:v>
                </c:pt>
                <c:pt idx="3">
                  <c:v>#N/A</c:v>
                </c:pt>
                <c:pt idx="4">
                  <c:v>122</c:v>
                </c:pt>
                <c:pt idx="5">
                  <c:v>#N/A</c:v>
                </c:pt>
                <c:pt idx="6">
                  <c:v>#N/A</c:v>
                </c:pt>
                <c:pt idx="7">
                  <c:v>333</c:v>
                </c:pt>
                <c:pt idx="8">
                  <c:v>#N/A</c:v>
                </c:pt>
                <c:pt idx="9">
                  <c:v>#N/A</c:v>
                </c:pt>
                <c:pt idx="10">
                  <c:v>119</c:v>
                </c:pt>
                <c:pt idx="11">
                  <c:v>#N/A</c:v>
                </c:pt>
                <c:pt idx="12">
                  <c:v>#N/A</c:v>
                </c:pt>
                <c:pt idx="13">
                  <c:v>207</c:v>
                </c:pt>
                <c:pt idx="14">
                  <c:v>#N/A</c:v>
                </c:pt>
              </c:numCache>
            </c:numRef>
          </c:val>
          <c:smooth val="0"/>
          <c:extLst>
            <c:ext xmlns:c16="http://schemas.microsoft.com/office/drawing/2014/chart" uri="{C3380CC4-5D6E-409C-BE32-E72D297353CC}">
              <c16:uniqueId val="{00000008-42D7-4EB9-9109-D6E547BBDFF8}"/>
            </c:ext>
          </c:extLst>
        </c:ser>
        <c:dLbls>
          <c:showLegendKey val="0"/>
          <c:showVal val="0"/>
          <c:showCatName val="0"/>
          <c:showSerName val="0"/>
          <c:showPercent val="0"/>
          <c:showBubbleSize val="0"/>
        </c:dLbls>
        <c:marker val="1"/>
        <c:smooth val="0"/>
        <c:axId val="176962568"/>
        <c:axId val="439595704"/>
      </c:lineChart>
      <c:catAx>
        <c:axId val="17696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595704"/>
        <c:crosses val="autoZero"/>
        <c:auto val="1"/>
        <c:lblAlgn val="ctr"/>
        <c:lblOffset val="100"/>
        <c:tickLblSkip val="1"/>
        <c:tickMarkSkip val="1"/>
        <c:noMultiLvlLbl val="0"/>
      </c:catAx>
      <c:valAx>
        <c:axId val="43959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56290</c:v>
                </c:pt>
                <c:pt idx="5">
                  <c:v>51688</c:v>
                </c:pt>
                <c:pt idx="8">
                  <c:v>51248</c:v>
                </c:pt>
                <c:pt idx="11">
                  <c:v>51293</c:v>
                </c:pt>
                <c:pt idx="14">
                  <c:v>50866</c:v>
                </c:pt>
              </c:numCache>
            </c:numRef>
          </c:val>
          <c:extLst>
            <c:ext xmlns:c16="http://schemas.microsoft.com/office/drawing/2014/chart" uri="{C3380CC4-5D6E-409C-BE32-E72D297353CC}">
              <c16:uniqueId val="{00000000-5739-4DBD-B086-7396B863B4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18651</c:v>
                </c:pt>
                <c:pt idx="5">
                  <c:v>17207</c:v>
                </c:pt>
                <c:pt idx="8">
                  <c:v>17111</c:v>
                </c:pt>
                <c:pt idx="11">
                  <c:v>20021</c:v>
                </c:pt>
                <c:pt idx="14">
                  <c:v>20693</c:v>
                </c:pt>
              </c:numCache>
            </c:numRef>
          </c:val>
          <c:extLst>
            <c:ext xmlns:c16="http://schemas.microsoft.com/office/drawing/2014/chart" uri="{C3380CC4-5D6E-409C-BE32-E72D297353CC}">
              <c16:uniqueId val="{00000001-5739-4DBD-B086-7396B863B4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9194</c:v>
                </c:pt>
                <c:pt idx="5">
                  <c:v>7135</c:v>
                </c:pt>
                <c:pt idx="8">
                  <c:v>7279</c:v>
                </c:pt>
                <c:pt idx="11">
                  <c:v>7757</c:v>
                </c:pt>
                <c:pt idx="14">
                  <c:v>8308</c:v>
                </c:pt>
              </c:numCache>
            </c:numRef>
          </c:val>
          <c:extLst>
            <c:ext xmlns:c16="http://schemas.microsoft.com/office/drawing/2014/chart" uri="{C3380CC4-5D6E-409C-BE32-E72D297353CC}">
              <c16:uniqueId val="{00000002-5739-4DBD-B086-7396B863B4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39-4DBD-B086-7396B863B4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39-4DBD-B086-7396B863B4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39-4DBD-B086-7396B863B4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11331</c:v>
                </c:pt>
                <c:pt idx="3">
                  <c:v>9901</c:v>
                </c:pt>
                <c:pt idx="6">
                  <c:v>9667</c:v>
                </c:pt>
                <c:pt idx="9">
                  <c:v>9435</c:v>
                </c:pt>
                <c:pt idx="12">
                  <c:v>9270</c:v>
                </c:pt>
              </c:numCache>
            </c:numRef>
          </c:val>
          <c:extLst>
            <c:ext xmlns:c16="http://schemas.microsoft.com/office/drawing/2014/chart" uri="{C3380CC4-5D6E-409C-BE32-E72D297353CC}">
              <c16:uniqueId val="{00000006-5739-4DBD-B086-7396B863B4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39-4DBD-B086-7396B863B4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23589</c:v>
                </c:pt>
                <c:pt idx="3">
                  <c:v>22175</c:v>
                </c:pt>
                <c:pt idx="6">
                  <c:v>21555</c:v>
                </c:pt>
                <c:pt idx="9">
                  <c:v>20361</c:v>
                </c:pt>
                <c:pt idx="12">
                  <c:v>19968</c:v>
                </c:pt>
              </c:numCache>
            </c:numRef>
          </c:val>
          <c:extLst>
            <c:ext xmlns:c16="http://schemas.microsoft.com/office/drawing/2014/chart" uri="{C3380CC4-5D6E-409C-BE32-E72D297353CC}">
              <c16:uniqueId val="{00000008-5739-4DBD-B086-7396B863B4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7407</c:v>
                </c:pt>
                <c:pt idx="3">
                  <c:v>7296</c:v>
                </c:pt>
                <c:pt idx="6">
                  <c:v>6010</c:v>
                </c:pt>
                <c:pt idx="9">
                  <c:v>4478</c:v>
                </c:pt>
                <c:pt idx="12">
                  <c:v>4379</c:v>
                </c:pt>
              </c:numCache>
            </c:numRef>
          </c:val>
          <c:extLst>
            <c:ext xmlns:c16="http://schemas.microsoft.com/office/drawing/2014/chart" uri="{C3380CC4-5D6E-409C-BE32-E72D297353CC}">
              <c16:uniqueId val="{00000009-5739-4DBD-B086-7396B863B4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49257</c:v>
                </c:pt>
                <c:pt idx="3">
                  <c:v>52414</c:v>
                </c:pt>
                <c:pt idx="6">
                  <c:v>54503</c:v>
                </c:pt>
                <c:pt idx="9">
                  <c:v>57717</c:v>
                </c:pt>
                <c:pt idx="12">
                  <c:v>64485</c:v>
                </c:pt>
              </c:numCache>
            </c:numRef>
          </c:val>
          <c:extLst>
            <c:ext xmlns:c16="http://schemas.microsoft.com/office/drawing/2014/chart" uri="{C3380CC4-5D6E-409C-BE32-E72D297353CC}">
              <c16:uniqueId val="{0000000A-5739-4DBD-B086-7396B863B416}"/>
            </c:ext>
          </c:extLst>
        </c:ser>
        <c:dLbls>
          <c:showLegendKey val="0"/>
          <c:showVal val="0"/>
          <c:showCatName val="0"/>
          <c:showSerName val="0"/>
          <c:showPercent val="0"/>
          <c:showBubbleSize val="0"/>
        </c:dLbls>
        <c:gapWidth val="100"/>
        <c:overlap val="100"/>
        <c:axId val="439592568"/>
        <c:axId val="43959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7449</c:v>
                </c:pt>
                <c:pt idx="2">
                  <c:v>#N/A</c:v>
                </c:pt>
                <c:pt idx="3">
                  <c:v>#N/A</c:v>
                </c:pt>
                <c:pt idx="4">
                  <c:v>15756</c:v>
                </c:pt>
                <c:pt idx="5">
                  <c:v>#N/A</c:v>
                </c:pt>
                <c:pt idx="6">
                  <c:v>#N/A</c:v>
                </c:pt>
                <c:pt idx="7">
                  <c:v>16097</c:v>
                </c:pt>
                <c:pt idx="8">
                  <c:v>#N/A</c:v>
                </c:pt>
                <c:pt idx="9">
                  <c:v>#N/A</c:v>
                </c:pt>
                <c:pt idx="10">
                  <c:v>12920</c:v>
                </c:pt>
                <c:pt idx="11">
                  <c:v>#N/A</c:v>
                </c:pt>
                <c:pt idx="12">
                  <c:v>#N/A</c:v>
                </c:pt>
                <c:pt idx="13">
                  <c:v>18237</c:v>
                </c:pt>
                <c:pt idx="14">
                  <c:v>#N/A</c:v>
                </c:pt>
              </c:numCache>
            </c:numRef>
          </c:val>
          <c:smooth val="0"/>
          <c:extLst>
            <c:ext xmlns:c16="http://schemas.microsoft.com/office/drawing/2014/chart" uri="{C3380CC4-5D6E-409C-BE32-E72D297353CC}">
              <c16:uniqueId val="{0000000B-5739-4DBD-B086-7396B863B416}"/>
            </c:ext>
          </c:extLst>
        </c:ser>
        <c:dLbls>
          <c:showLegendKey val="0"/>
          <c:showVal val="0"/>
          <c:showCatName val="0"/>
          <c:showSerName val="0"/>
          <c:showPercent val="0"/>
          <c:showBubbleSize val="0"/>
        </c:dLbls>
        <c:marker val="1"/>
        <c:smooth val="0"/>
        <c:axId val="439592568"/>
        <c:axId val="439593352"/>
      </c:lineChart>
      <c:catAx>
        <c:axId val="43959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593352"/>
        <c:crosses val="autoZero"/>
        <c:auto val="1"/>
        <c:lblAlgn val="ctr"/>
        <c:lblOffset val="100"/>
        <c:tickLblSkip val="1"/>
        <c:tickMarkSkip val="1"/>
        <c:noMultiLvlLbl val="0"/>
      </c:catAx>
      <c:valAx>
        <c:axId val="43959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59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4313</c:v>
                </c:pt>
                <c:pt idx="1">
                  <c:v>4313</c:v>
                </c:pt>
                <c:pt idx="2">
                  <c:v>4314</c:v>
                </c:pt>
              </c:numCache>
            </c:numRef>
          </c:val>
          <c:extLst>
            <c:ext xmlns:c16="http://schemas.microsoft.com/office/drawing/2014/chart" uri="{C3380CC4-5D6E-409C-BE32-E72D297353CC}">
              <c16:uniqueId val="{00000000-8D23-43A0-978E-4625D9149D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D23-43A0-978E-4625D9149D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1174</c:v>
                </c:pt>
                <c:pt idx="1">
                  <c:v>1635</c:v>
                </c:pt>
                <c:pt idx="2">
                  <c:v>2077</c:v>
                </c:pt>
              </c:numCache>
            </c:numRef>
          </c:val>
          <c:extLst>
            <c:ext xmlns:c16="http://schemas.microsoft.com/office/drawing/2014/chart" uri="{C3380CC4-5D6E-409C-BE32-E72D297353CC}">
              <c16:uniqueId val="{00000002-8D23-43A0-978E-4625D9149DCB}"/>
            </c:ext>
          </c:extLst>
        </c:ser>
        <c:dLbls>
          <c:showLegendKey val="0"/>
          <c:showVal val="0"/>
          <c:showCatName val="0"/>
          <c:showSerName val="0"/>
          <c:showPercent val="0"/>
          <c:showBubbleSize val="0"/>
        </c:dLbls>
        <c:gapWidth val="120"/>
        <c:overlap val="100"/>
        <c:axId val="439591000"/>
        <c:axId val="439593744"/>
      </c:barChart>
      <c:catAx>
        <c:axId val="43959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593744"/>
        <c:crosses val="autoZero"/>
        <c:auto val="1"/>
        <c:lblAlgn val="ctr"/>
        <c:lblOffset val="100"/>
        <c:tickLblSkip val="1"/>
        <c:tickMarkSkip val="1"/>
        <c:noMultiLvlLbl val="0"/>
      </c:catAx>
      <c:valAx>
        <c:axId val="43959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59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{FF41C20E-D334-4C05-B284-3AF1E2EF5EED}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FF-49D6-BE82-85A464FF7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{B29DDDA7-D0EB-4F75-A8AD-E7A4692F93EE}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FF-49D6-BE82-85A464FF7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{CF0F42F4-1E49-4C3B-AAD8-BB21E423F68F}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FF-49D6-BE82-85A464FF7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{170AB607-2393-4E09-A225-C2C658203A75}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FF-49D6-BE82-85A464FF7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{095EE37B-50A5-4D48-8648-6043AEDD5E51}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FF-49D6-BE82-85A464FF77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{D7577CDA-7ACA-4ADA-88D8-EE5516AEDAC3}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FF-49D6-BE82-85A464FF77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{2D8B6E8D-B92F-4FD9-85CA-9F5917C6257D}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FF-49D6-BE82-85A464FF77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{0597C993-2936-461C-B153-80F04C5E793F}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FF-49D6-BE82-85A464FF77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{346C0DDF-166B-4D0D-87C8-57EF2C6F476C}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FF-49D6-BE82-85A464FF7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16">
                  <c:v>65.900000000000006</c:v>
                </c:pt>
                <c:pt idx="24">
                  <c:v>61.7</c:v>
                </c:pt>
                <c:pt idx="32">
                  <c:v>60.2</c:v>
                </c:pt>
              </c:numCache>
            </c:numRef>
          </c:xVal>
          <c:yVal>
            <c:numRef>
              <c:f>公会計指標分析・財政指標組合せ分析表!$BP$51:$DC$51</c:f>
              <c:numCache>
                <c:formatCode>#,##0.0;"▲ "#,##0.0</c:formatCode>
                <c:ptCount val="40"/>
                <c:pt idx="8">
                  <c:v>44.1</c:v>
                </c:pt>
                <c:pt idx="16">
                  <c:v>44.5</c:v>
                </c:pt>
                <c:pt idx="24">
                  <c:v>34.700000000000003</c:v>
                </c:pt>
                <c:pt idx="32">
                  <c:v>48.9</c:v>
                </c:pt>
              </c:numCache>
            </c:numRef>
          </c:yVal>
          <c:smooth val="0"/>
          <c:extLst>
            <c:ext xmlns:c16="http://schemas.microsoft.com/office/drawing/2014/chart" uri="{C3380CC4-5D6E-409C-BE32-E72D297353CC}">
              <c16:uniqueId val="{00000009-4EFF-49D6-BE82-85A464FF7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{2C45F354-1066-4D1E-BCF5-3496916E165A}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FF-49D6-BE82-85A464FF77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{8BD271EE-1B8C-4B20-864A-39F460D35259}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FF-49D6-BE82-85A464FF7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{3B699A15-3F6B-4259-95CB-DE4C66C36083}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FF-49D6-BE82-85A464FF7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{8CBE723E-D8B5-4242-AAEC-C39718975579}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FF-49D6-BE82-85A464FF7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{AE31C043-54DD-440B-8ABB-EA999275B943}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FF-49D6-BE82-85A464FF77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{16593DAD-F61A-430E-A6EE-03CA65DE339C}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FF-49D6-BE82-85A464FF77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{1BBD6E82-C931-4738-8F32-06DA901F50FC}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FF-49D6-BE82-85A464FF77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{5DBEA7B6-8507-49FB-B88F-C320573A06C4}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FF-49D6-BE82-85A464FF77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{FD865FB3-51F0-45F4-8FEC-289AA3D73FEA}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FF-49D6-BE82-85A464FF7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4EFF-49D6-BE82-85A464FF7744}"/>
            </c:ext>
          </c:extLst>
        </c:ser>
        <c:dLbls>
          <c:showLegendKey val="0"/>
          <c:showVal val="1"/>
          <c:showCatName val="0"/>
          <c:showSerName val="0"/>
          <c:showPercent val="0"/>
          <c:showBubbleSize val="0"/>
        </c:dLbls>
        <c:axId val="439596096"/>
        <c:axId val="439591392"/>
      </c:scatterChart>
      <c:valAx>
        <c:axId val="439596096"/>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591392"/>
        <c:crosses val="autoZero"/>
        <c:crossBetween val="midCat"/>
      </c:valAx>
      <c:valAx>
        <c:axId val="439591392"/>
        <c:scaling>
          <c:orientation val="minMax"/>
          <c:max val="5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59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{7845401B-504F-47A7-831A-4B1D2DD1769F}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4B-47F8-9A24-F2B283AE11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{269530C7-C786-4D2B-818D-24AAABE3F2ED}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4B-47F8-9A24-F2B283AE11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{D15D5791-1095-4BB2-AF13-1991D27B170B}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4B-47F8-9A24-F2B283AE11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{4B3CAF0C-4FEE-4E75-92D3-F9F6B98E8813}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4B-47F8-9A24-F2B283AE11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{6A198473-21B5-4BAD-857F-37F04BDBB93E}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4B-47F8-9A24-F2B283AE1166}"/>
                </c:ext>
              </c:extLst>
            </c:dLbl>
            <c:dLbl>
              <c:idx val="8"/>
              <c:layout>
                <c:manualLayout>
                  <c:x val="0"/>
                  <c:y val="1.470915613117817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{F0182060-7851-4597-A5EB-E14545E628AA}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4B-47F8-9A24-F2B283AE1166}"/>
                </c:ext>
              </c:extLst>
            </c:dLbl>
            <c:dLbl>
              <c:idx val="16"/>
              <c:layout>
                <c:manualLayout>
                  <c:x val="0"/>
                  <c:y val="-1.470915613117821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{43657501-1F38-47EE-83D4-049C1957D6CF}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4B-47F8-9A24-F2B283AE11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{29C97475-DD60-4203-9DE1-FBC52094941B}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4B-47F8-9A24-F2B283AE116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{E3AB7A8C-CDE2-4880-954A-ADF5A92A24B6}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4B-47F8-9A24-F2B283AE11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0.3</c:v>
                </c:pt>
                <c:pt idx="16">
                  <c:v>0.4</c:v>
                </c:pt>
                <c:pt idx="24">
                  <c:v>0.5</c:v>
                </c:pt>
                <c:pt idx="32">
                  <c:v>0.5</c:v>
                </c:pt>
              </c:numCache>
            </c:numRef>
          </c:xVal>
          <c:yVal>
            <c:numRef>
              <c:f>公会計指標分析・財政指標組合せ分析表!$BP$73:$DC$73</c:f>
              <c:numCache>
                <c:formatCode>#,##0.0;"▲ "#,##0.0</c:formatCode>
                <c:ptCount val="40"/>
                <c:pt idx="0">
                  <c:v>21.2</c:v>
                </c:pt>
                <c:pt idx="8">
                  <c:v>44.1</c:v>
                </c:pt>
                <c:pt idx="16">
                  <c:v>44.5</c:v>
                </c:pt>
                <c:pt idx="24">
                  <c:v>34.700000000000003</c:v>
                </c:pt>
                <c:pt idx="32">
                  <c:v>48.9</c:v>
                </c:pt>
              </c:numCache>
            </c:numRef>
          </c:yVal>
          <c:smooth val="0"/>
          <c:extLst>
            <c:ext xmlns:c16="http://schemas.microsoft.com/office/drawing/2014/chart" uri="{C3380CC4-5D6E-409C-BE32-E72D297353CC}">
              <c16:uniqueId val="{00000009-AD4B-47F8-9A24-F2B283AE11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{E479B1C7-9310-4926-AEA1-9D15413B045B}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4B-47F8-9A24-F2B283AE11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{53963E67-9AC6-47A7-B803-00A9C1E7649F}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4B-47F8-9A24-F2B283AE11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{C407184E-3C02-493C-A552-D7C0D504E7B8}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4B-47F8-9A24-F2B283AE11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{41952F0C-F3E7-47B5-B442-6F38086BE64C}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4B-47F8-9A24-F2B283AE11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{325E7AB4-678C-4060-8040-07E208FCBCBD}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4B-47F8-9A24-F2B283AE11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{C0277C10-E328-485D-A4D5-3FA266F85C26}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4B-47F8-9A24-F2B283AE1166}"/>
                </c:ext>
              </c:extLst>
            </c:dLbl>
            <c:dLbl>
              <c:idx val="16"/>
              <c:layout>
                <c:manualLayout>
                  <c:x val="-2.910143506648655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{4A44BC4C-CC0A-4EE0-981C-EE0EF2B2FE68}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4B-47F8-9A24-F2B283AE1166}"/>
                </c:ext>
              </c:extLst>
            </c:dLbl>
            <c:dLbl>
              <c:idx val="24"/>
              <c:layout>
                <c:manualLayout>
                  <c:x val="-3.429454817173471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{11D04AA7-657F-4071-96B0-426072527EF9}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4B-47F8-9A24-F2B283AE11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{1588FD86-C190-41E4-858E-A71159A5E53C}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4B-47F8-9A24-F2B283AE11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AD4B-47F8-9A24-F2B283AE1166}"/>
            </c:ext>
          </c:extLst>
        </c:ser>
        <c:dLbls>
          <c:showLegendKey val="0"/>
          <c:showVal val="1"/>
          <c:showCatName val="0"/>
          <c:showSerName val="0"/>
          <c:showPercent val="0"/>
          <c:showBubbleSize val="0"/>
        </c:dLbls>
        <c:axId val="439594136"/>
        <c:axId val="439596488"/>
      </c:scatterChart>
      <c:valAx>
        <c:axId val="439594136"/>
        <c:scaling>
          <c:orientation val="minMax"/>
          <c:max val="7.6999999999999993"/>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596488"/>
        <c:crosses val="autoZero"/>
        <c:crossBetween val="midCat"/>
      </c:valAx>
      <c:valAx>
        <c:axId val="439596488"/>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594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平成１９年度以降、年々減少傾向にある。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平成３０年度は前年度と同率の０．５％となったが、早期健全化基準の２５％を大きく下回った。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平成３０年度は、４８．９％となり、前年度の３４．７％から１４．２ポイント悪化したものの早期健全化基準である３５０％を大幅に下回っている。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悪化の主な要因としては、地方債残高の増が挙げられる。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今後は、老朽化する公共施設の整備・再編にあたり、基金の取崩しや地方債の発行増が見込まれるが、各財政指標に留意しつつ、財政の健全性を維持していく。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市民文化会館再整備事業に伴い、「文化振興基金」を６千万円取り崩したものの、公共施設老朽化対策のため、「公共施設等再編整備基金」に約５億円積み立てたことにより、基金全体で増となっている。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施設の老朽化対策のため、「公共施設等再編整備基金」を積み立て活用していくことを予定している。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⇒文化施設、体育施設、福祉施設、庁舎その他の公共用又は公用に供する施設の再編及び整備を計画的に推進するため活用される基金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⇒本市に存する緑地を市民共有の財産として保全するため、良好な自然環境を形成している緑地の取得費や取得した緑地の維持管理費に活用される基金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・ごみ減量化・資源化基金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⇒増加するごみの減量化及び資源化を促進し、良好な生活環境の保全に資するためごみの減量化及び資源化に関する事業やごみの減量化及び資源化に関する市民活動に活用される基金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⇒文化の振興を図るため文化の振興に関する事業や文化遺産の保全及び継承に関する事業に活用される基金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⇒ふるさと納税など寄附をいただいた際に、寄附者の意向に沿った事業に活用される基金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・公共施設等再編整備基金：施設の老朽化対策のため、約５億円を積み立て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・文化振興基金：市民文化会館再整備事業に伴い、６千万円を取り崩し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・施設の老朽化対策のため、「公共施設等再編整備基金」を積み立て活用していくことを予定している。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基金利子の積み立てを行ったが、取崩しは行っていない。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また、災害への備え等のため、過去の実績等を踏まえ、２４億円を下回らないよう積み立てることとしている。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市では、平成２７年度に策定した公共施設等総合管理計画において、公共施設等の総量を増やさず資産の有効活用を進めること及び施設の老朽化対策を進めているほか、老朽化した施設の予防保全による長寿命化を図っている。有形固定資産減価償却率については、本計画に基づく公共施設の更新・整備等に取り組んだこと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引き続き、長期的な視点を持った維持・管理に取り組んでいく必要がある。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37905</xdr:rowOff>
    </xdr:from>
    <xdr:ext cx="405111" cy="259045"/>
    <xdr:sp macro="" textlink="">
      <xdr:nvSpPr>
        <xdr:cNvPr id="80" name="有形固定資産減価償却率該当値テキスト"/>
        <xdr:cNvSpPr txBox="1"/>
      </xdr:nvSpPr>
      <xdr:spPr>
        <a:xfrm>
          <a:off x="4813300" y="595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1" name="楕円 80"/>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110278</xdr:rowOff>
    </xdr:to>
    <xdr:cxnSp macro="">
      <xdr:nvCxnSpPr>
        <xdr:cNvPr id="82" name="直線コネクタ 81"/>
        <xdr:cNvCxnSpPr/>
      </xdr:nvCxnSpPr>
      <xdr:spPr>
        <a:xfrm>
          <a:off x="4051300" y="597132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25823</xdr:rowOff>
    </xdr:from>
    <xdr:to>
      <xdr:col>15</xdr:col>
      <xdr:colOff>187325</xdr:colOff>
      <xdr:row>29</xdr:row>
      <xdr:rowOff>127423</xdr:rowOff>
    </xdr:to>
    <xdr:sp macro="" textlink="">
      <xdr:nvSpPr>
        <xdr:cNvPr id="83" name="楕円 82"/>
        <xdr:cNvSpPr/>
      </xdr:nvSpPr>
      <xdr:spPr>
        <a:xfrm>
          <a:off x="3238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30</xdr:row>
      <xdr:rowOff>56303</xdr:rowOff>
    </xdr:to>
    <xdr:cxnSp macro="">
      <xdr:nvCxnSpPr>
        <xdr:cNvPr id="84" name="直線コネクタ 83"/>
        <xdr:cNvCxnSpPr/>
      </xdr:nvCxnSpPr>
      <xdr:spPr>
        <a:xfrm>
          <a:off x="3289300" y="5820198"/>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76623</xdr:rowOff>
    </xdr:from>
    <xdr:to>
      <xdr:col>15</xdr:col>
      <xdr:colOff>136525</xdr:colOff>
      <xdr:row>29</xdr:row>
      <xdr:rowOff>105410</xdr:rowOff>
    </xdr:to>
    <xdr:cxnSp macro="">
      <xdr:nvCxnSpPr>
        <xdr:cNvPr id="86" name="直線コネクタ 85"/>
        <xdr:cNvCxnSpPr/>
      </xdr:nvCxnSpPr>
      <xdr:spPr>
        <a:xfrm flipV="1">
          <a:off x="2527300" y="582019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7"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8"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89"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0" name="n_1mainValue有形固定資産減価償却率"/>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143950</xdr:rowOff>
    </xdr:from>
    <xdr:ext cx="405111" cy="259045"/>
    <xdr:sp macro="" textlink="">
      <xdr:nvSpPr>
        <xdr:cNvPr id="91" name="n_2mainValue有形固定資産減価償却率"/>
        <xdr:cNvSpPr txBox="1"/>
      </xdr:nvSpPr>
      <xdr:spPr>
        <a:xfrm>
          <a:off x="3086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2" name="n_3mainValue有形固定資産減価償却率"/>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を大きく上回っ</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ている。主な要因としては、公共施設の更新・整備等に伴い、市債残高が増加していることが考えられる。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170434</xdr:rowOff>
    </xdr:from>
    <xdr:to>
      <xdr:col>76</xdr:col>
      <xdr:colOff>73025</xdr:colOff>
      <xdr:row>26</xdr:row>
      <xdr:rowOff>100584</xdr:rowOff>
    </xdr:to>
    <xdr:sp macro="" textlink="">
      <xdr:nvSpPr>
        <xdr:cNvPr id="135" name="楕円 134"/>
        <xdr:cNvSpPr/>
      </xdr:nvSpPr>
      <xdr:spPr>
        <a:xfrm>
          <a:off x="14744700" y="52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123461</xdr:rowOff>
    </xdr:from>
    <xdr:ext cx="560923" cy="259045"/>
    <xdr:sp macro="" textlink="">
      <xdr:nvSpPr>
        <xdr:cNvPr id="136" name="債務償還比率該当値テキスト"/>
        <xdr:cNvSpPr txBox="1"/>
      </xdr:nvSpPr>
      <xdr:spPr>
        <a:xfrm>
          <a:off x="14846300" y="5181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150474</xdr:rowOff>
    </xdr:from>
    <xdr:to>
      <xdr:col>72</xdr:col>
      <xdr:colOff>123825</xdr:colOff>
      <xdr:row>27</xdr:row>
      <xdr:rowOff>80624</xdr:rowOff>
    </xdr:to>
    <xdr:sp macro="" textlink="">
      <xdr:nvSpPr>
        <xdr:cNvPr id="137" name="楕円 136"/>
        <xdr:cNvSpPr/>
      </xdr:nvSpPr>
      <xdr:spPr>
        <a:xfrm>
          <a:off x="14033500" y="53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49784</xdr:rowOff>
    </xdr:from>
    <xdr:to>
      <xdr:col>76</xdr:col>
      <xdr:colOff>22225</xdr:colOff>
      <xdr:row>27</xdr:row>
      <xdr:rowOff>29824</xdr:rowOff>
    </xdr:to>
    <xdr:cxnSp macro="">
      <xdr:nvCxnSpPr>
        <xdr:cNvPr id="138" name="直線コネクタ 137"/>
        <xdr:cNvCxnSpPr/>
      </xdr:nvCxnSpPr>
      <xdr:spPr>
        <a:xfrm flipV="1">
          <a:off x="14084300" y="5279009"/>
          <a:ext cx="711200" cy="1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97151</xdr:rowOff>
    </xdr:from>
    <xdr:ext cx="469744" cy="259045"/>
    <xdr:sp macro="" textlink="">
      <xdr:nvSpPr>
        <xdr:cNvPr id="140" name="n_1mainValue債務償還比率"/>
        <xdr:cNvSpPr txBox="1"/>
      </xdr:nvSpPr>
      <xdr:spPr>
        <a:xfrm>
          <a:off x="13836727" y="51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103505</xdr:rowOff>
    </xdr:from>
    <xdr:to>
      <xdr:col>24</xdr:col>
      <xdr:colOff>114300</xdr:colOff>
      <xdr:row>36</xdr:row>
      <xdr:rowOff>33655</xdr:rowOff>
    </xdr:to>
    <xdr:sp macro="" textlink="">
      <xdr:nvSpPr>
        <xdr:cNvPr id="71" name="楕円 70"/>
        <xdr:cNvSpPr/>
      </xdr:nvSpPr>
      <xdr:spPr>
        <a:xfrm>
          <a:off x="4584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126382</xdr:rowOff>
    </xdr:from>
    <xdr:ext cx="405111" cy="259045"/>
    <xdr:sp macro="" textlink="">
      <xdr:nvSpPr>
        <xdr:cNvPr id="72" name="【道路】&#10;有形固定資産減価償却率該当値テキスト"/>
        <xdr:cNvSpPr txBox="1"/>
      </xdr:nvSpPr>
      <xdr:spPr>
        <a:xfrm>
          <a:off x="4673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3" name="楕円 72"/>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154305</xdr:rowOff>
    </xdr:to>
    <xdr:cxnSp macro="">
      <xdr:nvCxnSpPr>
        <xdr:cNvPr id="74" name="直線コネクタ 73"/>
        <xdr:cNvCxnSpPr/>
      </xdr:nvCxnSpPr>
      <xdr:spPr>
        <a:xfrm>
          <a:off x="3797300" y="61302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5" name="楕円 74"/>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129540</xdr:rowOff>
    </xdr:to>
    <xdr:cxnSp macro="">
      <xdr:nvCxnSpPr>
        <xdr:cNvPr id="76" name="直線コネクタ 75"/>
        <xdr:cNvCxnSpPr/>
      </xdr:nvCxnSpPr>
      <xdr:spPr>
        <a:xfrm>
          <a:off x="2908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78740</xdr:rowOff>
    </xdr:from>
    <xdr:to>
      <xdr:col>10</xdr:col>
      <xdr:colOff>165100</xdr:colOff>
      <xdr:row>36</xdr:row>
      <xdr:rowOff>8890</xdr:rowOff>
    </xdr:to>
    <xdr:sp macro="" textlink="">
      <xdr:nvSpPr>
        <xdr:cNvPr id="77" name="楕円 76"/>
        <xdr:cNvSpPr/>
      </xdr:nvSpPr>
      <xdr:spPr>
        <a:xfrm>
          <a:off x="196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129540</xdr:rowOff>
    </xdr:from>
    <xdr:to>
      <xdr:col>15</xdr:col>
      <xdr:colOff>50800</xdr:colOff>
      <xdr:row>35</xdr:row>
      <xdr:rowOff>129540</xdr:rowOff>
    </xdr:to>
    <xdr:cxnSp macro="">
      <xdr:nvCxnSpPr>
        <xdr:cNvPr id="78" name="直線コネクタ 77"/>
        <xdr:cNvCxnSpPr/>
      </xdr:nvCxnSpPr>
      <xdr:spPr>
        <a:xfrm>
          <a:off x="2019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82"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3" name="n_2mainValue【道路】&#10;有形固定資産減価償却率"/>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25417</xdr:rowOff>
    </xdr:from>
    <xdr:ext cx="405111" cy="259045"/>
    <xdr:sp macro="" textlink="">
      <xdr:nvSpPr>
        <xdr:cNvPr id="84" name="n_3mainValue【道路】&#10;有形固定資産減価償却率"/>
        <xdr:cNvSpPr txBox="1"/>
      </xdr:nvSpPr>
      <xdr:spPr>
        <a:xfrm>
          <a:off x="1816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127630</xdr:rowOff>
    </xdr:from>
    <xdr:to>
      <xdr:col>55</xdr:col>
      <xdr:colOff>50800</xdr:colOff>
      <xdr:row>41</xdr:row>
      <xdr:rowOff>57780</xdr:rowOff>
    </xdr:to>
    <xdr:sp macro="" textlink="">
      <xdr:nvSpPr>
        <xdr:cNvPr id="121" name="楕円 120"/>
        <xdr:cNvSpPr/>
      </xdr:nvSpPr>
      <xdr:spPr>
        <a:xfrm>
          <a:off x="10426700" y="6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42557</xdr:rowOff>
    </xdr:from>
    <xdr:ext cx="469744" cy="259045"/>
    <xdr:sp macro="" textlink="">
      <xdr:nvSpPr>
        <xdr:cNvPr id="122" name="【道路】&#10;一人当たり延長該当値テキスト"/>
        <xdr:cNvSpPr txBox="1"/>
      </xdr:nvSpPr>
      <xdr:spPr>
        <a:xfrm>
          <a:off x="10515600" y="690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127219</xdr:rowOff>
    </xdr:from>
    <xdr:to>
      <xdr:col>50</xdr:col>
      <xdr:colOff>165100</xdr:colOff>
      <xdr:row>41</xdr:row>
      <xdr:rowOff>57369</xdr:rowOff>
    </xdr:to>
    <xdr:sp macro="" textlink="">
      <xdr:nvSpPr>
        <xdr:cNvPr id="123" name="楕円 122"/>
        <xdr:cNvSpPr/>
      </xdr:nvSpPr>
      <xdr:spPr>
        <a:xfrm>
          <a:off x="9588500" y="6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6569</xdr:rowOff>
    </xdr:from>
    <xdr:to>
      <xdr:col>55</xdr:col>
      <xdr:colOff>0</xdr:colOff>
      <xdr:row>41</xdr:row>
      <xdr:rowOff>6980</xdr:rowOff>
    </xdr:to>
    <xdr:cxnSp macro="">
      <xdr:nvCxnSpPr>
        <xdr:cNvPr id="124" name="直線コネクタ 123"/>
        <xdr:cNvCxnSpPr/>
      </xdr:nvCxnSpPr>
      <xdr:spPr>
        <a:xfrm>
          <a:off x="9639300" y="703601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127584</xdr:rowOff>
    </xdr:from>
    <xdr:to>
      <xdr:col>46</xdr:col>
      <xdr:colOff>38100</xdr:colOff>
      <xdr:row>41</xdr:row>
      <xdr:rowOff>57734</xdr:rowOff>
    </xdr:to>
    <xdr:sp macro="" textlink="">
      <xdr:nvSpPr>
        <xdr:cNvPr id="125" name="楕円 124"/>
        <xdr:cNvSpPr/>
      </xdr:nvSpPr>
      <xdr:spPr>
        <a:xfrm>
          <a:off x="8699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6569</xdr:rowOff>
    </xdr:from>
    <xdr:to>
      <xdr:col>50</xdr:col>
      <xdr:colOff>114300</xdr:colOff>
      <xdr:row>41</xdr:row>
      <xdr:rowOff>6934</xdr:rowOff>
    </xdr:to>
    <xdr:cxnSp macro="">
      <xdr:nvCxnSpPr>
        <xdr:cNvPr id="126" name="直線コネクタ 125"/>
        <xdr:cNvCxnSpPr/>
      </xdr:nvCxnSpPr>
      <xdr:spPr>
        <a:xfrm flipV="1">
          <a:off x="8750300" y="703601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127676</xdr:rowOff>
    </xdr:from>
    <xdr:to>
      <xdr:col>41</xdr:col>
      <xdr:colOff>101600</xdr:colOff>
      <xdr:row>41</xdr:row>
      <xdr:rowOff>57826</xdr:rowOff>
    </xdr:to>
    <xdr:sp macro="" textlink="">
      <xdr:nvSpPr>
        <xdr:cNvPr id="127" name="楕円 126"/>
        <xdr:cNvSpPr/>
      </xdr:nvSpPr>
      <xdr:spPr>
        <a:xfrm>
          <a:off x="7810500" y="69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6934</xdr:rowOff>
    </xdr:from>
    <xdr:to>
      <xdr:col>45</xdr:col>
      <xdr:colOff>177800</xdr:colOff>
      <xdr:row>41</xdr:row>
      <xdr:rowOff>7026</xdr:rowOff>
    </xdr:to>
    <xdr:cxnSp macro="">
      <xdr:nvCxnSpPr>
        <xdr:cNvPr id="128" name="直線コネクタ 127"/>
        <xdr:cNvCxnSpPr/>
      </xdr:nvCxnSpPr>
      <xdr:spPr>
        <a:xfrm flipV="1">
          <a:off x="7861300" y="703638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48496</xdr:rowOff>
    </xdr:from>
    <xdr:ext cx="469744" cy="259045"/>
    <xdr:sp macro="" textlink="">
      <xdr:nvSpPr>
        <xdr:cNvPr id="132" name="n_1mainValue【道路】&#10;一人当たり延長"/>
        <xdr:cNvSpPr txBox="1"/>
      </xdr:nvSpPr>
      <xdr:spPr>
        <a:xfrm>
          <a:off x="9391727" y="707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48861</xdr:rowOff>
    </xdr:from>
    <xdr:ext cx="469744" cy="259045"/>
    <xdr:sp macro="" textlink="">
      <xdr:nvSpPr>
        <xdr:cNvPr id="133" name="n_2mainValue【道路】&#10;一人当たり延長"/>
        <xdr:cNvSpPr txBox="1"/>
      </xdr:nvSpPr>
      <xdr:spPr>
        <a:xfrm>
          <a:off x="8515427" y="7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48953</xdr:rowOff>
    </xdr:from>
    <xdr:ext cx="469744" cy="259045"/>
    <xdr:sp macro="" textlink="">
      <xdr:nvSpPr>
        <xdr:cNvPr id="134" name="n_3mainValue【道路】&#10;一人当たり延長"/>
        <xdr:cNvSpPr txBox="1"/>
      </xdr:nvSpPr>
      <xdr:spPr>
        <a:xfrm>
          <a:off x="7626427" y="70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76" name="楕円 175"/>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77" name="【橋りょう・トンネ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78" name="楕円 177"/>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120831</xdr:rowOff>
    </xdr:to>
    <xdr:cxnSp macro="">
      <xdr:nvCxnSpPr>
        <xdr:cNvPr id="179" name="直線コネクタ 178"/>
        <xdr:cNvCxnSpPr/>
      </xdr:nvCxnSpPr>
      <xdr:spPr>
        <a:xfrm flipV="1">
          <a:off x="3797300" y="106854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180" name="楕円 179"/>
        <xdr:cNvSpPr/>
      </xdr:nvSpPr>
      <xdr:spPr>
        <a:xfrm>
          <a:off x="2857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63</xdr:row>
      <xdr:rowOff>8165</xdr:rowOff>
    </xdr:to>
    <xdr:cxnSp macro="">
      <xdr:nvCxnSpPr>
        <xdr:cNvPr id="181" name="直線コネクタ 180"/>
        <xdr:cNvCxnSpPr/>
      </xdr:nvCxnSpPr>
      <xdr:spPr>
        <a:xfrm flipV="1">
          <a:off x="2908300" y="107507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82" name="楕円 181"/>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8165</xdr:rowOff>
    </xdr:from>
    <xdr:to>
      <xdr:col>15</xdr:col>
      <xdr:colOff>50800</xdr:colOff>
      <xdr:row>63</xdr:row>
      <xdr:rowOff>76744</xdr:rowOff>
    </xdr:to>
    <xdr:cxnSp macro="">
      <xdr:nvCxnSpPr>
        <xdr:cNvPr id="183" name="直線コネクタ 182"/>
        <xdr:cNvCxnSpPr/>
      </xdr:nvCxnSpPr>
      <xdr:spPr>
        <a:xfrm flipV="1">
          <a:off x="2019300" y="108095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87" name="n_1mainValue【橋りょう・トンネル】&#10;有形固定資産減価償却率"/>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188" name="n_2mainValue【橋りょう・トンネル】&#10;有形固定資産減価償却率"/>
        <xdr:cNvSpPr txBox="1"/>
      </xdr:nvSpPr>
      <xdr:spPr>
        <a:xfrm>
          <a:off x="2705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189" name="n_3mainValue【橋りょう・トンネル】&#10;有形固定資産減価償却率"/>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132748</xdr:rowOff>
    </xdr:from>
    <xdr:to>
      <xdr:col>55</xdr:col>
      <xdr:colOff>50800</xdr:colOff>
      <xdr:row>63</xdr:row>
      <xdr:rowOff>62898</xdr:rowOff>
    </xdr:to>
    <xdr:sp macro="" textlink="">
      <xdr:nvSpPr>
        <xdr:cNvPr id="226" name="楕円 225"/>
        <xdr:cNvSpPr/>
      </xdr:nvSpPr>
      <xdr:spPr>
        <a:xfrm>
          <a:off x="10426700" y="107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111175</xdr:rowOff>
    </xdr:from>
    <xdr:ext cx="534377" cy="259045"/>
    <xdr:sp macro="" textlink="">
      <xdr:nvSpPr>
        <xdr:cNvPr id="227" name="【橋りょう・トンネル】&#10;一人当たり有形固定資産（償却資産）額該当値テキスト"/>
        <xdr:cNvSpPr txBox="1"/>
      </xdr:nvSpPr>
      <xdr:spPr>
        <a:xfrm>
          <a:off x="10515600" y="107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133346</xdr:rowOff>
    </xdr:from>
    <xdr:to>
      <xdr:col>50</xdr:col>
      <xdr:colOff>165100</xdr:colOff>
      <xdr:row>63</xdr:row>
      <xdr:rowOff>63496</xdr:rowOff>
    </xdr:to>
    <xdr:sp macro="" textlink="">
      <xdr:nvSpPr>
        <xdr:cNvPr id="228" name="楕円 227"/>
        <xdr:cNvSpPr/>
      </xdr:nvSpPr>
      <xdr:spPr>
        <a:xfrm>
          <a:off x="9588500" y="10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12098</xdr:rowOff>
    </xdr:from>
    <xdr:to>
      <xdr:col>55</xdr:col>
      <xdr:colOff>0</xdr:colOff>
      <xdr:row>63</xdr:row>
      <xdr:rowOff>12696</xdr:rowOff>
    </xdr:to>
    <xdr:cxnSp macro="">
      <xdr:nvCxnSpPr>
        <xdr:cNvPr id="229" name="直線コネクタ 228"/>
        <xdr:cNvCxnSpPr/>
      </xdr:nvCxnSpPr>
      <xdr:spPr>
        <a:xfrm flipV="1">
          <a:off x="9639300" y="10813448"/>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133086</xdr:rowOff>
    </xdr:from>
    <xdr:to>
      <xdr:col>46</xdr:col>
      <xdr:colOff>38100</xdr:colOff>
      <xdr:row>63</xdr:row>
      <xdr:rowOff>63236</xdr:rowOff>
    </xdr:to>
    <xdr:sp macro="" textlink="">
      <xdr:nvSpPr>
        <xdr:cNvPr id="230" name="楕円 229"/>
        <xdr:cNvSpPr/>
      </xdr:nvSpPr>
      <xdr:spPr>
        <a:xfrm>
          <a:off x="8699500" y="107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12436</xdr:rowOff>
    </xdr:from>
    <xdr:to>
      <xdr:col>50</xdr:col>
      <xdr:colOff>114300</xdr:colOff>
      <xdr:row>63</xdr:row>
      <xdr:rowOff>12696</xdr:rowOff>
    </xdr:to>
    <xdr:cxnSp macro="">
      <xdr:nvCxnSpPr>
        <xdr:cNvPr id="231" name="直線コネクタ 230"/>
        <xdr:cNvCxnSpPr/>
      </xdr:nvCxnSpPr>
      <xdr:spPr>
        <a:xfrm>
          <a:off x="8750300" y="10813786"/>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132615</xdr:rowOff>
    </xdr:from>
    <xdr:to>
      <xdr:col>41</xdr:col>
      <xdr:colOff>101600</xdr:colOff>
      <xdr:row>63</xdr:row>
      <xdr:rowOff>62765</xdr:rowOff>
    </xdr:to>
    <xdr:sp macro="" textlink="">
      <xdr:nvSpPr>
        <xdr:cNvPr id="232" name="楕円 231"/>
        <xdr:cNvSpPr/>
      </xdr:nvSpPr>
      <xdr:spPr>
        <a:xfrm>
          <a:off x="7810500" y="107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11965</xdr:rowOff>
    </xdr:from>
    <xdr:to>
      <xdr:col>45</xdr:col>
      <xdr:colOff>177800</xdr:colOff>
      <xdr:row>63</xdr:row>
      <xdr:rowOff>12436</xdr:rowOff>
    </xdr:to>
    <xdr:cxnSp macro="">
      <xdr:nvCxnSpPr>
        <xdr:cNvPr id="233" name="直線コネクタ 232"/>
        <xdr:cNvCxnSpPr/>
      </xdr:nvCxnSpPr>
      <xdr:spPr>
        <a:xfrm>
          <a:off x="7861300" y="1081331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54623</xdr:rowOff>
    </xdr:from>
    <xdr:ext cx="534377" cy="259045"/>
    <xdr:sp macro="" textlink="">
      <xdr:nvSpPr>
        <xdr:cNvPr id="237" name="n_1mainValue【橋りょう・トンネル】&#10;一人当たり有形固定資産（償却資産）額"/>
        <xdr:cNvSpPr txBox="1"/>
      </xdr:nvSpPr>
      <xdr:spPr>
        <a:xfrm>
          <a:off x="9359411" y="108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54363</xdr:rowOff>
    </xdr:from>
    <xdr:ext cx="534377" cy="259045"/>
    <xdr:sp macro="" textlink="">
      <xdr:nvSpPr>
        <xdr:cNvPr id="238" name="n_2mainValue【橋りょう・トンネル】&#10;一人当たり有形固定資産（償却資産）額"/>
        <xdr:cNvSpPr txBox="1"/>
      </xdr:nvSpPr>
      <xdr:spPr>
        <a:xfrm>
          <a:off x="8483111" y="108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53892</xdr:rowOff>
    </xdr:from>
    <xdr:ext cx="534377" cy="259045"/>
    <xdr:sp macro="" textlink="">
      <xdr:nvSpPr>
        <xdr:cNvPr id="239" name="n_3mainValue【橋りょう・トンネル】&#10;一人当たり有形固定資産（償却資産）額"/>
        <xdr:cNvSpPr txBox="1"/>
      </xdr:nvSpPr>
      <xdr:spPr>
        <a:xfrm>
          <a:off x="7594111" y="10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279" name="楕円 278"/>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280" name="【公営住宅】&#10;有形固定資産減価償却率該当値テキスト"/>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111125</xdr:rowOff>
    </xdr:from>
    <xdr:to>
      <xdr:col>20</xdr:col>
      <xdr:colOff>38100</xdr:colOff>
      <xdr:row>80</xdr:row>
      <xdr:rowOff>41275</xdr:rowOff>
    </xdr:to>
    <xdr:sp macro="" textlink="">
      <xdr:nvSpPr>
        <xdr:cNvPr id="281" name="楕円 280"/>
        <xdr:cNvSpPr/>
      </xdr:nvSpPr>
      <xdr:spPr>
        <a:xfrm>
          <a:off x="3746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137161</xdr:rowOff>
    </xdr:from>
    <xdr:to>
      <xdr:col>24</xdr:col>
      <xdr:colOff>63500</xdr:colOff>
      <xdr:row>79</xdr:row>
      <xdr:rowOff>161925</xdr:rowOff>
    </xdr:to>
    <xdr:cxnSp macro="">
      <xdr:nvCxnSpPr>
        <xdr:cNvPr id="282" name="直線コネクタ 281"/>
        <xdr:cNvCxnSpPr/>
      </xdr:nvCxnSpPr>
      <xdr:spPr>
        <a:xfrm flipV="1">
          <a:off x="3797300" y="136817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283" name="楕円 282"/>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79</xdr:row>
      <xdr:rowOff>161925</xdr:rowOff>
    </xdr:to>
    <xdr:cxnSp macro="">
      <xdr:nvCxnSpPr>
        <xdr:cNvPr id="284" name="直線コネクタ 283"/>
        <xdr:cNvCxnSpPr/>
      </xdr:nvCxnSpPr>
      <xdr:spPr>
        <a:xfrm>
          <a:off x="2908300" y="13700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85" name="楕円 284"/>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156211</xdr:rowOff>
    </xdr:from>
    <xdr:to>
      <xdr:col>15</xdr:col>
      <xdr:colOff>50800</xdr:colOff>
      <xdr:row>79</xdr:row>
      <xdr:rowOff>160020</xdr:rowOff>
    </xdr:to>
    <xdr:cxnSp macro="">
      <xdr:nvCxnSpPr>
        <xdr:cNvPr id="286" name="直線コネクタ 285"/>
        <xdr:cNvCxnSpPr/>
      </xdr:nvCxnSpPr>
      <xdr:spPr>
        <a:xfrm flipV="1">
          <a:off x="2019300" y="13700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57802</xdr:rowOff>
    </xdr:from>
    <xdr:ext cx="405111" cy="259045"/>
    <xdr:sp macro="" textlink="">
      <xdr:nvSpPr>
        <xdr:cNvPr id="290" name="n_1mainValue【公営住宅】&#10;有形固定資産減価償却率"/>
        <xdr:cNvSpPr txBox="1"/>
      </xdr:nvSpPr>
      <xdr:spPr>
        <a:xfrm>
          <a:off x="3582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91" name="n_2mainValue【公営住宅】&#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292" name="n_3mainValue【公営住宅】&#10;有形固定資産減価償却率"/>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166914</xdr:rowOff>
    </xdr:from>
    <xdr:to>
      <xdr:col>55</xdr:col>
      <xdr:colOff>50800</xdr:colOff>
      <xdr:row>86</xdr:row>
      <xdr:rowOff>97064</xdr:rowOff>
    </xdr:to>
    <xdr:sp macro="" textlink="">
      <xdr:nvSpPr>
        <xdr:cNvPr id="333" name="楕円 332"/>
        <xdr:cNvSpPr/>
      </xdr:nvSpPr>
      <xdr:spPr>
        <a:xfrm>
          <a:off x="104267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81841</xdr:rowOff>
    </xdr:from>
    <xdr:ext cx="469744" cy="259045"/>
    <xdr:sp macro="" textlink="">
      <xdr:nvSpPr>
        <xdr:cNvPr id="334" name="【公営住宅】&#10;一人当たり面積該当値テキスト"/>
        <xdr:cNvSpPr txBox="1"/>
      </xdr:nvSpPr>
      <xdr:spPr>
        <a:xfrm>
          <a:off x="10515600" y="1465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166914</xdr:rowOff>
    </xdr:from>
    <xdr:to>
      <xdr:col>50</xdr:col>
      <xdr:colOff>165100</xdr:colOff>
      <xdr:row>86</xdr:row>
      <xdr:rowOff>97064</xdr:rowOff>
    </xdr:to>
    <xdr:sp macro="" textlink="">
      <xdr:nvSpPr>
        <xdr:cNvPr id="335" name="楕円 334"/>
        <xdr:cNvSpPr/>
      </xdr:nvSpPr>
      <xdr:spPr>
        <a:xfrm>
          <a:off x="958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46264</xdr:rowOff>
    </xdr:from>
    <xdr:to>
      <xdr:col>55</xdr:col>
      <xdr:colOff>0</xdr:colOff>
      <xdr:row>86</xdr:row>
      <xdr:rowOff>46264</xdr:rowOff>
    </xdr:to>
    <xdr:cxnSp macro="">
      <xdr:nvCxnSpPr>
        <xdr:cNvPr id="336" name="直線コネクタ 335"/>
        <xdr:cNvCxnSpPr/>
      </xdr:nvCxnSpPr>
      <xdr:spPr>
        <a:xfrm>
          <a:off x="9639300" y="14790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37" name="楕円 336"/>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46264</xdr:rowOff>
    </xdr:to>
    <xdr:cxnSp macro="">
      <xdr:nvCxnSpPr>
        <xdr:cNvPr id="338" name="直線コネクタ 337"/>
        <xdr:cNvCxnSpPr/>
      </xdr:nvCxnSpPr>
      <xdr:spPr>
        <a:xfrm>
          <a:off x="8750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39" name="楕円 338"/>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40" name="直線コネクタ 339"/>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88191</xdr:rowOff>
    </xdr:from>
    <xdr:ext cx="469744" cy="259045"/>
    <xdr:sp macro="" textlink="">
      <xdr:nvSpPr>
        <xdr:cNvPr id="344" name="n_1mainValue【公営住宅】&#10;一人当たり面積"/>
        <xdr:cNvSpPr txBox="1"/>
      </xdr:nvSpPr>
      <xdr:spPr>
        <a:xfrm>
          <a:off x="93917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45" name="n_2mainValue【公営住宅】&#10;一人当たり面積"/>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46" name="n_3mainValue【公営住宅】&#10;一人当たり面積"/>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7" name="テキスト ボックス 36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9" name="テキスト ボックス 3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71" name="直線コネクタ 370"/>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72"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73" name="直線コネクタ 372"/>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74" name="【港湾・漁港】&#10;有形固定資産減価償却率最大値テキスト"/>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75" name="直線コネクタ 374"/>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76" name="【港湾・漁港】&#10;有形固定資産減価償却率平均値テキスト"/>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フローチャート: 判断 376"/>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8" name="フローチャート: 判断 377"/>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79" name="フローチャート: 判断 378"/>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80" name="フローチャート: 判断 379"/>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86" name="楕円 385"/>
        <xdr:cNvSpPr/>
      </xdr:nvSpPr>
      <xdr:spPr>
        <a:xfrm>
          <a:off x="4584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80027</xdr:rowOff>
    </xdr:from>
    <xdr:ext cx="405111" cy="259045"/>
    <xdr:sp macro="" textlink="">
      <xdr:nvSpPr>
        <xdr:cNvPr id="387" name="【港湾・漁港】&#10;有形固定資産減価償却率該当値テキスト"/>
        <xdr:cNvSpPr txBox="1"/>
      </xdr:nvSpPr>
      <xdr:spPr>
        <a:xfrm>
          <a:off x="4673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88" name="楕円 387"/>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53339</xdr:rowOff>
    </xdr:to>
    <xdr:cxnSp macro="">
      <xdr:nvCxnSpPr>
        <xdr:cNvPr id="389" name="直線コネクタ 388"/>
        <xdr:cNvCxnSpPr/>
      </xdr:nvCxnSpPr>
      <xdr:spPr>
        <a:xfrm flipV="1">
          <a:off x="3797300" y="18154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33020</xdr:rowOff>
    </xdr:from>
    <xdr:to>
      <xdr:col>15</xdr:col>
      <xdr:colOff>101600</xdr:colOff>
      <xdr:row>106</xdr:row>
      <xdr:rowOff>134620</xdr:rowOff>
    </xdr:to>
    <xdr:sp macro="" textlink="">
      <xdr:nvSpPr>
        <xdr:cNvPr id="390" name="楕円 389"/>
        <xdr:cNvSpPr/>
      </xdr:nvSpPr>
      <xdr:spPr>
        <a:xfrm>
          <a:off x="2857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83820</xdr:rowOff>
    </xdr:to>
    <xdr:cxnSp macro="">
      <xdr:nvCxnSpPr>
        <xdr:cNvPr id="391" name="直線コネクタ 390"/>
        <xdr:cNvCxnSpPr/>
      </xdr:nvCxnSpPr>
      <xdr:spPr>
        <a:xfrm flipV="1">
          <a:off x="2908300" y="18227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392" name="楕円 391"/>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83820</xdr:rowOff>
    </xdr:from>
    <xdr:to>
      <xdr:col>15</xdr:col>
      <xdr:colOff>50800</xdr:colOff>
      <xdr:row>106</xdr:row>
      <xdr:rowOff>102870</xdr:rowOff>
    </xdr:to>
    <xdr:cxnSp macro="">
      <xdr:nvCxnSpPr>
        <xdr:cNvPr id="393" name="直線コネクタ 392"/>
        <xdr:cNvCxnSpPr/>
      </xdr:nvCxnSpPr>
      <xdr:spPr>
        <a:xfrm flipV="1">
          <a:off x="2019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94"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95" name="n_2aveValue【港湾・漁港】&#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96" name="n_3aveValue【港湾・漁港】&#10;有形固定資産減価償却率"/>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397" name="n_1mainValue【港湾・漁港】&#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398" name="n_2mainValue【港湾・漁港】&#10;有形固定資産減価償却率"/>
        <xdr:cNvSpPr txBox="1"/>
      </xdr:nvSpPr>
      <xdr:spPr>
        <a:xfrm>
          <a:off x="2705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399" name="n_3mainValue【港湾・漁港】&#10;有形固定資産減価償却率"/>
        <xdr:cNvSpPr txBox="1"/>
      </xdr:nvSpPr>
      <xdr:spPr>
        <a:xfrm>
          <a:off x="1816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3" name="テキスト ボックス 41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5" name="テキスト ボックス 41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7" name="テキスト ボックス 41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9" name="テキスト ボックス 41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1" name="テキスト ボックス 4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23" name="直線コネクタ 422"/>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24" name="【港湾・漁港】&#10;一人当たり有形固定資産（償却資産）額最小値テキスト"/>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25" name="直線コネクタ 424"/>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26" name="【港湾・漁港】&#10;一人当たり有形固定資産（償却資産）額最大値テキスト"/>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27" name="直線コネクタ 426"/>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119296</xdr:rowOff>
    </xdr:from>
    <xdr:ext cx="534377" cy="259045"/>
    <xdr:sp macro="" textlink="">
      <xdr:nvSpPr>
        <xdr:cNvPr id="428" name="【港湾・漁港】&#10;一人当たり有形固定資産（償却資産）額平均値テキスト"/>
        <xdr:cNvSpPr txBox="1"/>
      </xdr:nvSpPr>
      <xdr:spPr>
        <a:xfrm>
          <a:off x="10515600" y="1795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29" name="フローチャート: 判断 428"/>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30" name="フローチャート: 判断 429"/>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31" name="フローチャート: 判断 430"/>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32" name="フローチャート: 判断 431"/>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167512</xdr:rowOff>
    </xdr:from>
    <xdr:to>
      <xdr:col>55</xdr:col>
      <xdr:colOff>50800</xdr:colOff>
      <xdr:row>107</xdr:row>
      <xdr:rowOff>97662</xdr:rowOff>
    </xdr:to>
    <xdr:sp macro="" textlink="">
      <xdr:nvSpPr>
        <xdr:cNvPr id="438" name="楕円 437"/>
        <xdr:cNvSpPr/>
      </xdr:nvSpPr>
      <xdr:spPr>
        <a:xfrm>
          <a:off x="104267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82439</xdr:rowOff>
    </xdr:from>
    <xdr:ext cx="534377" cy="259045"/>
    <xdr:sp macro="" textlink="">
      <xdr:nvSpPr>
        <xdr:cNvPr id="439" name="【港湾・漁港】&#10;一人当たり有形固定資産（償却資産）額該当値テキスト"/>
        <xdr:cNvSpPr txBox="1"/>
      </xdr:nvSpPr>
      <xdr:spPr>
        <a:xfrm>
          <a:off x="10515600" y="182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166466</xdr:rowOff>
    </xdr:from>
    <xdr:to>
      <xdr:col>50</xdr:col>
      <xdr:colOff>165100</xdr:colOff>
      <xdr:row>107</xdr:row>
      <xdr:rowOff>96616</xdr:rowOff>
    </xdr:to>
    <xdr:sp macro="" textlink="">
      <xdr:nvSpPr>
        <xdr:cNvPr id="440" name="楕円 439"/>
        <xdr:cNvSpPr/>
      </xdr:nvSpPr>
      <xdr:spPr>
        <a:xfrm>
          <a:off x="9588500" y="183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45816</xdr:rowOff>
    </xdr:from>
    <xdr:to>
      <xdr:col>55</xdr:col>
      <xdr:colOff>0</xdr:colOff>
      <xdr:row>107</xdr:row>
      <xdr:rowOff>46862</xdr:rowOff>
    </xdr:to>
    <xdr:cxnSp macro="">
      <xdr:nvCxnSpPr>
        <xdr:cNvPr id="441" name="直線コネクタ 440"/>
        <xdr:cNvCxnSpPr/>
      </xdr:nvCxnSpPr>
      <xdr:spPr>
        <a:xfrm>
          <a:off x="9639300" y="18390966"/>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xdr:rowOff>
    </xdr:from>
    <xdr:to>
      <xdr:col>46</xdr:col>
      <xdr:colOff>38100</xdr:colOff>
      <xdr:row>107</xdr:row>
      <xdr:rowOff>102082</xdr:rowOff>
    </xdr:to>
    <xdr:sp macro="" textlink="">
      <xdr:nvSpPr>
        <xdr:cNvPr id="442" name="楕円 441"/>
        <xdr:cNvSpPr/>
      </xdr:nvSpPr>
      <xdr:spPr>
        <a:xfrm>
          <a:off x="86995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45816</xdr:rowOff>
    </xdr:from>
    <xdr:to>
      <xdr:col>50</xdr:col>
      <xdr:colOff>114300</xdr:colOff>
      <xdr:row>107</xdr:row>
      <xdr:rowOff>51282</xdr:rowOff>
    </xdr:to>
    <xdr:cxnSp macro="">
      <xdr:nvCxnSpPr>
        <xdr:cNvPr id="443" name="直線コネクタ 442"/>
        <xdr:cNvCxnSpPr/>
      </xdr:nvCxnSpPr>
      <xdr:spPr>
        <a:xfrm flipV="1">
          <a:off x="8750300" y="18390966"/>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7113</xdr:rowOff>
    </xdr:from>
    <xdr:to>
      <xdr:col>41</xdr:col>
      <xdr:colOff>101600</xdr:colOff>
      <xdr:row>107</xdr:row>
      <xdr:rowOff>108713</xdr:rowOff>
    </xdr:to>
    <xdr:sp macro="" textlink="">
      <xdr:nvSpPr>
        <xdr:cNvPr id="444" name="楕円 443"/>
        <xdr:cNvSpPr/>
      </xdr:nvSpPr>
      <xdr:spPr>
        <a:xfrm>
          <a:off x="7810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51282</xdr:rowOff>
    </xdr:from>
    <xdr:to>
      <xdr:col>45</xdr:col>
      <xdr:colOff>177800</xdr:colOff>
      <xdr:row>107</xdr:row>
      <xdr:rowOff>57913</xdr:rowOff>
    </xdr:to>
    <xdr:cxnSp macro="">
      <xdr:nvCxnSpPr>
        <xdr:cNvPr id="445" name="直線コネクタ 444"/>
        <xdr:cNvCxnSpPr/>
      </xdr:nvCxnSpPr>
      <xdr:spPr>
        <a:xfrm flipV="1">
          <a:off x="7861300" y="1839643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46" name="n_1aveValue【港湾・漁港】&#10;一人当たり有形固定資産（償却資産）額"/>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47" name="n_2aveValue【港湾・漁港】&#10;一人当たり有形固定資産（償却資産）額"/>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48" name="n_3aveValue【港湾・漁港】&#10;一人当たり有形固定資産（償却資産）額"/>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87743</xdr:rowOff>
    </xdr:from>
    <xdr:ext cx="534377" cy="259045"/>
    <xdr:sp macro="" textlink="">
      <xdr:nvSpPr>
        <xdr:cNvPr id="449" name="n_1mainValue【港湾・漁港】&#10;一人当たり有形固定資産（償却資産）額"/>
        <xdr:cNvSpPr txBox="1"/>
      </xdr:nvSpPr>
      <xdr:spPr>
        <a:xfrm>
          <a:off x="9359411" y="184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93209</xdr:rowOff>
    </xdr:from>
    <xdr:ext cx="534377" cy="259045"/>
    <xdr:sp macro="" textlink="">
      <xdr:nvSpPr>
        <xdr:cNvPr id="450" name="n_2mainValue【港湾・漁港】&#10;一人当たり有形固定資産（償却資産）額"/>
        <xdr:cNvSpPr txBox="1"/>
      </xdr:nvSpPr>
      <xdr:spPr>
        <a:xfrm>
          <a:off x="8483111" y="18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99840</xdr:rowOff>
    </xdr:from>
    <xdr:ext cx="534377" cy="259045"/>
    <xdr:sp macro="" textlink="">
      <xdr:nvSpPr>
        <xdr:cNvPr id="451" name="n_3mainValue【港湾・漁港】&#10;一人当たり有形固定資産（償却資産）額"/>
        <xdr:cNvSpPr txBox="1"/>
      </xdr:nvSpPr>
      <xdr:spPr>
        <a:xfrm>
          <a:off x="7594111" y="184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63" name="直線コネクタ 462"/>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64" name="テキスト ボックス 463"/>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65" name="直線コネクタ 46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66" name="テキスト ボックス 46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67" name="直線コネクタ 466"/>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68" name="テキスト ボックス 467"/>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71" name="直線コネクタ 470"/>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72" name="テキスト ボックス 471"/>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73" name="直線コネクタ 47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74" name="テキスト ボックス 47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75" name="直線コネクタ 474"/>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76" name="テキスト ボックス 475"/>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80" name="直線コネクタ 479"/>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8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82" name="直線コネクタ 48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83"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84" name="直線コネクタ 483"/>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85"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86" name="フローチャート: 判断 485"/>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87" name="フローチャート: 判断 48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88" name="フローチャート: 判断 487"/>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89" name="フローチャート: 判断 488"/>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95" name="楕円 494"/>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496" name="【認定こども園・幼稚園・保育所】&#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xdr:rowOff>
    </xdr:from>
    <xdr:to>
      <xdr:col>81</xdr:col>
      <xdr:colOff>101600</xdr:colOff>
      <xdr:row>37</xdr:row>
      <xdr:rowOff>106997</xdr:rowOff>
    </xdr:to>
    <xdr:sp macro="" textlink="">
      <xdr:nvSpPr>
        <xdr:cNvPr id="497" name="楕円 496"/>
        <xdr:cNvSpPr/>
      </xdr:nvSpPr>
      <xdr:spPr>
        <a:xfrm>
          <a:off x="15430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37</xdr:row>
      <xdr:rowOff>56197</xdr:rowOff>
    </xdr:to>
    <xdr:cxnSp macro="">
      <xdr:nvCxnSpPr>
        <xdr:cNvPr id="498" name="直線コネクタ 497"/>
        <xdr:cNvCxnSpPr/>
      </xdr:nvCxnSpPr>
      <xdr:spPr>
        <a:xfrm flipV="1">
          <a:off x="15481300" y="6299835"/>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99" name="楕円 498"/>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56197</xdr:rowOff>
    </xdr:to>
    <xdr:cxnSp macro="">
      <xdr:nvCxnSpPr>
        <xdr:cNvPr id="500" name="直線コネクタ 499"/>
        <xdr:cNvCxnSpPr/>
      </xdr:nvCxnSpPr>
      <xdr:spPr>
        <a:xfrm>
          <a:off x="14592300" y="638556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22542</xdr:rowOff>
    </xdr:from>
    <xdr:to>
      <xdr:col>72</xdr:col>
      <xdr:colOff>38100</xdr:colOff>
      <xdr:row>37</xdr:row>
      <xdr:rowOff>124142</xdr:rowOff>
    </xdr:to>
    <xdr:sp macro="" textlink="">
      <xdr:nvSpPr>
        <xdr:cNvPr id="501" name="楕円 500"/>
        <xdr:cNvSpPr/>
      </xdr:nvSpPr>
      <xdr:spPr>
        <a:xfrm>
          <a:off x="136525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73342</xdr:rowOff>
    </xdr:to>
    <xdr:cxnSp macro="">
      <xdr:nvCxnSpPr>
        <xdr:cNvPr id="502" name="直線コネクタ 501"/>
        <xdr:cNvCxnSpPr/>
      </xdr:nvCxnSpPr>
      <xdr:spPr>
        <a:xfrm flipV="1">
          <a:off x="13703300" y="638556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503"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504"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505" name="n_3aveValue【認定こども園・幼稚園・保育所】&#10;有形固定資産減価償却率"/>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123524</xdr:rowOff>
    </xdr:from>
    <xdr:ext cx="405111" cy="259045"/>
    <xdr:sp macro="" textlink="">
      <xdr:nvSpPr>
        <xdr:cNvPr id="506" name="n_1mainValue【認定こども園・幼稚園・保育所】&#10;有形固定資産減価償却率"/>
        <xdr:cNvSpPr txBox="1"/>
      </xdr:nvSpPr>
      <xdr:spPr>
        <a:xfrm>
          <a:off x="15266044" y="612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507" name="n_2mainValue【認定こども園・幼稚園・保育所】&#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140669</xdr:rowOff>
    </xdr:from>
    <xdr:ext cx="405111" cy="259045"/>
    <xdr:sp macro="" textlink="">
      <xdr:nvSpPr>
        <xdr:cNvPr id="508" name="n_3mainValue【認定こども園・幼稚園・保育所】&#10;有形固定資産減価償却率"/>
        <xdr:cNvSpPr txBox="1"/>
      </xdr:nvSpPr>
      <xdr:spPr>
        <a:xfrm>
          <a:off x="13500744" y="614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30" name="直線コネクタ 52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2" name="直線コネクタ 53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3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34" name="直線コネクタ 53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535"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36" name="フローチャート: 判断 53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37" name="フローチャート: 判断 53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38" name="フローチャート: 判断 53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39" name="フローチャート: 判断 53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545" name="楕円 544"/>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546"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47" name="楕円 546"/>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548" name="直線コネクタ 547"/>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49" name="楕円 548"/>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50" name="直線コネクタ 549"/>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551" name="楕円 550"/>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55626</xdr:rowOff>
    </xdr:to>
    <xdr:cxnSp macro="">
      <xdr:nvCxnSpPr>
        <xdr:cNvPr id="552" name="直線コネクタ 551"/>
        <xdr:cNvCxnSpPr/>
      </xdr:nvCxnSpPr>
      <xdr:spPr>
        <a:xfrm flipV="1">
          <a:off x="19545300" y="7048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553"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54"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55"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5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57"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58" name="n_3mainValue【認定こども園・幼稚園・保育所】&#10;一人当たり面積"/>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1" name="テキスト ボックス 5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83" name="直線コネクタ 582"/>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84"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85" name="直線コネクタ 584"/>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86"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87" name="直線コネクタ 586"/>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88"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9" name="フローチャート: 判断 588"/>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90" name="フローチャート: 判断 58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91" name="フローチャート: 判断 590"/>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92" name="フローチャート: 判断 591"/>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98" name="楕円 597"/>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99" name="【学校施設】&#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00" name="楕円 59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160020</xdr:rowOff>
    </xdr:to>
    <xdr:cxnSp macro="">
      <xdr:nvCxnSpPr>
        <xdr:cNvPr id="601" name="直線コネクタ 600"/>
        <xdr:cNvCxnSpPr/>
      </xdr:nvCxnSpPr>
      <xdr:spPr>
        <a:xfrm flipV="1">
          <a:off x="15481300" y="10035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02" name="楕円 601"/>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58</xdr:row>
      <xdr:rowOff>160020</xdr:rowOff>
    </xdr:to>
    <xdr:cxnSp macro="">
      <xdr:nvCxnSpPr>
        <xdr:cNvPr id="603" name="直線コネクタ 602"/>
        <xdr:cNvCxnSpPr/>
      </xdr:nvCxnSpPr>
      <xdr:spPr>
        <a:xfrm>
          <a:off x="14592300" y="9860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04" name="楕円 603"/>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87630</xdr:rowOff>
    </xdr:from>
    <xdr:to>
      <xdr:col>76</xdr:col>
      <xdr:colOff>114300</xdr:colOff>
      <xdr:row>57</xdr:row>
      <xdr:rowOff>95250</xdr:rowOff>
    </xdr:to>
    <xdr:cxnSp macro="">
      <xdr:nvCxnSpPr>
        <xdr:cNvPr id="605" name="直線コネクタ 604"/>
        <xdr:cNvCxnSpPr/>
      </xdr:nvCxnSpPr>
      <xdr:spPr>
        <a:xfrm flipV="1">
          <a:off x="13703300" y="986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606"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607"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08" name="n_3aveValue【学校施設】&#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09"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10" name="n_2mainValue【学校施設】&#10;有形固定資産減価償却率"/>
        <xdr:cNvSpPr txBox="1"/>
      </xdr:nvSpPr>
      <xdr:spPr>
        <a:xfrm>
          <a:off x="14389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11" name="n_3mainValue【学校施設】&#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36" name="直線コネクタ 635"/>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37"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38" name="直線コネクタ 637"/>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39"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40" name="直線コネクタ 639"/>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641"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42" name="フローチャート: 判断 64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43" name="フローチャート: 判断 642"/>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44" name="フローチャート: 判断 643"/>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45" name="フローチャート: 判断 644"/>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87630</xdr:rowOff>
    </xdr:from>
    <xdr:to>
      <xdr:col>116</xdr:col>
      <xdr:colOff>114300</xdr:colOff>
      <xdr:row>64</xdr:row>
      <xdr:rowOff>17780</xdr:rowOff>
    </xdr:to>
    <xdr:sp macro="" textlink="">
      <xdr:nvSpPr>
        <xdr:cNvPr id="651" name="楕円 650"/>
        <xdr:cNvSpPr/>
      </xdr:nvSpPr>
      <xdr:spPr>
        <a:xfrm>
          <a:off x="221107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2557</xdr:rowOff>
    </xdr:from>
    <xdr:ext cx="469744" cy="259045"/>
    <xdr:sp macro="" textlink="">
      <xdr:nvSpPr>
        <xdr:cNvPr id="652" name="【学校施設】&#10;一人当たり面積該当値テキスト"/>
        <xdr:cNvSpPr txBox="1"/>
      </xdr:nvSpPr>
      <xdr:spPr>
        <a:xfrm>
          <a:off x="22199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653" name="楕円 652"/>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138430</xdr:rowOff>
    </xdr:to>
    <xdr:cxnSp macro="">
      <xdr:nvCxnSpPr>
        <xdr:cNvPr id="654" name="直線コネクタ 653"/>
        <xdr:cNvCxnSpPr/>
      </xdr:nvCxnSpPr>
      <xdr:spPr>
        <a:xfrm>
          <a:off x="21323300" y="109385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55" name="楕円 654"/>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137160</xdr:rowOff>
    </xdr:to>
    <xdr:cxnSp macro="">
      <xdr:nvCxnSpPr>
        <xdr:cNvPr id="656" name="直線コネクタ 655"/>
        <xdr:cNvCxnSpPr/>
      </xdr:nvCxnSpPr>
      <xdr:spPr>
        <a:xfrm>
          <a:off x="20434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57" name="楕円 656"/>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133350</xdr:rowOff>
    </xdr:to>
    <xdr:cxnSp macro="">
      <xdr:nvCxnSpPr>
        <xdr:cNvPr id="658" name="直線コネクタ 657"/>
        <xdr:cNvCxnSpPr/>
      </xdr:nvCxnSpPr>
      <xdr:spPr>
        <a:xfrm>
          <a:off x="19545300" y="10885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59"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660"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61"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662" name="n_1mainValue【学校施設】&#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63" name="n_2mainValue【学校施設】&#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64" name="n_3mainValue【学校施設】&#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720" name="楕円 719"/>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77488</xdr:rowOff>
    </xdr:from>
    <xdr:ext cx="405111" cy="259045"/>
    <xdr:sp macro="" textlink="">
      <xdr:nvSpPr>
        <xdr:cNvPr id="721" name="【公民館】&#10;有形固定資産減価償却率該当値テキスト"/>
        <xdr:cNvSpPr txBox="1"/>
      </xdr:nvSpPr>
      <xdr:spPr>
        <a:xfrm>
          <a:off x="163576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22" name="楕円 721"/>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108</xdr:row>
      <xdr:rowOff>41911</xdr:rowOff>
    </xdr:to>
    <xdr:cxnSp macro="">
      <xdr:nvCxnSpPr>
        <xdr:cNvPr id="723" name="直線コネクタ 722"/>
        <xdr:cNvCxnSpPr/>
      </xdr:nvCxnSpPr>
      <xdr:spPr>
        <a:xfrm>
          <a:off x="15481300" y="17815561"/>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24" name="楕円 723"/>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15239</xdr:rowOff>
    </xdr:to>
    <xdr:cxnSp macro="">
      <xdr:nvCxnSpPr>
        <xdr:cNvPr id="725" name="直線コネクタ 724"/>
        <xdr:cNvCxnSpPr/>
      </xdr:nvCxnSpPr>
      <xdr:spPr>
        <a:xfrm flipV="1">
          <a:off x="14592300" y="1781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726" name="楕円 725"/>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28575</xdr:rowOff>
    </xdr:to>
    <xdr:cxnSp macro="">
      <xdr:nvCxnSpPr>
        <xdr:cNvPr id="727" name="直線コネクタ 726"/>
        <xdr:cNvCxnSpPr/>
      </xdr:nvCxnSpPr>
      <xdr:spPr>
        <a:xfrm flipV="1">
          <a:off x="13703300" y="1784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731" name="n_1mainValue【公民館】&#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32"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95902</xdr:rowOff>
    </xdr:from>
    <xdr:ext cx="405111" cy="259045"/>
    <xdr:sp macro="" textlink="">
      <xdr:nvSpPr>
        <xdr:cNvPr id="733" name="n_3mainValue【公民館】&#10;有形固定資産減価償却率"/>
        <xdr:cNvSpPr txBox="1"/>
      </xdr:nvSpPr>
      <xdr:spPr>
        <a:xfrm>
          <a:off x="13500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72" name="楕円 77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773"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74" name="楕円 77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75" name="直線コネクタ 774"/>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76" name="楕円 77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77" name="直線コネクタ 77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78" name="楕円 777"/>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30480</xdr:rowOff>
    </xdr:to>
    <xdr:cxnSp macro="">
      <xdr:nvCxnSpPr>
        <xdr:cNvPr id="779" name="直線コネクタ 778"/>
        <xdr:cNvCxnSpPr/>
      </xdr:nvCxnSpPr>
      <xdr:spPr>
        <a:xfrm>
          <a:off x="19545300" y="1853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83"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84"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785" name="n_3mainValue【公民館】&#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類似団体と比較して橋りょう・トンネル、港湾・漁港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を除き、有形固定資産減価償却率が高くなっている。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策定時における学校施設にの老朽化ついては、築年数３０年を超える小学校７２．６％、中学校が８６．２％となっており、特に中学校が高くなっている。今後は平成２７年度に策定した公共施設等総合管理計画に基づいて、予防保全による老朽化対策に引き続き取り組んでいくことと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公営住宅については、平成３０～令和２年度に複合施設の建設を予定しているため、有形固定資産減価償却率が今後低下すると思われる。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また、平成３０年度に</a:t>
          </a:r>
          <a:r>
            <a:rPr lang="ja-JP" altLang="en-US" sz="1100">
              <a:effectLst/>
              <a:latin typeface="ＭＳ Ｐゴシック" panose="020B0600070205080204" pitchFamily="50" charset="-128"/>
              <a:ea typeface="ＭＳ Ｐゴシック" panose="020B0600070205080204" pitchFamily="50" charset="-128"/>
            </a:rPr>
            <a:t>体験学習センターを建設したことで公民館の有形固定資産減価償却率は大幅に減少した。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1" name="楕円 70"/>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2" name="【図書館】&#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19050</xdr:rowOff>
    </xdr:to>
    <xdr:cxnSp macro="">
      <xdr:nvCxnSpPr>
        <xdr:cNvPr id="74" name="直線コネクタ 73"/>
        <xdr:cNvCxnSpPr/>
      </xdr:nvCxnSpPr>
      <xdr:spPr>
        <a:xfrm flipV="1">
          <a:off x="3797300" y="632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5" name="楕円 74"/>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6" name="直線コネクタ 75"/>
        <xdr:cNvCxnSpPr/>
      </xdr:nvCxnSpPr>
      <xdr:spPr>
        <a:xfrm flipV="1">
          <a:off x="2908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78" name="直線コネクタ 77"/>
        <xdr:cNvCxnSpPr/>
      </xdr:nvCxnSpPr>
      <xdr:spPr>
        <a:xfrm flipV="1">
          <a:off x="2019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2"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3" name="n_2mainValue【図書館】&#10;有形固定資産減価償却率"/>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4" name="n_3mainValue【図書館】&#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1" name="楕円 120"/>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20337</xdr:rowOff>
    </xdr:from>
    <xdr:ext cx="469744" cy="259045"/>
    <xdr:sp macro="" textlink="">
      <xdr:nvSpPr>
        <xdr:cNvPr id="122" name="【図書館】&#10;一人当たり面積該当値テキスト"/>
        <xdr:cNvSpPr txBox="1"/>
      </xdr:nvSpPr>
      <xdr:spPr>
        <a:xfrm>
          <a:off x="10515600"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3" name="楕円 12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4" name="直線コネクタ 123"/>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5" name="楕円 124"/>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6" name="直線コネクタ 125"/>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7" name="楕円 126"/>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8" name="直線コネクタ 127"/>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2"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3"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4"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74" name="楕円 173"/>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149877</xdr:rowOff>
    </xdr:from>
    <xdr:ext cx="405111" cy="259045"/>
    <xdr:sp macro="" textlink="">
      <xdr:nvSpPr>
        <xdr:cNvPr id="175" name="【体育館・プール】&#10;有形固定資産減価償却率該当値テキスト"/>
        <xdr:cNvSpPr txBox="1"/>
      </xdr:nvSpPr>
      <xdr:spPr>
        <a:xfrm>
          <a:off x="4673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76" name="楕円 175"/>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97155</xdr:rowOff>
    </xdr:from>
    <xdr:to>
      <xdr:col>24</xdr:col>
      <xdr:colOff>63500</xdr:colOff>
      <xdr:row>63</xdr:row>
      <xdr:rowOff>114300</xdr:rowOff>
    </xdr:to>
    <xdr:cxnSp macro="">
      <xdr:nvCxnSpPr>
        <xdr:cNvPr id="177" name="直線コネクタ 176"/>
        <xdr:cNvCxnSpPr/>
      </xdr:nvCxnSpPr>
      <xdr:spPr>
        <a:xfrm>
          <a:off x="3797300" y="108985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78" name="楕円 177"/>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63</xdr:row>
      <xdr:rowOff>97155</xdr:rowOff>
    </xdr:to>
    <xdr:cxnSp macro="">
      <xdr:nvCxnSpPr>
        <xdr:cNvPr id="179" name="直線コネクタ 178"/>
        <xdr:cNvCxnSpPr/>
      </xdr:nvCxnSpPr>
      <xdr:spPr>
        <a:xfrm>
          <a:off x="2908300" y="10416540"/>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0" name="楕円 179"/>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61</xdr:row>
      <xdr:rowOff>7620</xdr:rowOff>
    </xdr:to>
    <xdr:cxnSp macro="">
      <xdr:nvCxnSpPr>
        <xdr:cNvPr id="181" name="直線コネクタ 180"/>
        <xdr:cNvCxnSpPr/>
      </xdr:nvCxnSpPr>
      <xdr:spPr>
        <a:xfrm flipV="1">
          <a:off x="2019300" y="10416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185" name="n_1mainValue【体育館・プール】&#10;有形固定資産減価償却率"/>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25417</xdr:rowOff>
    </xdr:from>
    <xdr:ext cx="405111" cy="259045"/>
    <xdr:sp macro="" textlink="">
      <xdr:nvSpPr>
        <xdr:cNvPr id="186" name="n_2mainValue【体育館・プール】&#10;有形固定資産減価償却率"/>
        <xdr:cNvSpPr txBox="1"/>
      </xdr:nvSpPr>
      <xdr:spPr>
        <a:xfrm>
          <a:off x="2705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main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122283</xdr:rowOff>
    </xdr:from>
    <xdr:to>
      <xdr:col>55</xdr:col>
      <xdr:colOff>50800</xdr:colOff>
      <xdr:row>59</xdr:row>
      <xdr:rowOff>52433</xdr:rowOff>
    </xdr:to>
    <xdr:sp macro="" textlink="">
      <xdr:nvSpPr>
        <xdr:cNvPr id="228" name="楕円 227"/>
        <xdr:cNvSpPr/>
      </xdr:nvSpPr>
      <xdr:spPr>
        <a:xfrm>
          <a:off x="10426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145160</xdr:rowOff>
    </xdr:from>
    <xdr:ext cx="469744" cy="259045"/>
    <xdr:sp macro="" textlink="">
      <xdr:nvSpPr>
        <xdr:cNvPr id="229" name="【体育館・プール】&#10;一人当たり面積該当値テキスト"/>
        <xdr:cNvSpPr txBox="1"/>
      </xdr:nvSpPr>
      <xdr:spPr>
        <a:xfrm>
          <a:off x="10515600" y="99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119017</xdr:rowOff>
    </xdr:from>
    <xdr:to>
      <xdr:col>50</xdr:col>
      <xdr:colOff>165100</xdr:colOff>
      <xdr:row>59</xdr:row>
      <xdr:rowOff>49167</xdr:rowOff>
    </xdr:to>
    <xdr:sp macro="" textlink="">
      <xdr:nvSpPr>
        <xdr:cNvPr id="230" name="楕円 229"/>
        <xdr:cNvSpPr/>
      </xdr:nvSpPr>
      <xdr:spPr>
        <a:xfrm>
          <a:off x="958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1633</xdr:rowOff>
    </xdr:to>
    <xdr:cxnSp macro="">
      <xdr:nvCxnSpPr>
        <xdr:cNvPr id="231" name="直線コネクタ 230"/>
        <xdr:cNvCxnSpPr/>
      </xdr:nvCxnSpPr>
      <xdr:spPr>
        <a:xfrm>
          <a:off x="9639300" y="101139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32" name="楕円 231"/>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169817</xdr:rowOff>
    </xdr:from>
    <xdr:to>
      <xdr:col>50</xdr:col>
      <xdr:colOff>114300</xdr:colOff>
      <xdr:row>60</xdr:row>
      <xdr:rowOff>160020</xdr:rowOff>
    </xdr:to>
    <xdr:cxnSp macro="">
      <xdr:nvCxnSpPr>
        <xdr:cNvPr id="233" name="直線コネクタ 232"/>
        <xdr:cNvCxnSpPr/>
      </xdr:nvCxnSpPr>
      <xdr:spPr>
        <a:xfrm flipV="1">
          <a:off x="8750300" y="10113917"/>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34" name="楕円 233"/>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63</xdr:row>
      <xdr:rowOff>11430</xdr:rowOff>
    </xdr:to>
    <xdr:cxnSp macro="">
      <xdr:nvCxnSpPr>
        <xdr:cNvPr id="235" name="直線コネクタ 234"/>
        <xdr:cNvCxnSpPr/>
      </xdr:nvCxnSpPr>
      <xdr:spPr>
        <a:xfrm flipV="1">
          <a:off x="7861300" y="104470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65694</xdr:rowOff>
    </xdr:from>
    <xdr:ext cx="469744" cy="259045"/>
    <xdr:sp macro="" textlink="">
      <xdr:nvSpPr>
        <xdr:cNvPr id="239" name="n_1mainValue【体育館・プール】&#10;一人当たり面積"/>
        <xdr:cNvSpPr txBox="1"/>
      </xdr:nvSpPr>
      <xdr:spPr>
        <a:xfrm>
          <a:off x="9391727" y="98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40" name="n_2mainValue【体育館・プール】&#10;一人当たり面積"/>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1"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1" name="楕円 280"/>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282" name="【福祉施設】&#10;有形固定資産減価償却率該当値テキスト"/>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83" name="楕円 282"/>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15239</xdr:rowOff>
    </xdr:to>
    <xdr:cxnSp macro="">
      <xdr:nvCxnSpPr>
        <xdr:cNvPr id="284" name="直線コネクタ 283"/>
        <xdr:cNvCxnSpPr/>
      </xdr:nvCxnSpPr>
      <xdr:spPr>
        <a:xfrm flipV="1">
          <a:off x="3797300" y="141884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85" name="楕円 284"/>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45720</xdr:rowOff>
    </xdr:to>
    <xdr:cxnSp macro="">
      <xdr:nvCxnSpPr>
        <xdr:cNvPr id="286" name="直線コネクタ 285"/>
        <xdr:cNvCxnSpPr/>
      </xdr:nvCxnSpPr>
      <xdr:spPr>
        <a:xfrm flipV="1">
          <a:off x="2908300" y="1424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87" name="楕円 286"/>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89536</xdr:rowOff>
    </xdr:to>
    <xdr:cxnSp macro="">
      <xdr:nvCxnSpPr>
        <xdr:cNvPr id="288" name="直線コネクタ 287"/>
        <xdr:cNvCxnSpPr/>
      </xdr:nvCxnSpPr>
      <xdr:spPr>
        <a:xfrm flipV="1">
          <a:off x="2019300" y="14276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292" name="n_1mainValue【福祉施設】&#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93" name="n_2main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294" name="n_3mainValue【福祉施設】&#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3" name="楕円 332"/>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34" name="【福祉施設】&#10;一人当たり面積該当値テキスト"/>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35" name="楕円 334"/>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36" name="直線コネクタ 335"/>
        <xdr:cNvCxnSpPr/>
      </xdr:nvCxnSpPr>
      <xdr:spPr>
        <a:xfrm>
          <a:off x="9639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37" name="楕円 336"/>
        <xdr:cNvSpPr/>
      </xdr:nvSpPr>
      <xdr:spPr>
        <a:xfrm>
          <a:off x="8699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69850</xdr:rowOff>
    </xdr:from>
    <xdr:to>
      <xdr:col>50</xdr:col>
      <xdr:colOff>114300</xdr:colOff>
      <xdr:row>83</xdr:row>
      <xdr:rowOff>69850</xdr:rowOff>
    </xdr:to>
    <xdr:cxnSp macro="">
      <xdr:nvCxnSpPr>
        <xdr:cNvPr id="338" name="直線コネクタ 337"/>
        <xdr:cNvCxnSpPr/>
      </xdr:nvCxnSpPr>
      <xdr:spPr>
        <a:xfrm>
          <a:off x="8750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19050</xdr:rowOff>
    </xdr:from>
    <xdr:to>
      <xdr:col>41</xdr:col>
      <xdr:colOff>101600</xdr:colOff>
      <xdr:row>83</xdr:row>
      <xdr:rowOff>120650</xdr:rowOff>
    </xdr:to>
    <xdr:sp macro="" textlink="">
      <xdr:nvSpPr>
        <xdr:cNvPr id="339" name="楕円 338"/>
        <xdr:cNvSpPr/>
      </xdr:nvSpPr>
      <xdr:spPr>
        <a:xfrm>
          <a:off x="781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69850</xdr:rowOff>
    </xdr:from>
    <xdr:to>
      <xdr:col>45</xdr:col>
      <xdr:colOff>177800</xdr:colOff>
      <xdr:row>83</xdr:row>
      <xdr:rowOff>69850</xdr:rowOff>
    </xdr:to>
    <xdr:cxnSp macro="">
      <xdr:nvCxnSpPr>
        <xdr:cNvPr id="340" name="直線コネクタ 339"/>
        <xdr:cNvCxnSpPr/>
      </xdr:nvCxnSpPr>
      <xdr:spPr>
        <a:xfrm>
          <a:off x="7861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44"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45" name="n_2mainValue【福祉施設】&#10;一人当たり面積"/>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137177</xdr:rowOff>
    </xdr:from>
    <xdr:ext cx="469744" cy="259045"/>
    <xdr:sp macro="" textlink="">
      <xdr:nvSpPr>
        <xdr:cNvPr id="346" name="n_3mainValue【福祉施設】&#10;一人当たり面積"/>
        <xdr:cNvSpPr txBox="1"/>
      </xdr:nvSpPr>
      <xdr:spPr>
        <a:xfrm>
          <a:off x="7626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86361</xdr:rowOff>
    </xdr:from>
    <xdr:to>
      <xdr:col>24</xdr:col>
      <xdr:colOff>114300</xdr:colOff>
      <xdr:row>108</xdr:row>
      <xdr:rowOff>16511</xdr:rowOff>
    </xdr:to>
    <xdr:sp macro="" textlink="">
      <xdr:nvSpPr>
        <xdr:cNvPr id="386" name="楕円 385"/>
        <xdr:cNvSpPr/>
      </xdr:nvSpPr>
      <xdr:spPr>
        <a:xfrm>
          <a:off x="4584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1288</xdr:rowOff>
    </xdr:from>
    <xdr:ext cx="405111" cy="259045"/>
    <xdr:sp macro="" textlink="">
      <xdr:nvSpPr>
        <xdr:cNvPr id="387" name="【市民会館】&#10;有形固定資産減価償却率該当値テキスト"/>
        <xdr:cNvSpPr txBox="1"/>
      </xdr:nvSpPr>
      <xdr:spPr>
        <a:xfrm>
          <a:off x="4673600"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88" name="楕円 387"/>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107</xdr:row>
      <xdr:rowOff>137161</xdr:rowOff>
    </xdr:to>
    <xdr:cxnSp macro="">
      <xdr:nvCxnSpPr>
        <xdr:cNvPr id="389" name="直線コネクタ 388"/>
        <xdr:cNvCxnSpPr/>
      </xdr:nvCxnSpPr>
      <xdr:spPr>
        <a:xfrm>
          <a:off x="3797300" y="17663161"/>
          <a:ext cx="8382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160655</xdr:rowOff>
    </xdr:from>
    <xdr:to>
      <xdr:col>15</xdr:col>
      <xdr:colOff>101600</xdr:colOff>
      <xdr:row>103</xdr:row>
      <xdr:rowOff>90805</xdr:rowOff>
    </xdr:to>
    <xdr:sp macro="" textlink="">
      <xdr:nvSpPr>
        <xdr:cNvPr id="390" name="楕円 389"/>
        <xdr:cNvSpPr/>
      </xdr:nvSpPr>
      <xdr:spPr>
        <a:xfrm>
          <a:off x="285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3811</xdr:rowOff>
    </xdr:from>
    <xdr:to>
      <xdr:col>19</xdr:col>
      <xdr:colOff>177800</xdr:colOff>
      <xdr:row>103</xdr:row>
      <xdr:rowOff>40005</xdr:rowOff>
    </xdr:to>
    <xdr:cxnSp macro="">
      <xdr:nvCxnSpPr>
        <xdr:cNvPr id="391" name="直線コネクタ 390"/>
        <xdr:cNvCxnSpPr/>
      </xdr:nvCxnSpPr>
      <xdr:spPr>
        <a:xfrm flipV="1">
          <a:off x="2908300" y="17663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92" name="楕円 391"/>
        <xdr:cNvSpPr/>
      </xdr:nvSpPr>
      <xdr:spPr>
        <a:xfrm>
          <a:off x="1968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40005</xdr:rowOff>
    </xdr:from>
    <xdr:to>
      <xdr:col>15</xdr:col>
      <xdr:colOff>50800</xdr:colOff>
      <xdr:row>103</xdr:row>
      <xdr:rowOff>81914</xdr:rowOff>
    </xdr:to>
    <xdr:cxnSp macro="">
      <xdr:nvCxnSpPr>
        <xdr:cNvPr id="393" name="直線コネクタ 392"/>
        <xdr:cNvCxnSpPr/>
      </xdr:nvCxnSpPr>
      <xdr:spPr>
        <a:xfrm flipV="1">
          <a:off x="2019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97" name="n_1mainValue【市民会館】&#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107332</xdr:rowOff>
    </xdr:from>
    <xdr:ext cx="405111" cy="259045"/>
    <xdr:sp macro="" textlink="">
      <xdr:nvSpPr>
        <xdr:cNvPr id="398" name="n_2mainValue【市民会館】&#10;有形固定資産減価償却率"/>
        <xdr:cNvSpPr txBox="1"/>
      </xdr:nvSpPr>
      <xdr:spPr>
        <a:xfrm>
          <a:off x="2705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399" name="n_3mainValue【市民会館】&#10;有形固定資産減価償却率"/>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126093</xdr:rowOff>
    </xdr:from>
    <xdr:to>
      <xdr:col>55</xdr:col>
      <xdr:colOff>50800</xdr:colOff>
      <xdr:row>106</xdr:row>
      <xdr:rowOff>56243</xdr:rowOff>
    </xdr:to>
    <xdr:sp macro="" textlink="">
      <xdr:nvSpPr>
        <xdr:cNvPr id="440" name="楕円 439"/>
        <xdr:cNvSpPr/>
      </xdr:nvSpPr>
      <xdr:spPr>
        <a:xfrm>
          <a:off x="10426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104520</xdr:rowOff>
    </xdr:from>
    <xdr:ext cx="469744" cy="259045"/>
    <xdr:sp macro="" textlink="">
      <xdr:nvSpPr>
        <xdr:cNvPr id="441" name="【市民会館】&#10;一人当たり面積該当値テキスト"/>
        <xdr:cNvSpPr txBox="1"/>
      </xdr:nvSpPr>
      <xdr:spPr>
        <a:xfrm>
          <a:off x="105156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126093</xdr:rowOff>
    </xdr:from>
    <xdr:to>
      <xdr:col>50</xdr:col>
      <xdr:colOff>165100</xdr:colOff>
      <xdr:row>106</xdr:row>
      <xdr:rowOff>56243</xdr:rowOff>
    </xdr:to>
    <xdr:sp macro="" textlink="">
      <xdr:nvSpPr>
        <xdr:cNvPr id="442" name="楕円 441"/>
        <xdr:cNvSpPr/>
      </xdr:nvSpPr>
      <xdr:spPr>
        <a:xfrm>
          <a:off x="9588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5443</xdr:rowOff>
    </xdr:from>
    <xdr:to>
      <xdr:col>55</xdr:col>
      <xdr:colOff>0</xdr:colOff>
      <xdr:row>106</xdr:row>
      <xdr:rowOff>5443</xdr:rowOff>
    </xdr:to>
    <xdr:cxnSp macro="">
      <xdr:nvCxnSpPr>
        <xdr:cNvPr id="443" name="直線コネクタ 442"/>
        <xdr:cNvCxnSpPr/>
      </xdr:nvCxnSpPr>
      <xdr:spPr>
        <a:xfrm>
          <a:off x="9639300" y="1817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126093</xdr:rowOff>
    </xdr:from>
    <xdr:to>
      <xdr:col>46</xdr:col>
      <xdr:colOff>38100</xdr:colOff>
      <xdr:row>106</xdr:row>
      <xdr:rowOff>56243</xdr:rowOff>
    </xdr:to>
    <xdr:sp macro="" textlink="">
      <xdr:nvSpPr>
        <xdr:cNvPr id="444" name="楕円 443"/>
        <xdr:cNvSpPr/>
      </xdr:nvSpPr>
      <xdr:spPr>
        <a:xfrm>
          <a:off x="8699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5443</xdr:rowOff>
    </xdr:from>
    <xdr:to>
      <xdr:col>50</xdr:col>
      <xdr:colOff>114300</xdr:colOff>
      <xdr:row>106</xdr:row>
      <xdr:rowOff>5443</xdr:rowOff>
    </xdr:to>
    <xdr:cxnSp macro="">
      <xdr:nvCxnSpPr>
        <xdr:cNvPr id="445" name="直線コネクタ 444"/>
        <xdr:cNvCxnSpPr/>
      </xdr:nvCxnSpPr>
      <xdr:spPr>
        <a:xfrm>
          <a:off x="8750300" y="1817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126093</xdr:rowOff>
    </xdr:from>
    <xdr:to>
      <xdr:col>41</xdr:col>
      <xdr:colOff>101600</xdr:colOff>
      <xdr:row>106</xdr:row>
      <xdr:rowOff>56243</xdr:rowOff>
    </xdr:to>
    <xdr:sp macro="" textlink="">
      <xdr:nvSpPr>
        <xdr:cNvPr id="446" name="楕円 445"/>
        <xdr:cNvSpPr/>
      </xdr:nvSpPr>
      <xdr:spPr>
        <a:xfrm>
          <a:off x="7810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5443</xdr:rowOff>
    </xdr:from>
    <xdr:to>
      <xdr:col>45</xdr:col>
      <xdr:colOff>177800</xdr:colOff>
      <xdr:row>106</xdr:row>
      <xdr:rowOff>5443</xdr:rowOff>
    </xdr:to>
    <xdr:cxnSp macro="">
      <xdr:nvCxnSpPr>
        <xdr:cNvPr id="447" name="直線コネクタ 446"/>
        <xdr:cNvCxnSpPr/>
      </xdr:nvCxnSpPr>
      <xdr:spPr>
        <a:xfrm>
          <a:off x="7861300" y="1817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47370</xdr:rowOff>
    </xdr:from>
    <xdr:ext cx="469744" cy="259045"/>
    <xdr:sp macro="" textlink="">
      <xdr:nvSpPr>
        <xdr:cNvPr id="451" name="n_1mainValue【市民会館】&#10;一人当たり面積"/>
        <xdr:cNvSpPr txBox="1"/>
      </xdr:nvSpPr>
      <xdr:spPr>
        <a:xfrm>
          <a:off x="9391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47370</xdr:rowOff>
    </xdr:from>
    <xdr:ext cx="469744" cy="259045"/>
    <xdr:sp macro="" textlink="">
      <xdr:nvSpPr>
        <xdr:cNvPr id="452" name="n_2mainValue【市民会館】&#10;一人当たり面積"/>
        <xdr:cNvSpPr txBox="1"/>
      </xdr:nvSpPr>
      <xdr:spPr>
        <a:xfrm>
          <a:off x="85154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47370</xdr:rowOff>
    </xdr:from>
    <xdr:ext cx="469744" cy="259045"/>
    <xdr:sp macro="" textlink="">
      <xdr:nvSpPr>
        <xdr:cNvPr id="453" name="n_3mainValue【市民会館】&#10;一人当たり面積"/>
        <xdr:cNvSpPr txBox="1"/>
      </xdr:nvSpPr>
      <xdr:spPr>
        <a:xfrm>
          <a:off x="76264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83"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3" name="楕円 49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9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95" name="楕円 494"/>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7620</xdr:rowOff>
    </xdr:to>
    <xdr:cxnSp macro="">
      <xdr:nvCxnSpPr>
        <xdr:cNvPr id="496" name="直線コネクタ 495"/>
        <xdr:cNvCxnSpPr/>
      </xdr:nvCxnSpPr>
      <xdr:spPr>
        <a:xfrm flipV="1">
          <a:off x="15481300" y="64198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97" name="楕円 496"/>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38</xdr:row>
      <xdr:rowOff>7620</xdr:rowOff>
    </xdr:to>
    <xdr:cxnSp macro="">
      <xdr:nvCxnSpPr>
        <xdr:cNvPr id="498" name="直線コネクタ 497"/>
        <xdr:cNvCxnSpPr/>
      </xdr:nvCxnSpPr>
      <xdr:spPr>
        <a:xfrm>
          <a:off x="14592300" y="62865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124460</xdr:rowOff>
    </xdr:from>
    <xdr:to>
      <xdr:col>72</xdr:col>
      <xdr:colOff>38100</xdr:colOff>
      <xdr:row>37</xdr:row>
      <xdr:rowOff>54610</xdr:rowOff>
    </xdr:to>
    <xdr:sp macro="" textlink="">
      <xdr:nvSpPr>
        <xdr:cNvPr id="499" name="楕円 498"/>
        <xdr:cNvSpPr/>
      </xdr:nvSpPr>
      <xdr:spPr>
        <a:xfrm>
          <a:off x="1365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3810</xdr:rowOff>
    </xdr:to>
    <xdr:cxnSp macro="">
      <xdr:nvCxnSpPr>
        <xdr:cNvPr id="500" name="直線コネクタ 499"/>
        <xdr:cNvCxnSpPr/>
      </xdr:nvCxnSpPr>
      <xdr:spPr>
        <a:xfrm flipV="1">
          <a:off x="13703300" y="6286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504"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05" name="n_2mainValue【一般廃棄物処理施設】&#10;有形固定資産減価償却率"/>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71137</xdr:rowOff>
    </xdr:from>
    <xdr:ext cx="405111" cy="259045"/>
    <xdr:sp macro="" textlink="">
      <xdr:nvSpPr>
        <xdr:cNvPr id="506" name="n_3mainValue【一般廃棄物処理施設】&#10;有形固定資産減価償却率"/>
        <xdr:cNvSpPr txBox="1"/>
      </xdr:nvSpPr>
      <xdr:spPr>
        <a:xfrm>
          <a:off x="13500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15177</xdr:rowOff>
    </xdr:from>
    <xdr:to>
      <xdr:col>116</xdr:col>
      <xdr:colOff>114300</xdr:colOff>
      <xdr:row>35</xdr:row>
      <xdr:rowOff>116777</xdr:rowOff>
    </xdr:to>
    <xdr:sp macro="" textlink="">
      <xdr:nvSpPr>
        <xdr:cNvPr id="545" name="楕円 544"/>
        <xdr:cNvSpPr/>
      </xdr:nvSpPr>
      <xdr:spPr>
        <a:xfrm>
          <a:off x="221107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38054</xdr:rowOff>
    </xdr:from>
    <xdr:ext cx="534377" cy="259045"/>
    <xdr:sp macro="" textlink="">
      <xdr:nvSpPr>
        <xdr:cNvPr id="546" name="【一般廃棄物処理施設】&#10;一人当たり有形固定資産（償却資産）額該当値テキスト"/>
        <xdr:cNvSpPr txBox="1"/>
      </xdr:nvSpPr>
      <xdr:spPr>
        <a:xfrm>
          <a:off x="22199600"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3912</xdr:rowOff>
    </xdr:from>
    <xdr:to>
      <xdr:col>112</xdr:col>
      <xdr:colOff>38100</xdr:colOff>
      <xdr:row>35</xdr:row>
      <xdr:rowOff>105512</xdr:rowOff>
    </xdr:to>
    <xdr:sp macro="" textlink="">
      <xdr:nvSpPr>
        <xdr:cNvPr id="547" name="楕円 546"/>
        <xdr:cNvSpPr/>
      </xdr:nvSpPr>
      <xdr:spPr>
        <a:xfrm>
          <a:off x="21272500" y="60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54712</xdr:rowOff>
    </xdr:from>
    <xdr:to>
      <xdr:col>116</xdr:col>
      <xdr:colOff>63500</xdr:colOff>
      <xdr:row>35</xdr:row>
      <xdr:rowOff>65977</xdr:rowOff>
    </xdr:to>
    <xdr:cxnSp macro="">
      <xdr:nvCxnSpPr>
        <xdr:cNvPr id="548" name="直線コネクタ 547"/>
        <xdr:cNvCxnSpPr/>
      </xdr:nvCxnSpPr>
      <xdr:spPr>
        <a:xfrm>
          <a:off x="21323300" y="6055462"/>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61163</xdr:rowOff>
    </xdr:from>
    <xdr:to>
      <xdr:col>107</xdr:col>
      <xdr:colOff>101600</xdr:colOff>
      <xdr:row>36</xdr:row>
      <xdr:rowOff>162763</xdr:rowOff>
    </xdr:to>
    <xdr:sp macro="" textlink="">
      <xdr:nvSpPr>
        <xdr:cNvPr id="549" name="楕円 548"/>
        <xdr:cNvSpPr/>
      </xdr:nvSpPr>
      <xdr:spPr>
        <a:xfrm>
          <a:off x="20383500" y="62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54712</xdr:rowOff>
    </xdr:from>
    <xdr:to>
      <xdr:col>111</xdr:col>
      <xdr:colOff>177800</xdr:colOff>
      <xdr:row>36</xdr:row>
      <xdr:rowOff>111963</xdr:rowOff>
    </xdr:to>
    <xdr:cxnSp macro="">
      <xdr:nvCxnSpPr>
        <xdr:cNvPr id="550" name="直線コネクタ 549"/>
        <xdr:cNvCxnSpPr/>
      </xdr:nvCxnSpPr>
      <xdr:spPr>
        <a:xfrm flipV="1">
          <a:off x="20434300" y="6055462"/>
          <a:ext cx="889000" cy="2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58331</xdr:rowOff>
    </xdr:from>
    <xdr:to>
      <xdr:col>102</xdr:col>
      <xdr:colOff>165100</xdr:colOff>
      <xdr:row>36</xdr:row>
      <xdr:rowOff>159931</xdr:rowOff>
    </xdr:to>
    <xdr:sp macro="" textlink="">
      <xdr:nvSpPr>
        <xdr:cNvPr id="551" name="楕円 550"/>
        <xdr:cNvSpPr/>
      </xdr:nvSpPr>
      <xdr:spPr>
        <a:xfrm>
          <a:off x="19494500" y="62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109131</xdr:rowOff>
    </xdr:from>
    <xdr:to>
      <xdr:col>107</xdr:col>
      <xdr:colOff>50800</xdr:colOff>
      <xdr:row>36</xdr:row>
      <xdr:rowOff>111963</xdr:rowOff>
    </xdr:to>
    <xdr:cxnSp macro="">
      <xdr:nvCxnSpPr>
        <xdr:cNvPr id="552" name="直線コネクタ 551"/>
        <xdr:cNvCxnSpPr/>
      </xdr:nvCxnSpPr>
      <xdr:spPr>
        <a:xfrm>
          <a:off x="19545300" y="6281331"/>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54" name="n_2aveValue【一般廃棄物処理施設】&#10;一人当たり有形固定資産（償却資産）額"/>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555" name="n_3aveValue【一般廃棄物処理施設】&#10;一人当たり有形固定資産（償却資産）額"/>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122039</xdr:rowOff>
    </xdr:from>
    <xdr:ext cx="534377" cy="259045"/>
    <xdr:sp macro="" textlink="">
      <xdr:nvSpPr>
        <xdr:cNvPr id="556" name="n_1mainValue【一般廃棄物処理施設】&#10;一人当たり有形固定資産（償却資産）額"/>
        <xdr:cNvSpPr txBox="1"/>
      </xdr:nvSpPr>
      <xdr:spPr>
        <a:xfrm>
          <a:off x="21043411" y="5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7840</xdr:rowOff>
    </xdr:from>
    <xdr:ext cx="534377" cy="259045"/>
    <xdr:sp macro="" textlink="">
      <xdr:nvSpPr>
        <xdr:cNvPr id="557" name="n_2mainValue【一般廃棄物処理施設】&#10;一人当たり有形固定資産（償却資産）額"/>
        <xdr:cNvSpPr txBox="1"/>
      </xdr:nvSpPr>
      <xdr:spPr>
        <a:xfrm>
          <a:off x="20167111" y="60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5008</xdr:rowOff>
    </xdr:from>
    <xdr:ext cx="534377" cy="259045"/>
    <xdr:sp macro="" textlink="">
      <xdr:nvSpPr>
        <xdr:cNvPr id="558" name="n_3mainValue【一般廃棄物処理施設】&#10;一人当たり有形固定資産（償却資産）額"/>
        <xdr:cNvSpPr txBox="1"/>
      </xdr:nvSpPr>
      <xdr:spPr>
        <a:xfrm>
          <a:off x="19278111" y="6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597" name="楕円 596"/>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10177</xdr:rowOff>
    </xdr:from>
    <xdr:ext cx="405111" cy="259045"/>
    <xdr:sp macro="" textlink="">
      <xdr:nvSpPr>
        <xdr:cNvPr id="598" name="【保健センター・保健所】&#10;有形固定資産減価償却率該当値テキスト"/>
        <xdr:cNvSpPr txBox="1"/>
      </xdr:nvSpPr>
      <xdr:spPr>
        <a:xfrm>
          <a:off x="16357600"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599" name="楕円 598"/>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56</xdr:row>
      <xdr:rowOff>76200</xdr:rowOff>
    </xdr:to>
    <xdr:cxnSp macro="">
      <xdr:nvCxnSpPr>
        <xdr:cNvPr id="600" name="直線コネクタ 599"/>
        <xdr:cNvCxnSpPr/>
      </xdr:nvCxnSpPr>
      <xdr:spPr>
        <a:xfrm flipV="1">
          <a:off x="154813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01" name="楕円 600"/>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114300</xdr:rowOff>
    </xdr:to>
    <xdr:cxnSp macro="">
      <xdr:nvCxnSpPr>
        <xdr:cNvPr id="602" name="直線コネクタ 601"/>
        <xdr:cNvCxnSpPr/>
      </xdr:nvCxnSpPr>
      <xdr:spPr>
        <a:xfrm flipV="1">
          <a:off x="14592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03" name="楕円 602"/>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604" name="直線コネクタ 603"/>
        <xdr:cNvCxnSpPr/>
      </xdr:nvCxnSpPr>
      <xdr:spPr>
        <a:xfrm flipV="1">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6"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7" name="n_3aveValue【保健センター・保健所】&#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143527</xdr:rowOff>
    </xdr:from>
    <xdr:ext cx="405111" cy="259045"/>
    <xdr:sp macro="" textlink="">
      <xdr:nvSpPr>
        <xdr:cNvPr id="608" name="n_1mainValue【保健センター・保健所】&#10;有形固定資産減価償却率"/>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09" name="n_2mainValue【保健センター・保健所】&#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10" name="n_3mainValue【保健センター・保健所】&#10;有形固定資産減価償却率"/>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47" name="楕円 646"/>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48"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49" name="楕円 648"/>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50" name="直線コネクタ 649"/>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51" name="楕円 650"/>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52" name="直線コネクタ 651"/>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3" name="楕円 652"/>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102870</xdr:rowOff>
    </xdr:to>
    <xdr:cxnSp macro="">
      <xdr:nvCxnSpPr>
        <xdr:cNvPr id="654" name="直線コネクタ 653"/>
        <xdr:cNvCxnSpPr/>
      </xdr:nvCxnSpPr>
      <xdr:spPr>
        <a:xfrm>
          <a:off x="19545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58"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59"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0"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149606</xdr:rowOff>
    </xdr:from>
    <xdr:to>
      <xdr:col>85</xdr:col>
      <xdr:colOff>177800</xdr:colOff>
      <xdr:row>79</xdr:row>
      <xdr:rowOff>79756</xdr:rowOff>
    </xdr:to>
    <xdr:sp macro="" textlink="">
      <xdr:nvSpPr>
        <xdr:cNvPr id="698" name="楕円 697"/>
        <xdr:cNvSpPr/>
      </xdr:nvSpPr>
      <xdr:spPr>
        <a:xfrm>
          <a:off x="162687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1033</xdr:rowOff>
    </xdr:from>
    <xdr:ext cx="405111" cy="259045"/>
    <xdr:sp macro="" textlink="">
      <xdr:nvSpPr>
        <xdr:cNvPr id="699" name="【消防施設】&#10;有形固定資産減価償却率該当値テキスト"/>
        <xdr:cNvSpPr txBox="1"/>
      </xdr:nvSpPr>
      <xdr:spPr>
        <a:xfrm>
          <a:off x="16357600"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26163</xdr:rowOff>
    </xdr:from>
    <xdr:to>
      <xdr:col>81</xdr:col>
      <xdr:colOff>101600</xdr:colOff>
      <xdr:row>79</xdr:row>
      <xdr:rowOff>127763</xdr:rowOff>
    </xdr:to>
    <xdr:sp macro="" textlink="">
      <xdr:nvSpPr>
        <xdr:cNvPr id="700" name="楕円 699"/>
        <xdr:cNvSpPr/>
      </xdr:nvSpPr>
      <xdr:spPr>
        <a:xfrm>
          <a:off x="15430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28956</xdr:rowOff>
    </xdr:from>
    <xdr:to>
      <xdr:col>85</xdr:col>
      <xdr:colOff>127000</xdr:colOff>
      <xdr:row>79</xdr:row>
      <xdr:rowOff>76963</xdr:rowOff>
    </xdr:to>
    <xdr:cxnSp macro="">
      <xdr:nvCxnSpPr>
        <xdr:cNvPr id="701" name="直線コネクタ 700"/>
        <xdr:cNvCxnSpPr/>
      </xdr:nvCxnSpPr>
      <xdr:spPr>
        <a:xfrm flipV="1">
          <a:off x="15481300" y="135735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02" name="楕円 701"/>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76963</xdr:rowOff>
    </xdr:from>
    <xdr:to>
      <xdr:col>81</xdr:col>
      <xdr:colOff>50800</xdr:colOff>
      <xdr:row>79</xdr:row>
      <xdr:rowOff>113537</xdr:rowOff>
    </xdr:to>
    <xdr:cxnSp macro="">
      <xdr:nvCxnSpPr>
        <xdr:cNvPr id="703" name="直線コネクタ 702"/>
        <xdr:cNvCxnSpPr/>
      </xdr:nvCxnSpPr>
      <xdr:spPr>
        <a:xfrm flipV="1">
          <a:off x="14592300" y="13621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131318</xdr:rowOff>
    </xdr:from>
    <xdr:to>
      <xdr:col>72</xdr:col>
      <xdr:colOff>38100</xdr:colOff>
      <xdr:row>80</xdr:row>
      <xdr:rowOff>61468</xdr:rowOff>
    </xdr:to>
    <xdr:sp macro="" textlink="">
      <xdr:nvSpPr>
        <xdr:cNvPr id="704" name="楕円 703"/>
        <xdr:cNvSpPr/>
      </xdr:nvSpPr>
      <xdr:spPr>
        <a:xfrm>
          <a:off x="13652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113537</xdr:rowOff>
    </xdr:from>
    <xdr:to>
      <xdr:col>76</xdr:col>
      <xdr:colOff>114300</xdr:colOff>
      <xdr:row>80</xdr:row>
      <xdr:rowOff>10668</xdr:rowOff>
    </xdr:to>
    <xdr:cxnSp macro="">
      <xdr:nvCxnSpPr>
        <xdr:cNvPr id="705" name="直線コネクタ 704"/>
        <xdr:cNvCxnSpPr/>
      </xdr:nvCxnSpPr>
      <xdr:spPr>
        <a:xfrm flipV="1">
          <a:off x="13703300" y="13658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8"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144290</xdr:rowOff>
    </xdr:from>
    <xdr:ext cx="405111" cy="259045"/>
    <xdr:sp macro="" textlink="">
      <xdr:nvSpPr>
        <xdr:cNvPr id="709" name="n_1mainValue【消防施設】&#10;有形固定資産減価償却率"/>
        <xdr:cNvSpPr txBox="1"/>
      </xdr:nvSpPr>
      <xdr:spPr>
        <a:xfrm>
          <a:off x="152660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10" name="n_2mainValue【消防施設】&#10;有形固定資産減価償却率"/>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77995</xdr:rowOff>
    </xdr:from>
    <xdr:ext cx="405111" cy="259045"/>
    <xdr:sp macro="" textlink="">
      <xdr:nvSpPr>
        <xdr:cNvPr id="711" name="n_3mainValue【消防施設】&#10;有形固定資産減価償却率"/>
        <xdr:cNvSpPr txBox="1"/>
      </xdr:nvSpPr>
      <xdr:spPr>
        <a:xfrm>
          <a:off x="13500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752" name="楕円 751"/>
        <xdr:cNvSpPr/>
      </xdr:nvSpPr>
      <xdr:spPr>
        <a:xfrm>
          <a:off x="22110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103069</xdr:rowOff>
    </xdr:from>
    <xdr:ext cx="469744" cy="259045"/>
    <xdr:sp macro="" textlink="">
      <xdr:nvSpPr>
        <xdr:cNvPr id="753" name="【消防施設】&#10;一人当たり面積該当値テキスト"/>
        <xdr:cNvSpPr txBox="1"/>
      </xdr:nvSpPr>
      <xdr:spPr>
        <a:xfrm>
          <a:off x="221996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754" name="楕円 753"/>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67492</xdr:rowOff>
    </xdr:to>
    <xdr:cxnSp macro="">
      <xdr:nvCxnSpPr>
        <xdr:cNvPr id="755" name="直線コネクタ 754"/>
        <xdr:cNvCxnSpPr/>
      </xdr:nvCxnSpPr>
      <xdr:spPr>
        <a:xfrm>
          <a:off x="21323300" y="14808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56" name="楕円 755"/>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70757</xdr:rowOff>
    </xdr:to>
    <xdr:cxnSp macro="">
      <xdr:nvCxnSpPr>
        <xdr:cNvPr id="757" name="直線コネクタ 756"/>
        <xdr:cNvCxnSpPr/>
      </xdr:nvCxnSpPr>
      <xdr:spPr>
        <a:xfrm flipV="1">
          <a:off x="20434300" y="148089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758" name="楕円 757"/>
        <xdr:cNvSpPr/>
      </xdr:nvSpPr>
      <xdr:spPr>
        <a:xfrm>
          <a:off x="19494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114844</xdr:rowOff>
    </xdr:from>
    <xdr:to>
      <xdr:col>107</xdr:col>
      <xdr:colOff>50800</xdr:colOff>
      <xdr:row>86</xdr:row>
      <xdr:rowOff>70757</xdr:rowOff>
    </xdr:to>
    <xdr:cxnSp macro="">
      <xdr:nvCxnSpPr>
        <xdr:cNvPr id="759" name="直線コネクタ 758"/>
        <xdr:cNvCxnSpPr/>
      </xdr:nvCxnSpPr>
      <xdr:spPr>
        <a:xfrm>
          <a:off x="19545300" y="1468809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62" name="n_3aveValue【消防施設】&#10;一人当たり面積"/>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763" name="n_1mainValue【消防施設】&#10;一人当たり面積"/>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64" name="n_2mainValue【消防施設】&#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10721</xdr:rowOff>
    </xdr:from>
    <xdr:ext cx="469744" cy="259045"/>
    <xdr:sp macro="" textlink="">
      <xdr:nvSpPr>
        <xdr:cNvPr id="765" name="n_3mainValue【消防施設】&#10;一人当たり面積"/>
        <xdr:cNvSpPr txBox="1"/>
      </xdr:nvSpPr>
      <xdr:spPr>
        <a:xfrm>
          <a:off x="193104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806" name="楕円 805"/>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807"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808" name="楕円 807"/>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107</xdr:row>
      <xdr:rowOff>64770</xdr:rowOff>
    </xdr:to>
    <xdr:cxnSp macro="">
      <xdr:nvCxnSpPr>
        <xdr:cNvPr id="809" name="直線コネクタ 808"/>
        <xdr:cNvCxnSpPr/>
      </xdr:nvCxnSpPr>
      <xdr:spPr>
        <a:xfrm>
          <a:off x="15481300" y="18178055"/>
          <a:ext cx="8382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810" name="楕円 809"/>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37012</xdr:rowOff>
    </xdr:to>
    <xdr:cxnSp macro="">
      <xdr:nvCxnSpPr>
        <xdr:cNvPr id="811" name="直線コネクタ 810"/>
        <xdr:cNvCxnSpPr/>
      </xdr:nvCxnSpPr>
      <xdr:spPr>
        <a:xfrm flipV="1">
          <a:off x="14592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12" name="楕円 811"/>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64770</xdr:rowOff>
    </xdr:to>
    <xdr:cxnSp macro="">
      <xdr:nvCxnSpPr>
        <xdr:cNvPr id="813" name="直線コネクタ 812"/>
        <xdr:cNvCxnSpPr/>
      </xdr:nvCxnSpPr>
      <xdr:spPr>
        <a:xfrm flipV="1">
          <a:off x="13703300" y="182107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817" name="n_1mainValue【庁舎】&#10;有形固定資産減価償却率"/>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818" name="n_2mainValue【庁舎】&#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19"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860" name="楕円 859"/>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861"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2" name="楕円 86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15784</xdr:rowOff>
    </xdr:to>
    <xdr:cxnSp macro="">
      <xdr:nvCxnSpPr>
        <xdr:cNvPr id="863" name="直線コネクタ 862"/>
        <xdr:cNvCxnSpPr/>
      </xdr:nvCxnSpPr>
      <xdr:spPr>
        <a:xfrm>
          <a:off x="21323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64" name="楕円 863"/>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15784</xdr:rowOff>
    </xdr:to>
    <xdr:cxnSp macro="">
      <xdr:nvCxnSpPr>
        <xdr:cNvPr id="865" name="直線コネクタ 864"/>
        <xdr:cNvCxnSpPr/>
      </xdr:nvCxnSpPr>
      <xdr:spPr>
        <a:xfrm>
          <a:off x="20434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866" name="楕円 865"/>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159476</xdr:rowOff>
    </xdr:from>
    <xdr:to>
      <xdr:col>107</xdr:col>
      <xdr:colOff>50800</xdr:colOff>
      <xdr:row>107</xdr:row>
      <xdr:rowOff>15784</xdr:rowOff>
    </xdr:to>
    <xdr:cxnSp macro="">
      <xdr:nvCxnSpPr>
        <xdr:cNvPr id="867" name="直線コネクタ 866"/>
        <xdr:cNvCxnSpPr/>
      </xdr:nvCxnSpPr>
      <xdr:spPr>
        <a:xfrm>
          <a:off x="19545300" y="1816172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71"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872" name="n_2mainValue【庁舎】&#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873" name="n_3mainValue【庁舎】&#10;一人当たり面積"/>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２７年度に本市新庁舎建設完了となったため、減価償却率が大幅に低下した。また、一般廃棄物処理施設については平成２９年度に大規模改良事業が完成、市民文化会館については平成３０年度にリニューアル工事が完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したため有形</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固定資産減価償却率が低下して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ほかの施設については、平成２７年度に策定した公共施設等総合管理計画に基づいて、予防保全による老朽化対策に取り組んでいくことから、有形固定資産減価償却率の上昇が緩やかになる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平成３０年度は前年・前々年度と同水準の０．９５ポイントとなっている。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市民税（個人・法人）の増などから市税全体として増収であったが、市民文化会館等の老朽化した施設改修として普通建設事業や障がい者総合支援事業等の扶助費も増と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今後も扶助費・公債費などの義務的経費の伸びが見込まれるため、市税徴収率向上及び事業の見直し・重点化に取り組んでいく。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7" name="直線コネクタ 66"/>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0" name="直線コネクタ 69"/>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30480</xdr:rowOff>
    </xdr:to>
    <xdr:cxnSp macro="">
      <xdr:nvCxnSpPr>
        <xdr:cNvPr id="73" name="直線コネクタ 72"/>
        <xdr:cNvCxnSpPr/>
      </xdr:nvCxnSpPr>
      <xdr:spPr>
        <a:xfrm flipV="1">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54610</xdr:rowOff>
    </xdr:to>
    <xdr:cxnSp macro="">
      <xdr:nvCxnSpPr>
        <xdr:cNvPr id="76" name="直線コネクタ 75"/>
        <xdr:cNvCxnSpPr/>
      </xdr:nvCxnSpPr>
      <xdr:spPr>
        <a:xfrm flipV="1">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4" name="楕円 93"/>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5" name="テキスト ボックス 94"/>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　歳出の人件費については改善が見られるものの、物件費・扶助費・補助費等・繰出金が増加しているとともに、歳入において普通交付税が減少したことの影響を受け、前年度と比べ０．７ポイント悪化し９７．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今後も扶助費・公債費などの義務的経費の伸びが見込まれるため、市税徴収率向上等の歳入確保策に努めるとともに事業の見直し・重点化を行い、経常経費の削減に引き続き取り組んでいく。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92202</xdr:rowOff>
    </xdr:to>
    <xdr:cxnSp macro="">
      <xdr:nvCxnSpPr>
        <xdr:cNvPr id="128" name="直線コネクタ 127"/>
        <xdr:cNvCxnSpPr/>
      </xdr:nvCxnSpPr>
      <xdr:spPr>
        <a:xfrm>
          <a:off x="4114800" y="113741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121158</xdr:rowOff>
    </xdr:to>
    <xdr:cxnSp macro="">
      <xdr:nvCxnSpPr>
        <xdr:cNvPr id="131" name="直線コネクタ 130"/>
        <xdr:cNvCxnSpPr/>
      </xdr:nvCxnSpPr>
      <xdr:spPr>
        <a:xfrm flipV="1">
          <a:off x="3225800" y="113741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121158</xdr:rowOff>
    </xdr:to>
    <xdr:cxnSp macro="">
      <xdr:nvCxnSpPr>
        <xdr:cNvPr id="134" name="直線コネクタ 133"/>
        <xdr:cNvCxnSpPr/>
      </xdr:nvCxnSpPr>
      <xdr:spPr>
        <a:xfrm>
          <a:off x="2336800" y="114030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125984</xdr:rowOff>
    </xdr:to>
    <xdr:cxnSp macro="">
      <xdr:nvCxnSpPr>
        <xdr:cNvPr id="137" name="直線コネクタ 136"/>
        <xdr:cNvCxnSpPr/>
      </xdr:nvCxnSpPr>
      <xdr:spPr>
        <a:xfrm flipV="1">
          <a:off x="1447800" y="1140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7" name="楕円 146"/>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108729</xdr:rowOff>
    </xdr:from>
    <xdr:ext cx="762000" cy="259045"/>
    <xdr:sp macro="" textlink="">
      <xdr:nvSpPr>
        <xdr:cNvPr id="148" name="財政構造の弾力性該当値テキスト"/>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1" name="楕円 150"/>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2" name="テキスト ボックス 151"/>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3" name="楕円 152"/>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4" name="テキスト ボックス 153"/>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5" name="楕円 154"/>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56" name="テキスト ボックス 155"/>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平成３０年度の人口一人あたりの決算額は、</a:t>
          </a:r>
          <a:r>
            <a:rPr kumimoji="1" lang="en-US" altLang="ja-JP" sz="1300">
              <a:latin typeface="ＭＳ Ｐゴシック" panose="020B0600070205080204" pitchFamily="50" charset="-128"/>
              <a:ea typeface="ＭＳ Ｐゴシック" panose="020B0600070205080204" pitchFamily="50" charset="-128"/>
            </a:rPr>
            <a:t>97,499</a:t>
          </a:r>
          <a:r>
            <a:rPr kumimoji="1" lang="ja-JP" altLang="en-US" sz="1300">
              <a:latin typeface="ＭＳ Ｐゴシック" panose="020B0600070205080204" pitchFamily="50" charset="-128"/>
              <a:ea typeface="ＭＳ Ｐゴシック" panose="020B0600070205080204" pitchFamily="50" charset="-128"/>
            </a:rPr>
            <a:t>円で類似団体平均値を下回った。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これは人件費の総額抑制に取り組んでいることや、物件費、維持補修費の抑制に努めていることによる。</a:t>
          </a: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今後も事業の見直しや重点化を図るとともに、それに伴う職員定数の適正化を進め、人件費の抑制に努める。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148720</xdr:rowOff>
    </xdr:from>
    <xdr:to>
      <xdr:col>23</xdr:col>
      <xdr:colOff>133350</xdr:colOff>
      <xdr:row>81</xdr:row>
      <xdr:rowOff>157372</xdr:rowOff>
    </xdr:to>
    <xdr:cxnSp macro="">
      <xdr:nvCxnSpPr>
        <xdr:cNvPr id="193" name="直線コネクタ 192"/>
        <xdr:cNvCxnSpPr/>
      </xdr:nvCxnSpPr>
      <xdr:spPr>
        <a:xfrm>
          <a:off x="4114800" y="14036170"/>
          <a:ext cx="8382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148720</xdr:rowOff>
    </xdr:from>
    <xdr:to>
      <xdr:col>19</xdr:col>
      <xdr:colOff>133350</xdr:colOff>
      <xdr:row>81</xdr:row>
      <xdr:rowOff>155149</xdr:rowOff>
    </xdr:to>
    <xdr:cxnSp macro="">
      <xdr:nvCxnSpPr>
        <xdr:cNvPr id="196" name="直線コネクタ 195"/>
        <xdr:cNvCxnSpPr/>
      </xdr:nvCxnSpPr>
      <xdr:spPr>
        <a:xfrm flipV="1">
          <a:off x="3225800" y="14036170"/>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155149</xdr:rowOff>
    </xdr:from>
    <xdr:to>
      <xdr:col>15</xdr:col>
      <xdr:colOff>82550</xdr:colOff>
      <xdr:row>82</xdr:row>
      <xdr:rowOff>40491</xdr:rowOff>
    </xdr:to>
    <xdr:cxnSp macro="">
      <xdr:nvCxnSpPr>
        <xdr:cNvPr id="199" name="直線コネクタ 198"/>
        <xdr:cNvCxnSpPr/>
      </xdr:nvCxnSpPr>
      <xdr:spPr>
        <a:xfrm flipV="1">
          <a:off x="2336800" y="14042599"/>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127899</xdr:rowOff>
    </xdr:from>
    <xdr:to>
      <xdr:col>11</xdr:col>
      <xdr:colOff>31750</xdr:colOff>
      <xdr:row>82</xdr:row>
      <xdr:rowOff>40491</xdr:rowOff>
    </xdr:to>
    <xdr:cxnSp macro="">
      <xdr:nvCxnSpPr>
        <xdr:cNvPr id="202" name="直線コネクタ 201"/>
        <xdr:cNvCxnSpPr/>
      </xdr:nvCxnSpPr>
      <xdr:spPr>
        <a:xfrm>
          <a:off x="1447800" y="14015349"/>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106572</xdr:rowOff>
    </xdr:from>
    <xdr:to>
      <xdr:col>23</xdr:col>
      <xdr:colOff>184150</xdr:colOff>
      <xdr:row>82</xdr:row>
      <xdr:rowOff>36722</xdr:rowOff>
    </xdr:to>
    <xdr:sp macro="" textlink="">
      <xdr:nvSpPr>
        <xdr:cNvPr id="212" name="楕円 211"/>
        <xdr:cNvSpPr/>
      </xdr:nvSpPr>
      <xdr:spPr>
        <a:xfrm>
          <a:off x="4902200" y="139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123099</xdr:rowOff>
    </xdr:from>
    <xdr:ext cx="762000" cy="259045"/>
    <xdr:sp macro="" textlink="">
      <xdr:nvSpPr>
        <xdr:cNvPr id="213" name="人件費・物件費等の状況該当値テキスト"/>
        <xdr:cNvSpPr txBox="1"/>
      </xdr:nvSpPr>
      <xdr:spPr>
        <a:xfrm>
          <a:off x="5041900" y="138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97920</xdr:rowOff>
    </xdr:from>
    <xdr:to>
      <xdr:col>19</xdr:col>
      <xdr:colOff>184150</xdr:colOff>
      <xdr:row>82</xdr:row>
      <xdr:rowOff>28070</xdr:rowOff>
    </xdr:to>
    <xdr:sp macro="" textlink="">
      <xdr:nvSpPr>
        <xdr:cNvPr id="214" name="楕円 213"/>
        <xdr:cNvSpPr/>
      </xdr:nvSpPr>
      <xdr:spPr>
        <a:xfrm>
          <a:off x="4064000" y="139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38247</xdr:rowOff>
    </xdr:from>
    <xdr:ext cx="736600" cy="259045"/>
    <xdr:sp macro="" textlink="">
      <xdr:nvSpPr>
        <xdr:cNvPr id="215" name="テキスト ボックス 214"/>
        <xdr:cNvSpPr txBox="1"/>
      </xdr:nvSpPr>
      <xdr:spPr>
        <a:xfrm>
          <a:off x="3733800" y="1375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104349</xdr:rowOff>
    </xdr:from>
    <xdr:to>
      <xdr:col>15</xdr:col>
      <xdr:colOff>133350</xdr:colOff>
      <xdr:row>82</xdr:row>
      <xdr:rowOff>34499</xdr:rowOff>
    </xdr:to>
    <xdr:sp macro="" textlink="">
      <xdr:nvSpPr>
        <xdr:cNvPr id="216" name="楕円 215"/>
        <xdr:cNvSpPr/>
      </xdr:nvSpPr>
      <xdr:spPr>
        <a:xfrm>
          <a:off x="3175000" y="139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44676</xdr:rowOff>
    </xdr:from>
    <xdr:ext cx="762000" cy="259045"/>
    <xdr:sp macro="" textlink="">
      <xdr:nvSpPr>
        <xdr:cNvPr id="217" name="テキスト ボックス 216"/>
        <xdr:cNvSpPr txBox="1"/>
      </xdr:nvSpPr>
      <xdr:spPr>
        <a:xfrm>
          <a:off x="2844800" y="137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161141</xdr:rowOff>
    </xdr:from>
    <xdr:to>
      <xdr:col>11</xdr:col>
      <xdr:colOff>82550</xdr:colOff>
      <xdr:row>82</xdr:row>
      <xdr:rowOff>91291</xdr:rowOff>
    </xdr:to>
    <xdr:sp macro="" textlink="">
      <xdr:nvSpPr>
        <xdr:cNvPr id="218" name="楕円 217"/>
        <xdr:cNvSpPr/>
      </xdr:nvSpPr>
      <xdr:spPr>
        <a:xfrm>
          <a:off x="2286000" y="140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101468</xdr:rowOff>
    </xdr:from>
    <xdr:ext cx="762000" cy="259045"/>
    <xdr:sp macro="" textlink="">
      <xdr:nvSpPr>
        <xdr:cNvPr id="219" name="テキスト ボックス 218"/>
        <xdr:cNvSpPr txBox="1"/>
      </xdr:nvSpPr>
      <xdr:spPr>
        <a:xfrm>
          <a:off x="1955800" y="1381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77099</xdr:rowOff>
    </xdr:from>
    <xdr:to>
      <xdr:col>7</xdr:col>
      <xdr:colOff>31750</xdr:colOff>
      <xdr:row>82</xdr:row>
      <xdr:rowOff>7249</xdr:rowOff>
    </xdr:to>
    <xdr:sp macro="" textlink="">
      <xdr:nvSpPr>
        <xdr:cNvPr id="220" name="楕円 219"/>
        <xdr:cNvSpPr/>
      </xdr:nvSpPr>
      <xdr:spPr>
        <a:xfrm>
          <a:off x="1397000" y="139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17426</xdr:rowOff>
    </xdr:from>
    <xdr:ext cx="762000" cy="259045"/>
    <xdr:sp macro="" textlink="">
      <xdr:nvSpPr>
        <xdr:cNvPr id="221" name="テキスト ボックス 220"/>
        <xdr:cNvSpPr txBox="1"/>
      </xdr:nvSpPr>
      <xdr:spPr>
        <a:xfrm>
          <a:off x="1066800" y="1373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S Outlook" panose="05010100010000000000" pitchFamily="2" charset="2"/>
              <a:ea typeface="ＭＳ Ｐゴシック" panose="020B0600070205080204" pitchFamily="50" charset="-128"/>
              <a:cs typeface="+mn-cs"/>
            </a:rPr>
            <a:t>　職員構成の変動（勤続年数等）により前年度より数値が増加した。</a:t>
          </a:r>
        </a:p>
        <a:p>
          <a:r>
            <a:rPr kumimoji="1" lang="ja-JP" altLang="en-US" sz="1300">
              <a:solidFill>
                <a:schemeClr val="dk1"/>
              </a:solidFill>
              <a:effectLst/>
              <a:latin typeface="MS Outlook" panose="05010100010000000000" pitchFamily="2" charset="2"/>
              <a:ea typeface="ＭＳ Ｐゴシック" panose="020B0600070205080204" pitchFamily="50" charset="-128"/>
              <a:cs typeface="+mn-cs"/>
            </a:rPr>
            <a:t>今後も引き続き給与水準の適正化に努める。</a:t>
          </a:r>
        </a:p>
        <a:p>
          <a:endParaRPr kumimoji="1" lang="ja-JP" altLang="en-US" sz="1100">
            <a:solidFill>
              <a:schemeClr val="dk1"/>
            </a:solidFill>
            <a:effectLst/>
            <a:latin typeface="MS Outlook" panose="05010100010000000000" pitchFamily="2" charset="2"/>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31750</xdr:rowOff>
    </xdr:to>
    <xdr:cxnSp macro="">
      <xdr:nvCxnSpPr>
        <xdr:cNvPr id="255" name="直線コネクタ 254"/>
        <xdr:cNvCxnSpPr/>
      </xdr:nvCxnSpPr>
      <xdr:spPr>
        <a:xfrm>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58" name="直線コネクタ 257"/>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121709</xdr:rowOff>
    </xdr:to>
    <xdr:cxnSp macro="">
      <xdr:nvCxnSpPr>
        <xdr:cNvPr id="261" name="直線コネクタ 260"/>
        <xdr:cNvCxnSpPr/>
      </xdr:nvCxnSpPr>
      <xdr:spPr>
        <a:xfrm flipV="1">
          <a:off x="14401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30691</xdr:rowOff>
    </xdr:to>
    <xdr:cxnSp macro="">
      <xdr:nvCxnSpPr>
        <xdr:cNvPr id="264" name="直線コネクタ 263"/>
        <xdr:cNvCxnSpPr/>
      </xdr:nvCxnSpPr>
      <xdr:spPr>
        <a:xfrm flipV="1">
          <a:off x="13512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保健所政令市への移行や病院機能の充実のため、近年、職員数は増加しているものの類似団体の平均値と概ね同等となっている。</a:t>
          </a:r>
        </a:p>
        <a:p>
          <a:r>
            <a:rPr kumimoji="1" lang="ja-JP" altLang="en-US" sz="1300">
              <a:latin typeface="ＭＳ Ｐゴシック" panose="020B0600070205080204" pitchFamily="50" charset="-128"/>
              <a:ea typeface="ＭＳ Ｐゴシック" panose="020B0600070205080204" pitchFamily="50" charset="-128"/>
            </a:rPr>
            <a:t>　今後、改めて内部管理事務や行政サービスの提供体制など様々な業務の必要性や水準を一から見直すことで、業務量の縮減を図り、職員定数の削減を図っていく。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96157</xdr:rowOff>
    </xdr:to>
    <xdr:cxnSp macro="">
      <xdr:nvCxnSpPr>
        <xdr:cNvPr id="320" name="直線コネクタ 319"/>
        <xdr:cNvCxnSpPr/>
      </xdr:nvCxnSpPr>
      <xdr:spPr>
        <a:xfrm flipV="1">
          <a:off x="16179800" y="1071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103051</xdr:rowOff>
    </xdr:to>
    <xdr:cxnSp macro="">
      <xdr:nvCxnSpPr>
        <xdr:cNvPr id="323" name="直線コネクタ 322"/>
        <xdr:cNvCxnSpPr/>
      </xdr:nvCxnSpPr>
      <xdr:spPr>
        <a:xfrm flipV="1">
          <a:off x="15290800" y="1072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47897</xdr:rowOff>
    </xdr:from>
    <xdr:to>
      <xdr:col>72</xdr:col>
      <xdr:colOff>203200</xdr:colOff>
      <xdr:row>62</xdr:row>
      <xdr:rowOff>103051</xdr:rowOff>
    </xdr:to>
    <xdr:cxnSp macro="">
      <xdr:nvCxnSpPr>
        <xdr:cNvPr id="326" name="直線コネクタ 325"/>
        <xdr:cNvCxnSpPr/>
      </xdr:nvCxnSpPr>
      <xdr:spPr>
        <a:xfrm>
          <a:off x="14401800" y="106777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62</xdr:row>
      <xdr:rowOff>47897</xdr:rowOff>
    </xdr:to>
    <xdr:cxnSp macro="">
      <xdr:nvCxnSpPr>
        <xdr:cNvPr id="329" name="直線コネクタ 328"/>
        <xdr:cNvCxnSpPr/>
      </xdr:nvCxnSpPr>
      <xdr:spPr>
        <a:xfrm>
          <a:off x="13512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39" name="楕円 338"/>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48096</xdr:rowOff>
    </xdr:from>
    <xdr:ext cx="762000" cy="259045"/>
    <xdr:sp macro="" textlink="">
      <xdr:nvSpPr>
        <xdr:cNvPr id="340" name="定員管理の状況該当値テキスト"/>
        <xdr:cNvSpPr txBox="1"/>
      </xdr:nvSpPr>
      <xdr:spPr>
        <a:xfrm>
          <a:off x="17106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1" name="楕円 340"/>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131734</xdr:rowOff>
    </xdr:from>
    <xdr:ext cx="736600" cy="259045"/>
    <xdr:sp macro="" textlink="">
      <xdr:nvSpPr>
        <xdr:cNvPr id="342" name="テキスト ボックス 341"/>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43" name="楕円 342"/>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44" name="テキスト ボックス 343"/>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168547</xdr:rowOff>
    </xdr:from>
    <xdr:to>
      <xdr:col>68</xdr:col>
      <xdr:colOff>203200</xdr:colOff>
      <xdr:row>62</xdr:row>
      <xdr:rowOff>98697</xdr:rowOff>
    </xdr:to>
    <xdr:sp macro="" textlink="">
      <xdr:nvSpPr>
        <xdr:cNvPr id="345" name="楕円 344"/>
        <xdr:cNvSpPr/>
      </xdr:nvSpPr>
      <xdr:spPr>
        <a:xfrm>
          <a:off x="14351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46" name="テキスト ボックス 345"/>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8" name="テキスト ボックス 347"/>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平成３０年度は前年度と同率の０．５％となっており、早期健全化基準の２５％を大きく下回るとともに、類似団体順位でも上位に位置している。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その主な要因は、公債費及び標準財政規模が前年度と同水準となっているためである。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1" name="直線コネクタ 380"/>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107950</xdr:rowOff>
    </xdr:to>
    <xdr:cxnSp macro="">
      <xdr:nvCxnSpPr>
        <xdr:cNvPr id="384" name="直線コネクタ 383"/>
        <xdr:cNvCxnSpPr/>
      </xdr:nvCxnSpPr>
      <xdr:spPr>
        <a:xfrm>
          <a:off x="15290800" y="661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99906</xdr:rowOff>
    </xdr:to>
    <xdr:cxnSp macro="">
      <xdr:nvCxnSpPr>
        <xdr:cNvPr id="387" name="直線コネクタ 386"/>
        <xdr:cNvCxnSpPr/>
      </xdr:nvCxnSpPr>
      <xdr:spPr>
        <a:xfrm>
          <a:off x="14401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99906</xdr:rowOff>
    </xdr:to>
    <xdr:cxnSp macro="">
      <xdr:nvCxnSpPr>
        <xdr:cNvPr id="390" name="直線コネクタ 389"/>
        <xdr:cNvCxnSpPr/>
      </xdr:nvCxnSpPr>
      <xdr:spPr>
        <a:xfrm flipV="1">
          <a:off x="13512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6" name="楕円 405"/>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7" name="テキスト ボックス 406"/>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8" name="楕円 407"/>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9" name="テキスト ボックス 408"/>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平成３０年度は前年度の３４．７％から１４．２ポイント悪化しましたが、早期健全化基準の３５０％を大幅に下回った。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その主な要因は、地方債残高の増などの影響によるものである。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92640</xdr:rowOff>
    </xdr:from>
    <xdr:to>
      <xdr:col>81</xdr:col>
      <xdr:colOff>44450</xdr:colOff>
      <xdr:row>17</xdr:row>
      <xdr:rowOff>111548</xdr:rowOff>
    </xdr:to>
    <xdr:cxnSp macro="">
      <xdr:nvCxnSpPr>
        <xdr:cNvPr id="443" name="直線コネクタ 442"/>
        <xdr:cNvCxnSpPr/>
      </xdr:nvCxnSpPr>
      <xdr:spPr>
        <a:xfrm>
          <a:off x="16179800" y="2835840"/>
          <a:ext cx="838200" cy="19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92640</xdr:rowOff>
    </xdr:from>
    <xdr:to>
      <xdr:col>77</xdr:col>
      <xdr:colOff>44450</xdr:colOff>
      <xdr:row>17</xdr:row>
      <xdr:rowOff>52564</xdr:rowOff>
    </xdr:to>
    <xdr:cxnSp macro="">
      <xdr:nvCxnSpPr>
        <xdr:cNvPr id="446" name="直線コネクタ 445"/>
        <xdr:cNvCxnSpPr/>
      </xdr:nvCxnSpPr>
      <xdr:spPr>
        <a:xfrm flipV="1">
          <a:off x="15290800" y="2835840"/>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47202</xdr:rowOff>
    </xdr:from>
    <xdr:to>
      <xdr:col>72</xdr:col>
      <xdr:colOff>203200</xdr:colOff>
      <xdr:row>17</xdr:row>
      <xdr:rowOff>52564</xdr:rowOff>
    </xdr:to>
    <xdr:cxnSp macro="">
      <xdr:nvCxnSpPr>
        <xdr:cNvPr id="449" name="直線コネクタ 448"/>
        <xdr:cNvCxnSpPr/>
      </xdr:nvCxnSpPr>
      <xdr:spPr>
        <a:xfrm>
          <a:off x="14401800" y="29618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83115</xdr:rowOff>
    </xdr:from>
    <xdr:to>
      <xdr:col>68</xdr:col>
      <xdr:colOff>152400</xdr:colOff>
      <xdr:row>17</xdr:row>
      <xdr:rowOff>47202</xdr:rowOff>
    </xdr:to>
    <xdr:cxnSp macro="">
      <xdr:nvCxnSpPr>
        <xdr:cNvPr id="452" name="直線コネクタ 451"/>
        <xdr:cNvCxnSpPr/>
      </xdr:nvCxnSpPr>
      <xdr:spPr>
        <a:xfrm>
          <a:off x="13512800" y="2654865"/>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60748</xdr:rowOff>
    </xdr:from>
    <xdr:to>
      <xdr:col>81</xdr:col>
      <xdr:colOff>95250</xdr:colOff>
      <xdr:row>17</xdr:row>
      <xdr:rowOff>162348</xdr:rowOff>
    </xdr:to>
    <xdr:sp macro="" textlink="">
      <xdr:nvSpPr>
        <xdr:cNvPr id="462" name="楕円 461"/>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32825</xdr:rowOff>
    </xdr:from>
    <xdr:ext cx="762000" cy="259045"/>
    <xdr:sp macro="" textlink="">
      <xdr:nvSpPr>
        <xdr:cNvPr id="463" name="将来負担の状況該当値テキスト"/>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41840</xdr:rowOff>
    </xdr:from>
    <xdr:to>
      <xdr:col>77</xdr:col>
      <xdr:colOff>95250</xdr:colOff>
      <xdr:row>16</xdr:row>
      <xdr:rowOff>143440</xdr:rowOff>
    </xdr:to>
    <xdr:sp macro="" textlink="">
      <xdr:nvSpPr>
        <xdr:cNvPr id="464" name="楕円 463"/>
        <xdr:cNvSpPr/>
      </xdr:nvSpPr>
      <xdr:spPr>
        <a:xfrm>
          <a:off x="16129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128217</xdr:rowOff>
    </xdr:from>
    <xdr:ext cx="736600" cy="259045"/>
    <xdr:sp macro="" textlink="">
      <xdr:nvSpPr>
        <xdr:cNvPr id="465" name="テキスト ボックス 464"/>
        <xdr:cNvSpPr txBox="1"/>
      </xdr:nvSpPr>
      <xdr:spPr>
        <a:xfrm>
          <a:off x="15798800" y="28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1764</xdr:rowOff>
    </xdr:from>
    <xdr:to>
      <xdr:col>73</xdr:col>
      <xdr:colOff>44450</xdr:colOff>
      <xdr:row>17</xdr:row>
      <xdr:rowOff>103364</xdr:rowOff>
    </xdr:to>
    <xdr:sp macro="" textlink="">
      <xdr:nvSpPr>
        <xdr:cNvPr id="466" name="楕円 465"/>
        <xdr:cNvSpPr/>
      </xdr:nvSpPr>
      <xdr:spPr>
        <a:xfrm>
          <a:off x="15240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88141</xdr:rowOff>
    </xdr:from>
    <xdr:ext cx="762000" cy="259045"/>
    <xdr:sp macro="" textlink="">
      <xdr:nvSpPr>
        <xdr:cNvPr id="467" name="テキスト ボックス 466"/>
        <xdr:cNvSpPr txBox="1"/>
      </xdr:nvSpPr>
      <xdr:spPr>
        <a:xfrm>
          <a:off x="14909800" y="3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167852</xdr:rowOff>
    </xdr:from>
    <xdr:to>
      <xdr:col>68</xdr:col>
      <xdr:colOff>203200</xdr:colOff>
      <xdr:row>17</xdr:row>
      <xdr:rowOff>98002</xdr:rowOff>
    </xdr:to>
    <xdr:sp macro="" textlink="">
      <xdr:nvSpPr>
        <xdr:cNvPr id="468" name="楕円 467"/>
        <xdr:cNvSpPr/>
      </xdr:nvSpPr>
      <xdr:spPr>
        <a:xfrm>
          <a:off x="14351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82779</xdr:rowOff>
    </xdr:from>
    <xdr:ext cx="762000" cy="259045"/>
    <xdr:sp macro="" textlink="">
      <xdr:nvSpPr>
        <xdr:cNvPr id="469" name="テキスト ボックス 468"/>
        <xdr:cNvSpPr txBox="1"/>
      </xdr:nvSpPr>
      <xdr:spPr>
        <a:xfrm>
          <a:off x="14020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70" name="楕円 469"/>
        <xdr:cNvSpPr/>
      </xdr:nvSpPr>
      <xdr:spPr>
        <a:xfrm>
          <a:off x="13462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71" name="テキスト ボックス 470"/>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人件費に係る経常収支比率は、職員給与費減により、前年度と比べ０．７％改善したものの、類似団体平均値と比べ６．７ポイント上回り３１．１％となった。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20320</xdr:rowOff>
    </xdr:to>
    <xdr:cxnSp macro="">
      <xdr:nvCxnSpPr>
        <xdr:cNvPr id="61" name="直線コネクタ 60"/>
        <xdr:cNvCxnSpPr/>
      </xdr:nvCxnSpPr>
      <xdr:spPr>
        <a:xfrm flipV="1">
          <a:off x="4826000" y="58039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163847</xdr:rowOff>
    </xdr:from>
    <xdr:ext cx="762000" cy="259045"/>
    <xdr:sp macro="" textlink="">
      <xdr:nvSpPr>
        <xdr:cNvPr id="62" name="人件費最小値テキスト"/>
        <xdr:cNvSpPr txBox="1"/>
      </xdr:nvSpPr>
      <xdr:spPr>
        <a:xfrm>
          <a:off x="4914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20320</xdr:rowOff>
    </xdr:from>
    <xdr:to>
      <xdr:col>24</xdr:col>
      <xdr:colOff>114300</xdr:colOff>
      <xdr:row>40</xdr:row>
      <xdr:rowOff>20320</xdr:rowOff>
    </xdr:to>
    <xdr:cxnSp macro="">
      <xdr:nvCxnSpPr>
        <xdr:cNvPr id="63" name="直線コネクタ 62"/>
        <xdr:cNvCxnSpPr/>
      </xdr:nvCxnSpPr>
      <xdr:spPr>
        <a:xfrm>
          <a:off x="4737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73660</xdr:rowOff>
    </xdr:to>
    <xdr:cxnSp macro="">
      <xdr:nvCxnSpPr>
        <xdr:cNvPr id="66" name="直線コネクタ 65"/>
        <xdr:cNvCxnSpPr/>
      </xdr:nvCxnSpPr>
      <xdr:spPr>
        <a:xfrm flipV="1">
          <a:off x="3987800" y="687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157480</xdr:rowOff>
    </xdr:to>
    <xdr:cxnSp macro="">
      <xdr:nvCxnSpPr>
        <xdr:cNvPr id="69" name="直線コネクタ 68"/>
        <xdr:cNvCxnSpPr/>
      </xdr:nvCxnSpPr>
      <xdr:spPr>
        <a:xfrm flipV="1">
          <a:off x="3098800" y="6931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157480</xdr:rowOff>
    </xdr:to>
    <xdr:cxnSp macro="">
      <xdr:nvCxnSpPr>
        <xdr:cNvPr id="72" name="直線コネクタ 71"/>
        <xdr:cNvCxnSpPr/>
      </xdr:nvCxnSpPr>
      <xdr:spPr>
        <a:xfrm>
          <a:off x="2209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50800</xdr:rowOff>
    </xdr:to>
    <xdr:cxnSp macro="">
      <xdr:nvCxnSpPr>
        <xdr:cNvPr id="75" name="直線コネクタ 74"/>
        <xdr:cNvCxnSpPr/>
      </xdr:nvCxnSpPr>
      <xdr:spPr>
        <a:xfrm>
          <a:off x="1320800" y="686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106680</xdr:rowOff>
    </xdr:from>
    <xdr:to>
      <xdr:col>15</xdr:col>
      <xdr:colOff>149225</xdr:colOff>
      <xdr:row>41</xdr:row>
      <xdr:rowOff>36830</xdr:rowOff>
    </xdr:to>
    <xdr:sp macro="" textlink="">
      <xdr:nvSpPr>
        <xdr:cNvPr id="89" name="楕円 88"/>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21607</xdr:rowOff>
    </xdr:from>
    <xdr:ext cx="762000" cy="259045"/>
    <xdr:sp macro="" textlink="">
      <xdr:nvSpPr>
        <xdr:cNvPr id="90" name="テキスト ボックス 89"/>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物件費にかかる経常収支比率は、平成２１年度までは類似団体平均値と同水準で推移してきたが、平成２２年度より悪化している。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平成３０年度においては、０．３％悪化し１７．７％となり、類似単体平均値を０．９ポイント上回った。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その主な要因としては、放課後児童健全育成事業費や市民文化会館関係経費が増となったことが挙げられる。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4" name="直線コネクタ 123"/>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29029</xdr:rowOff>
    </xdr:to>
    <xdr:cxnSp macro="">
      <xdr:nvCxnSpPr>
        <xdr:cNvPr id="129" name="直線コネクタ 128"/>
        <xdr:cNvCxnSpPr/>
      </xdr:nvCxnSpPr>
      <xdr:spPr>
        <a:xfrm>
          <a:off x="15671800" y="3082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0"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1" name="フローチャート: 判断 130"/>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167821</xdr:rowOff>
    </xdr:to>
    <xdr:cxnSp macro="">
      <xdr:nvCxnSpPr>
        <xdr:cNvPr id="132" name="直線コネクタ 131"/>
        <xdr:cNvCxnSpPr/>
      </xdr:nvCxnSpPr>
      <xdr:spPr>
        <a:xfrm>
          <a:off x="14782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18</xdr:row>
      <xdr:rowOff>61686</xdr:rowOff>
    </xdr:to>
    <xdr:cxnSp macro="">
      <xdr:nvCxnSpPr>
        <xdr:cNvPr id="135" name="直線コネクタ 134"/>
        <xdr:cNvCxnSpPr/>
      </xdr:nvCxnSpPr>
      <xdr:spPr>
        <a:xfrm flipV="1">
          <a:off x="13893800" y="2951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137886</xdr:rowOff>
    </xdr:to>
    <xdr:cxnSp macro="">
      <xdr:nvCxnSpPr>
        <xdr:cNvPr id="138" name="直線コネクタ 137"/>
        <xdr:cNvCxnSpPr/>
      </xdr:nvCxnSpPr>
      <xdr:spPr>
        <a:xfrm flipV="1">
          <a:off x="13004800" y="3147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3" name="テキスト ボックス 152"/>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扶助費に係る経常収支比率は、類似団体平均値を０．１上回る１３．７％となった。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その主な要因としては、保育所関連経費の増により、扶助費に占める経常経費が増となっているためである。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今後も事業の見直し・重点化を行い、経常経費の削減に引き続き取り組んでいく。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5" name="直線コネクタ 184"/>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86"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87" name="直線コネクタ 186"/>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76200</xdr:rowOff>
    </xdr:to>
    <xdr:cxnSp macro="">
      <xdr:nvCxnSpPr>
        <xdr:cNvPr id="190" name="直線コネクタ 189"/>
        <xdr:cNvCxnSpPr/>
      </xdr:nvCxnSpPr>
      <xdr:spPr>
        <a:xfrm>
          <a:off x="3987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1"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2" name="フローチャート: 判断 191"/>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101600</xdr:rowOff>
    </xdr:to>
    <xdr:cxnSp macro="">
      <xdr:nvCxnSpPr>
        <xdr:cNvPr id="193" name="直線コネクタ 192"/>
        <xdr:cNvCxnSpPr/>
      </xdr:nvCxnSpPr>
      <xdr:spPr>
        <a:xfrm flipV="1">
          <a:off x="3098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5" name="テキスト ボックス 194"/>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101600</xdr:rowOff>
    </xdr:to>
    <xdr:cxnSp macro="">
      <xdr:nvCxnSpPr>
        <xdr:cNvPr id="196" name="直線コネクタ 195"/>
        <xdr:cNvCxnSpPr/>
      </xdr:nvCxnSpPr>
      <xdr:spPr>
        <a:xfrm>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38100</xdr:rowOff>
    </xdr:to>
    <xdr:cxnSp macro="">
      <xdr:nvCxnSpPr>
        <xdr:cNvPr id="199" name="直線コネクタ 198"/>
        <xdr:cNvCxnSpPr/>
      </xdr:nvCxnSpPr>
      <xdr:spPr>
        <a:xfrm>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0" name="フローチャート: 判断 199"/>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1" name="テキスト ボックス 200"/>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4" name="テキスト ボックス 213"/>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その他にかかる経常収支比率は、前年度より、０．１ポイント改善し、類似団体を１．８ポイント下回っている。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主な要因として、神奈川県後期高齢者医療広域連合関係経費等の減が挙げられる。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48" name="直線コネクタ 247"/>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72572</xdr:rowOff>
    </xdr:to>
    <xdr:cxnSp macro="">
      <xdr:nvCxnSpPr>
        <xdr:cNvPr id="253" name="直線コネクタ 252"/>
        <xdr:cNvCxnSpPr/>
      </xdr:nvCxnSpPr>
      <xdr:spPr>
        <a:xfrm flipV="1">
          <a:off x="15671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4"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5" name="フローチャート: 判断 254"/>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72572</xdr:rowOff>
    </xdr:to>
    <xdr:cxnSp macro="">
      <xdr:nvCxnSpPr>
        <xdr:cNvPr id="256" name="直線コネクタ 255"/>
        <xdr:cNvCxnSpPr/>
      </xdr:nvCxnSpPr>
      <xdr:spPr>
        <a:xfrm>
          <a:off x="14782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57" name="フローチャート: 判断 256"/>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58" name="テキスト ボックス 257"/>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18143</xdr:rowOff>
    </xdr:from>
    <xdr:to>
      <xdr:col>73</xdr:col>
      <xdr:colOff>180975</xdr:colOff>
      <xdr:row>54</xdr:row>
      <xdr:rowOff>72572</xdr:rowOff>
    </xdr:to>
    <xdr:cxnSp macro="">
      <xdr:nvCxnSpPr>
        <xdr:cNvPr id="259" name="直線コネクタ 258"/>
        <xdr:cNvCxnSpPr/>
      </xdr:nvCxnSpPr>
      <xdr:spPr>
        <a:xfrm>
          <a:off x="13893800" y="9276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0" name="フローチャート: 判断 259"/>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1" name="テキスト ボックス 260"/>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18143</xdr:rowOff>
    </xdr:from>
    <xdr:to>
      <xdr:col>69</xdr:col>
      <xdr:colOff>92075</xdr:colOff>
      <xdr:row>54</xdr:row>
      <xdr:rowOff>29028</xdr:rowOff>
    </xdr:to>
    <xdr:cxnSp macro="">
      <xdr:nvCxnSpPr>
        <xdr:cNvPr id="262" name="直線コネクタ 261"/>
        <xdr:cNvCxnSpPr/>
      </xdr:nvCxnSpPr>
      <xdr:spPr>
        <a:xfrm flipV="1">
          <a:off x="13004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3" name="フローチャート: 判断 262"/>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4" name="テキスト ボックス 263"/>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5" name="フローチャート: 判断 264"/>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66" name="テキスト ボックス 265"/>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2" name="楕円 271"/>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3"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4" name="楕円 273"/>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5" name="テキスト ボックス 274"/>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6" name="楕円 275"/>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7" name="テキスト ボックス 276"/>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138793</xdr:rowOff>
    </xdr:from>
    <xdr:to>
      <xdr:col>69</xdr:col>
      <xdr:colOff>142875</xdr:colOff>
      <xdr:row>54</xdr:row>
      <xdr:rowOff>68943</xdr:rowOff>
    </xdr:to>
    <xdr:sp macro="" textlink="">
      <xdr:nvSpPr>
        <xdr:cNvPr id="278" name="楕円 277"/>
        <xdr:cNvSpPr/>
      </xdr:nvSpPr>
      <xdr:spPr>
        <a:xfrm>
          <a:off x="13843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79120</xdr:rowOff>
    </xdr:from>
    <xdr:ext cx="762000" cy="259045"/>
    <xdr:sp macro="" textlink="">
      <xdr:nvSpPr>
        <xdr:cNvPr id="279" name="テキスト ボックス 278"/>
        <xdr:cNvSpPr txBox="1"/>
      </xdr:nvSpPr>
      <xdr:spPr>
        <a:xfrm>
          <a:off x="13512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80" name="楕円 279"/>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90005</xdr:rowOff>
    </xdr:from>
    <xdr:ext cx="762000" cy="259045"/>
    <xdr:sp macro="" textlink="">
      <xdr:nvSpPr>
        <xdr:cNvPr id="281" name="テキスト ボックス 280"/>
        <xdr:cNvSpPr txBox="1"/>
      </xdr:nvSpPr>
      <xdr:spPr>
        <a:xfrm>
          <a:off x="12623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補助費等にかかる経常収支比率は、前年度と比べ０．８％悪化しており、類似団体平均値と比べ３．５ポイント上回っている。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前年度と比べ増となった主な要因としては、保育関係経費の増などがあった。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各補助金についても、公共性、公益性、有効性を精査し、過去に見直しを行ったが、今後も補助金の必要性を検証していく。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07" name="直線コネクタ 306"/>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08"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09" name="直線コネクタ 308"/>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143002</xdr:rowOff>
    </xdr:to>
    <xdr:cxnSp macro="">
      <xdr:nvCxnSpPr>
        <xdr:cNvPr id="312" name="直線コネクタ 311"/>
        <xdr:cNvCxnSpPr/>
      </xdr:nvCxnSpPr>
      <xdr:spPr>
        <a:xfrm>
          <a:off x="15671800" y="6413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3"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4" name="フローチャート: 判断 313"/>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124714</xdr:rowOff>
    </xdr:to>
    <xdr:cxnSp macro="">
      <xdr:nvCxnSpPr>
        <xdr:cNvPr id="315" name="直線コネクタ 314"/>
        <xdr:cNvCxnSpPr/>
      </xdr:nvCxnSpPr>
      <xdr:spPr>
        <a:xfrm flipV="1">
          <a:off x="14782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16" name="フローチャート: 判断 315"/>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17" name="テキスト ボックス 316"/>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124714</xdr:rowOff>
    </xdr:to>
    <xdr:cxnSp macro="">
      <xdr:nvCxnSpPr>
        <xdr:cNvPr id="318" name="直線コネクタ 317"/>
        <xdr:cNvCxnSpPr/>
      </xdr:nvCxnSpPr>
      <xdr:spPr>
        <a:xfrm>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19" name="フローチャート: 判断 318"/>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0" name="テキスト ボックス 319"/>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106426</xdr:rowOff>
    </xdr:to>
    <xdr:cxnSp macro="">
      <xdr:nvCxnSpPr>
        <xdr:cNvPr id="321" name="直線コネクタ 320"/>
        <xdr:cNvCxnSpPr/>
      </xdr:nvCxnSpPr>
      <xdr:spPr>
        <a:xfrm>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2" name="フローチャート: 判断 321"/>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3" name="テキスト ボックス 322"/>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4" name="フローチャート: 判断 323"/>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5" name="テキスト ボックス 324"/>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31" name="楕円 33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3" name="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5" name="楕円 334"/>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6" name="テキスト ボックス 335"/>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7" name="楕円 336"/>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8" name="テキスト ボックス 337"/>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9" name="楕円 338"/>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0" name="テキスト ボックス 339"/>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公債費にかかる経常収支比率は、事業債の減により、前年度と比べ０．２ポイント改善し、類似団体平均値と比べ３．７％下回った。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今後は、老朽化する公共施設の整備・再編等により、地方債の発行が一時的に増加するため、財政の健全化を保ちながら、計画的な地方債の発行に努める。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0" name="直線コネクタ 369"/>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1"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2" name="直線コネクタ 371"/>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3"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4" name="直線コネクタ 373"/>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75293</xdr:rowOff>
    </xdr:to>
    <xdr:cxnSp macro="">
      <xdr:nvCxnSpPr>
        <xdr:cNvPr id="375" name="直線コネクタ 374"/>
        <xdr:cNvCxnSpPr/>
      </xdr:nvCxnSpPr>
      <xdr:spPr>
        <a:xfrm flipV="1">
          <a:off x="3987800" y="12912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76"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7" name="フローチャート: 判断 376"/>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75293</xdr:rowOff>
    </xdr:from>
    <xdr:to>
      <xdr:col>19</xdr:col>
      <xdr:colOff>187325</xdr:colOff>
      <xdr:row>75</xdr:row>
      <xdr:rowOff>75293</xdr:rowOff>
    </xdr:to>
    <xdr:cxnSp macro="">
      <xdr:nvCxnSpPr>
        <xdr:cNvPr id="378" name="直線コネクタ 377"/>
        <xdr:cNvCxnSpPr/>
      </xdr:nvCxnSpPr>
      <xdr:spPr>
        <a:xfrm>
          <a:off x="3098800" y="1293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9" name="フローチャート: 判断 378"/>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0" name="テキスト ボックス 379"/>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75293</xdr:rowOff>
    </xdr:from>
    <xdr:to>
      <xdr:col>15</xdr:col>
      <xdr:colOff>98425</xdr:colOff>
      <xdr:row>75</xdr:row>
      <xdr:rowOff>86178</xdr:rowOff>
    </xdr:to>
    <xdr:cxnSp macro="">
      <xdr:nvCxnSpPr>
        <xdr:cNvPr id="381" name="直線コネクタ 380"/>
        <xdr:cNvCxnSpPr/>
      </xdr:nvCxnSpPr>
      <xdr:spPr>
        <a:xfrm flipV="1">
          <a:off x="2209800" y="12934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76</xdr:row>
      <xdr:rowOff>45357</xdr:rowOff>
    </xdr:to>
    <xdr:cxnSp macro="">
      <xdr:nvCxnSpPr>
        <xdr:cNvPr id="384" name="直線コネクタ 383"/>
        <xdr:cNvCxnSpPr/>
      </xdr:nvCxnSpPr>
      <xdr:spPr>
        <a:xfrm flipV="1">
          <a:off x="1320800" y="1294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5" name="フローチャート: 判断 384"/>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86" name="テキスト ボックス 385"/>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88" name="テキスト ボックス 387"/>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4" name="楕円 393"/>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5"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24493</xdr:rowOff>
    </xdr:from>
    <xdr:to>
      <xdr:col>20</xdr:col>
      <xdr:colOff>38100</xdr:colOff>
      <xdr:row>75</xdr:row>
      <xdr:rowOff>126093</xdr:rowOff>
    </xdr:to>
    <xdr:sp macro="" textlink="">
      <xdr:nvSpPr>
        <xdr:cNvPr id="396" name="楕円 395"/>
        <xdr:cNvSpPr/>
      </xdr:nvSpPr>
      <xdr:spPr>
        <a:xfrm>
          <a:off x="3937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136270</xdr:rowOff>
    </xdr:from>
    <xdr:ext cx="736600" cy="259045"/>
    <xdr:sp macro="" textlink="">
      <xdr:nvSpPr>
        <xdr:cNvPr id="397" name="テキスト ボックス 396"/>
        <xdr:cNvSpPr txBox="1"/>
      </xdr:nvSpPr>
      <xdr:spPr>
        <a:xfrm>
          <a:off x="3606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24493</xdr:rowOff>
    </xdr:from>
    <xdr:to>
      <xdr:col>15</xdr:col>
      <xdr:colOff>149225</xdr:colOff>
      <xdr:row>75</xdr:row>
      <xdr:rowOff>126093</xdr:rowOff>
    </xdr:to>
    <xdr:sp macro="" textlink="">
      <xdr:nvSpPr>
        <xdr:cNvPr id="398" name="楕円 397"/>
        <xdr:cNvSpPr/>
      </xdr:nvSpPr>
      <xdr:spPr>
        <a:xfrm>
          <a:off x="3048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136270</xdr:rowOff>
    </xdr:from>
    <xdr:ext cx="762000" cy="259045"/>
    <xdr:sp macro="" textlink="">
      <xdr:nvSpPr>
        <xdr:cNvPr id="399" name="テキスト ボックス 398"/>
        <xdr:cNvSpPr txBox="1"/>
      </xdr:nvSpPr>
      <xdr:spPr>
        <a:xfrm>
          <a:off x="2717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0" name="楕円 399"/>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1" name="テキスト ボックス 400"/>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402" name="楕円 401"/>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403" name="テキスト ボックス 402"/>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公債費以外に係る経常収支比率は、前年度と比べ０．９ポイント悪化しており、類似団体平均値を９．４ポイント上回っている。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今後も扶助費等における資格審査等の適正化や自立を促すための支援事業などの充実を図り、財政の健全化に努めていく。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29" name="直線コネクタ 428"/>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0"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1" name="直線コネクタ 430"/>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2"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3" name="直線コネクタ 432"/>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127000</xdr:rowOff>
    </xdr:to>
    <xdr:cxnSp macro="">
      <xdr:nvCxnSpPr>
        <xdr:cNvPr id="434" name="直線コネクタ 433"/>
        <xdr:cNvCxnSpPr/>
      </xdr:nvCxnSpPr>
      <xdr:spPr>
        <a:xfrm>
          <a:off x="15671800" y="138018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5"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6" name="フローチャート: 判断 435"/>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145287</xdr:rowOff>
    </xdr:to>
    <xdr:cxnSp macro="">
      <xdr:nvCxnSpPr>
        <xdr:cNvPr id="437" name="直線コネクタ 436"/>
        <xdr:cNvCxnSpPr/>
      </xdr:nvCxnSpPr>
      <xdr:spPr>
        <a:xfrm flipV="1">
          <a:off x="14782800" y="138018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8" name="フローチャート: 判断 437"/>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39" name="テキスト ボックス 438"/>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80</xdr:row>
      <xdr:rowOff>145287</xdr:rowOff>
    </xdr:to>
    <xdr:cxnSp macro="">
      <xdr:nvCxnSpPr>
        <xdr:cNvPr id="440" name="直線コネクタ 439"/>
        <xdr:cNvCxnSpPr/>
      </xdr:nvCxnSpPr>
      <xdr:spPr>
        <a:xfrm>
          <a:off x="13893800" y="138247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1" name="フローチャート: 判断 440"/>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2" name="テキスト ボックス 441"/>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90424</xdr:rowOff>
    </xdr:from>
    <xdr:to>
      <xdr:col>69</xdr:col>
      <xdr:colOff>92075</xdr:colOff>
      <xdr:row>80</xdr:row>
      <xdr:rowOff>108713</xdr:rowOff>
    </xdr:to>
    <xdr:cxnSp macro="">
      <xdr:nvCxnSpPr>
        <xdr:cNvPr id="443" name="直線コネクタ 442"/>
        <xdr:cNvCxnSpPr/>
      </xdr:nvCxnSpPr>
      <xdr:spPr>
        <a:xfrm>
          <a:off x="13004800" y="138064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6" name="フローチャート: 判断 445"/>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7" name="テキスト ボックス 446"/>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53" name="楕円 452"/>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156227</xdr:rowOff>
    </xdr:from>
    <xdr:ext cx="762000" cy="259045"/>
    <xdr:sp macro="" textlink="">
      <xdr:nvSpPr>
        <xdr:cNvPr id="454"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5" name="楕円 454"/>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6" name="テキスト ボックス 455"/>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7" name="楕円 456"/>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8" name="テキスト ボックス 457"/>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59" name="楕円 458"/>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60" name="テキスト ボックス 459"/>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61" name="楕円 460"/>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62" name="テキスト ボックス 461"/>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97511</xdr:rowOff>
    </xdr:from>
    <xdr:to>
      <xdr:col>29</xdr:col>
      <xdr:colOff>127000</xdr:colOff>
      <xdr:row>17</xdr:row>
      <xdr:rowOff>135839</xdr:rowOff>
    </xdr:to>
    <xdr:cxnSp macro="">
      <xdr:nvCxnSpPr>
        <xdr:cNvPr id="50" name="直線コネクタ 49"/>
        <xdr:cNvCxnSpPr/>
      </xdr:nvCxnSpPr>
      <xdr:spPr bwMode="auto">
        <a:xfrm>
          <a:off x="5003800" y="3059786"/>
          <a:ext cx="6477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97511</xdr:rowOff>
    </xdr:from>
    <xdr:to>
      <xdr:col>26</xdr:col>
      <xdr:colOff>50800</xdr:colOff>
      <xdr:row>17</xdr:row>
      <xdr:rowOff>103416</xdr:rowOff>
    </xdr:to>
    <xdr:cxnSp macro="">
      <xdr:nvCxnSpPr>
        <xdr:cNvPr id="53" name="直線コネクタ 52"/>
        <xdr:cNvCxnSpPr/>
      </xdr:nvCxnSpPr>
      <xdr:spPr bwMode="auto">
        <a:xfrm flipV="1">
          <a:off x="4305300" y="3059786"/>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103416</xdr:rowOff>
    </xdr:from>
    <xdr:to>
      <xdr:col>22</xdr:col>
      <xdr:colOff>114300</xdr:colOff>
      <xdr:row>17</xdr:row>
      <xdr:rowOff>137439</xdr:rowOff>
    </xdr:to>
    <xdr:cxnSp macro="">
      <xdr:nvCxnSpPr>
        <xdr:cNvPr id="56" name="直線コネクタ 55"/>
        <xdr:cNvCxnSpPr/>
      </xdr:nvCxnSpPr>
      <xdr:spPr bwMode="auto">
        <a:xfrm flipV="1">
          <a:off x="3606800" y="3065691"/>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137439</xdr:rowOff>
    </xdr:from>
    <xdr:to>
      <xdr:col>18</xdr:col>
      <xdr:colOff>177800</xdr:colOff>
      <xdr:row>18</xdr:row>
      <xdr:rowOff>95301</xdr:rowOff>
    </xdr:to>
    <xdr:cxnSp macro="">
      <xdr:nvCxnSpPr>
        <xdr:cNvPr id="59" name="直線コネクタ 58"/>
        <xdr:cNvCxnSpPr/>
      </xdr:nvCxnSpPr>
      <xdr:spPr bwMode="auto">
        <a:xfrm flipV="1">
          <a:off x="2908300" y="3099714"/>
          <a:ext cx="698500" cy="12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85039</xdr:rowOff>
    </xdr:from>
    <xdr:to>
      <xdr:col>29</xdr:col>
      <xdr:colOff>177800</xdr:colOff>
      <xdr:row>18</xdr:row>
      <xdr:rowOff>15189</xdr:rowOff>
    </xdr:to>
    <xdr:sp macro="" textlink="">
      <xdr:nvSpPr>
        <xdr:cNvPr id="69" name="楕円 68"/>
        <xdr:cNvSpPr/>
      </xdr:nvSpPr>
      <xdr:spPr bwMode="auto">
        <a:xfrm>
          <a:off x="5600700" y="304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57116</xdr:rowOff>
    </xdr:from>
    <xdr:ext cx="762000" cy="259045"/>
    <xdr:sp macro="" textlink="">
      <xdr:nvSpPr>
        <xdr:cNvPr id="70" name="人口1人当たり決算額の推移該当値テキスト130"/>
        <xdr:cNvSpPr txBox="1"/>
      </xdr:nvSpPr>
      <xdr:spPr>
        <a:xfrm>
          <a:off x="5740400" y="301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46711</xdr:rowOff>
    </xdr:from>
    <xdr:to>
      <xdr:col>26</xdr:col>
      <xdr:colOff>101600</xdr:colOff>
      <xdr:row>17</xdr:row>
      <xdr:rowOff>148311</xdr:rowOff>
    </xdr:to>
    <xdr:sp macro="" textlink="">
      <xdr:nvSpPr>
        <xdr:cNvPr id="71" name="楕円 70"/>
        <xdr:cNvSpPr/>
      </xdr:nvSpPr>
      <xdr:spPr bwMode="auto">
        <a:xfrm>
          <a:off x="49530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158488</xdr:rowOff>
    </xdr:from>
    <xdr:ext cx="736600" cy="259045"/>
    <xdr:sp macro="" textlink="">
      <xdr:nvSpPr>
        <xdr:cNvPr id="72" name="テキスト ボックス 71"/>
        <xdr:cNvSpPr txBox="1"/>
      </xdr:nvSpPr>
      <xdr:spPr>
        <a:xfrm>
          <a:off x="4622800" y="277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52616</xdr:rowOff>
    </xdr:from>
    <xdr:to>
      <xdr:col>22</xdr:col>
      <xdr:colOff>165100</xdr:colOff>
      <xdr:row>17</xdr:row>
      <xdr:rowOff>154216</xdr:rowOff>
    </xdr:to>
    <xdr:sp macro="" textlink="">
      <xdr:nvSpPr>
        <xdr:cNvPr id="73" name="楕円 72"/>
        <xdr:cNvSpPr/>
      </xdr:nvSpPr>
      <xdr:spPr bwMode="auto">
        <a:xfrm>
          <a:off x="4254500" y="30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164393</xdr:rowOff>
    </xdr:from>
    <xdr:ext cx="762000" cy="259045"/>
    <xdr:sp macro="" textlink="">
      <xdr:nvSpPr>
        <xdr:cNvPr id="74" name="テキスト ボックス 73"/>
        <xdr:cNvSpPr txBox="1"/>
      </xdr:nvSpPr>
      <xdr:spPr>
        <a:xfrm>
          <a:off x="3924300" y="278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86639</xdr:rowOff>
    </xdr:from>
    <xdr:to>
      <xdr:col>19</xdr:col>
      <xdr:colOff>38100</xdr:colOff>
      <xdr:row>18</xdr:row>
      <xdr:rowOff>16789</xdr:rowOff>
    </xdr:to>
    <xdr:sp macro="" textlink="">
      <xdr:nvSpPr>
        <xdr:cNvPr id="75" name="楕円 74"/>
        <xdr:cNvSpPr/>
      </xdr:nvSpPr>
      <xdr:spPr bwMode="auto">
        <a:xfrm>
          <a:off x="3556000" y="30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xdr:rowOff>
    </xdr:from>
    <xdr:ext cx="762000" cy="259045"/>
    <xdr:sp macro="" textlink="">
      <xdr:nvSpPr>
        <xdr:cNvPr id="76" name="テキスト ボックス 75"/>
        <xdr:cNvSpPr txBox="1"/>
      </xdr:nvSpPr>
      <xdr:spPr>
        <a:xfrm>
          <a:off x="3225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44501</xdr:rowOff>
    </xdr:from>
    <xdr:to>
      <xdr:col>15</xdr:col>
      <xdr:colOff>101600</xdr:colOff>
      <xdr:row>18</xdr:row>
      <xdr:rowOff>146101</xdr:rowOff>
    </xdr:to>
    <xdr:sp macro="" textlink="">
      <xdr:nvSpPr>
        <xdr:cNvPr id="77" name="楕円 76"/>
        <xdr:cNvSpPr/>
      </xdr:nvSpPr>
      <xdr:spPr bwMode="auto">
        <a:xfrm>
          <a:off x="2857500" y="31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130878</xdr:rowOff>
    </xdr:from>
    <xdr:ext cx="762000" cy="259045"/>
    <xdr:sp macro="" textlink="">
      <xdr:nvSpPr>
        <xdr:cNvPr id="78" name="テキスト ボックス 77"/>
        <xdr:cNvSpPr txBox="1"/>
      </xdr:nvSpPr>
      <xdr:spPr>
        <a:xfrm>
          <a:off x="2527300" y="32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18720</xdr:rowOff>
    </xdr:from>
    <xdr:to>
      <xdr:col>29</xdr:col>
      <xdr:colOff>127000</xdr:colOff>
      <xdr:row>37</xdr:row>
      <xdr:rowOff>32131</xdr:rowOff>
    </xdr:to>
    <xdr:cxnSp macro="">
      <xdr:nvCxnSpPr>
        <xdr:cNvPr id="111" name="直線コネクタ 110"/>
        <xdr:cNvCxnSpPr/>
      </xdr:nvCxnSpPr>
      <xdr:spPr bwMode="auto">
        <a:xfrm flipV="1">
          <a:off x="5003800" y="7143420"/>
          <a:ext cx="6477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169938</xdr:rowOff>
    </xdr:from>
    <xdr:to>
      <xdr:col>26</xdr:col>
      <xdr:colOff>50800</xdr:colOff>
      <xdr:row>37</xdr:row>
      <xdr:rowOff>32131</xdr:rowOff>
    </xdr:to>
    <xdr:cxnSp macro="">
      <xdr:nvCxnSpPr>
        <xdr:cNvPr id="114" name="直線コネクタ 113"/>
        <xdr:cNvCxnSpPr/>
      </xdr:nvCxnSpPr>
      <xdr:spPr bwMode="auto">
        <a:xfrm>
          <a:off x="4305300" y="7123188"/>
          <a:ext cx="698500" cy="3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169938</xdr:rowOff>
    </xdr:from>
    <xdr:to>
      <xdr:col>22</xdr:col>
      <xdr:colOff>114300</xdr:colOff>
      <xdr:row>37</xdr:row>
      <xdr:rowOff>31559</xdr:rowOff>
    </xdr:to>
    <xdr:cxnSp macro="">
      <xdr:nvCxnSpPr>
        <xdr:cNvPr id="117" name="直線コネクタ 116"/>
        <xdr:cNvCxnSpPr/>
      </xdr:nvCxnSpPr>
      <xdr:spPr bwMode="auto">
        <a:xfrm flipV="1">
          <a:off x="3606800" y="7123188"/>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31559</xdr:rowOff>
    </xdr:from>
    <xdr:to>
      <xdr:col>18</xdr:col>
      <xdr:colOff>177800</xdr:colOff>
      <xdr:row>37</xdr:row>
      <xdr:rowOff>37922</xdr:rowOff>
    </xdr:to>
    <xdr:cxnSp macro="">
      <xdr:nvCxnSpPr>
        <xdr:cNvPr id="120" name="直線コネクタ 119"/>
        <xdr:cNvCxnSpPr/>
      </xdr:nvCxnSpPr>
      <xdr:spPr bwMode="auto">
        <a:xfrm flipV="1">
          <a:off x="2908300" y="7156259"/>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139370</xdr:rowOff>
    </xdr:from>
    <xdr:to>
      <xdr:col>29</xdr:col>
      <xdr:colOff>177800</xdr:colOff>
      <xdr:row>37</xdr:row>
      <xdr:rowOff>69520</xdr:rowOff>
    </xdr:to>
    <xdr:sp macro="" textlink="">
      <xdr:nvSpPr>
        <xdr:cNvPr id="130" name="楕円 129"/>
        <xdr:cNvSpPr/>
      </xdr:nvSpPr>
      <xdr:spPr bwMode="auto">
        <a:xfrm>
          <a:off x="5600700" y="70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111447</xdr:rowOff>
    </xdr:from>
    <xdr:ext cx="762000" cy="259045"/>
    <xdr:sp macro="" textlink="">
      <xdr:nvSpPr>
        <xdr:cNvPr id="131" name="人口1人当たり決算額の推移該当値テキスト445"/>
        <xdr:cNvSpPr txBox="1"/>
      </xdr:nvSpPr>
      <xdr:spPr>
        <a:xfrm>
          <a:off x="5740400" y="70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152781</xdr:rowOff>
    </xdr:from>
    <xdr:to>
      <xdr:col>26</xdr:col>
      <xdr:colOff>101600</xdr:colOff>
      <xdr:row>37</xdr:row>
      <xdr:rowOff>82931</xdr:rowOff>
    </xdr:to>
    <xdr:sp macro="" textlink="">
      <xdr:nvSpPr>
        <xdr:cNvPr id="132" name="楕円 131"/>
        <xdr:cNvSpPr/>
      </xdr:nvSpPr>
      <xdr:spPr bwMode="auto">
        <a:xfrm>
          <a:off x="4953000" y="71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67708</xdr:rowOff>
    </xdr:from>
    <xdr:ext cx="736600" cy="259045"/>
    <xdr:sp macro="" textlink="">
      <xdr:nvSpPr>
        <xdr:cNvPr id="133" name="テキスト ボックス 132"/>
        <xdr:cNvSpPr txBox="1"/>
      </xdr:nvSpPr>
      <xdr:spPr>
        <a:xfrm>
          <a:off x="4622800" y="719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119138</xdr:rowOff>
    </xdr:from>
    <xdr:to>
      <xdr:col>22</xdr:col>
      <xdr:colOff>165100</xdr:colOff>
      <xdr:row>37</xdr:row>
      <xdr:rowOff>49288</xdr:rowOff>
    </xdr:to>
    <xdr:sp macro="" textlink="">
      <xdr:nvSpPr>
        <xdr:cNvPr id="134" name="楕円 133"/>
        <xdr:cNvSpPr/>
      </xdr:nvSpPr>
      <xdr:spPr bwMode="auto">
        <a:xfrm>
          <a:off x="42545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34065</xdr:rowOff>
    </xdr:from>
    <xdr:ext cx="762000" cy="259045"/>
    <xdr:sp macro="" textlink="">
      <xdr:nvSpPr>
        <xdr:cNvPr id="135" name="テキスト ボックス 134"/>
        <xdr:cNvSpPr txBox="1"/>
      </xdr:nvSpPr>
      <xdr:spPr>
        <a:xfrm>
          <a:off x="3924300" y="71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152209</xdr:rowOff>
    </xdr:from>
    <xdr:to>
      <xdr:col>19</xdr:col>
      <xdr:colOff>38100</xdr:colOff>
      <xdr:row>37</xdr:row>
      <xdr:rowOff>82359</xdr:rowOff>
    </xdr:to>
    <xdr:sp macro="" textlink="">
      <xdr:nvSpPr>
        <xdr:cNvPr id="136" name="楕円 135"/>
        <xdr:cNvSpPr/>
      </xdr:nvSpPr>
      <xdr:spPr bwMode="auto">
        <a:xfrm>
          <a:off x="35560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67136</xdr:rowOff>
    </xdr:from>
    <xdr:ext cx="762000" cy="259045"/>
    <xdr:sp macro="" textlink="">
      <xdr:nvSpPr>
        <xdr:cNvPr id="137" name="テキスト ボックス 136"/>
        <xdr:cNvSpPr txBox="1"/>
      </xdr:nvSpPr>
      <xdr:spPr>
        <a:xfrm>
          <a:off x="3225800" y="719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158572</xdr:rowOff>
    </xdr:from>
    <xdr:to>
      <xdr:col>15</xdr:col>
      <xdr:colOff>101600</xdr:colOff>
      <xdr:row>37</xdr:row>
      <xdr:rowOff>88722</xdr:rowOff>
    </xdr:to>
    <xdr:sp macro="" textlink="">
      <xdr:nvSpPr>
        <xdr:cNvPr id="138" name="楕円 137"/>
        <xdr:cNvSpPr/>
      </xdr:nvSpPr>
      <xdr:spPr bwMode="auto">
        <a:xfrm>
          <a:off x="2857500" y="711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73499</xdr:rowOff>
    </xdr:from>
    <xdr:ext cx="762000" cy="259045"/>
    <xdr:sp macro="" textlink="">
      <xdr:nvSpPr>
        <xdr:cNvPr id="139" name="テキスト ボックス 138"/>
        <xdr:cNvSpPr txBox="1"/>
      </xdr:nvSpPr>
      <xdr:spPr>
        <a:xfrm>
          <a:off x="2527300" y="719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33927</xdr:rowOff>
    </xdr:from>
    <xdr:to>
      <xdr:col>24</xdr:col>
      <xdr:colOff>63500</xdr:colOff>
      <xdr:row>36</xdr:row>
      <xdr:rowOff>71372</xdr:rowOff>
    </xdr:to>
    <xdr:cxnSp macro="">
      <xdr:nvCxnSpPr>
        <xdr:cNvPr id="59" name="直線コネクタ 58"/>
        <xdr:cNvCxnSpPr/>
      </xdr:nvCxnSpPr>
      <xdr:spPr>
        <a:xfrm>
          <a:off x="3797300" y="6206127"/>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33927</xdr:rowOff>
    </xdr:from>
    <xdr:to>
      <xdr:col>19</xdr:col>
      <xdr:colOff>177800</xdr:colOff>
      <xdr:row>36</xdr:row>
      <xdr:rowOff>34041</xdr:rowOff>
    </xdr:to>
    <xdr:cxnSp macro="">
      <xdr:nvCxnSpPr>
        <xdr:cNvPr id="62" name="直線コネクタ 61"/>
        <xdr:cNvCxnSpPr/>
      </xdr:nvCxnSpPr>
      <xdr:spPr>
        <a:xfrm flipV="1">
          <a:off x="2908300" y="62061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34041</xdr:rowOff>
    </xdr:from>
    <xdr:to>
      <xdr:col>15</xdr:col>
      <xdr:colOff>50800</xdr:colOff>
      <xdr:row>36</xdr:row>
      <xdr:rowOff>69383</xdr:rowOff>
    </xdr:to>
    <xdr:cxnSp macro="">
      <xdr:nvCxnSpPr>
        <xdr:cNvPr id="65" name="直線コネクタ 64"/>
        <xdr:cNvCxnSpPr/>
      </xdr:nvCxnSpPr>
      <xdr:spPr>
        <a:xfrm flipV="1">
          <a:off x="2019300" y="6206241"/>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69383</xdr:rowOff>
    </xdr:from>
    <xdr:to>
      <xdr:col>10</xdr:col>
      <xdr:colOff>114300</xdr:colOff>
      <xdr:row>36</xdr:row>
      <xdr:rowOff>144569</xdr:rowOff>
    </xdr:to>
    <xdr:cxnSp macro="">
      <xdr:nvCxnSpPr>
        <xdr:cNvPr id="68" name="直線コネクタ 67"/>
        <xdr:cNvCxnSpPr/>
      </xdr:nvCxnSpPr>
      <xdr:spPr>
        <a:xfrm flipV="1">
          <a:off x="1130300" y="6241583"/>
          <a:ext cx="8890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20572</xdr:rowOff>
    </xdr:from>
    <xdr:to>
      <xdr:col>24</xdr:col>
      <xdr:colOff>114300</xdr:colOff>
      <xdr:row>36</xdr:row>
      <xdr:rowOff>122172</xdr:rowOff>
    </xdr:to>
    <xdr:sp macro="" textlink="">
      <xdr:nvSpPr>
        <xdr:cNvPr id="78" name="楕円 77"/>
        <xdr:cNvSpPr/>
      </xdr:nvSpPr>
      <xdr:spPr>
        <a:xfrm>
          <a:off x="4584700" y="61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43449</xdr:rowOff>
    </xdr:from>
    <xdr:ext cx="534377" cy="259045"/>
    <xdr:sp macro="" textlink="">
      <xdr:nvSpPr>
        <xdr:cNvPr id="79" name="人件費該当値テキスト"/>
        <xdr:cNvSpPr txBox="1"/>
      </xdr:nvSpPr>
      <xdr:spPr>
        <a:xfrm>
          <a:off x="4686300" y="6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154577</xdr:rowOff>
    </xdr:from>
    <xdr:to>
      <xdr:col>20</xdr:col>
      <xdr:colOff>38100</xdr:colOff>
      <xdr:row>36</xdr:row>
      <xdr:rowOff>84727</xdr:rowOff>
    </xdr:to>
    <xdr:sp macro="" textlink="">
      <xdr:nvSpPr>
        <xdr:cNvPr id="80" name="楕円 79"/>
        <xdr:cNvSpPr/>
      </xdr:nvSpPr>
      <xdr:spPr>
        <a:xfrm>
          <a:off x="3746500" y="61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101254</xdr:rowOff>
    </xdr:from>
    <xdr:ext cx="534377" cy="259045"/>
    <xdr:sp macro="" textlink="">
      <xdr:nvSpPr>
        <xdr:cNvPr id="81" name="テキスト ボックス 80"/>
        <xdr:cNvSpPr txBox="1"/>
      </xdr:nvSpPr>
      <xdr:spPr>
        <a:xfrm>
          <a:off x="3530111" y="59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154691</xdr:rowOff>
    </xdr:from>
    <xdr:to>
      <xdr:col>15</xdr:col>
      <xdr:colOff>101600</xdr:colOff>
      <xdr:row>36</xdr:row>
      <xdr:rowOff>84841</xdr:rowOff>
    </xdr:to>
    <xdr:sp macro="" textlink="">
      <xdr:nvSpPr>
        <xdr:cNvPr id="82" name="楕円 81"/>
        <xdr:cNvSpPr/>
      </xdr:nvSpPr>
      <xdr:spPr>
        <a:xfrm>
          <a:off x="2857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101368</xdr:rowOff>
    </xdr:from>
    <xdr:ext cx="534377" cy="259045"/>
    <xdr:sp macro="" textlink="">
      <xdr:nvSpPr>
        <xdr:cNvPr id="83" name="テキスト ボックス 82"/>
        <xdr:cNvSpPr txBox="1"/>
      </xdr:nvSpPr>
      <xdr:spPr>
        <a:xfrm>
          <a:off x="2641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18583</xdr:rowOff>
    </xdr:from>
    <xdr:to>
      <xdr:col>10</xdr:col>
      <xdr:colOff>165100</xdr:colOff>
      <xdr:row>36</xdr:row>
      <xdr:rowOff>120183</xdr:rowOff>
    </xdr:to>
    <xdr:sp macro="" textlink="">
      <xdr:nvSpPr>
        <xdr:cNvPr id="84" name="楕円 83"/>
        <xdr:cNvSpPr/>
      </xdr:nvSpPr>
      <xdr:spPr>
        <a:xfrm>
          <a:off x="1968500" y="61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136710</xdr:rowOff>
    </xdr:from>
    <xdr:ext cx="534377" cy="259045"/>
    <xdr:sp macro="" textlink="">
      <xdr:nvSpPr>
        <xdr:cNvPr id="85" name="テキスト ボックス 84"/>
        <xdr:cNvSpPr txBox="1"/>
      </xdr:nvSpPr>
      <xdr:spPr>
        <a:xfrm>
          <a:off x="1752111" y="59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93769</xdr:rowOff>
    </xdr:from>
    <xdr:to>
      <xdr:col>6</xdr:col>
      <xdr:colOff>38100</xdr:colOff>
      <xdr:row>37</xdr:row>
      <xdr:rowOff>23919</xdr:rowOff>
    </xdr:to>
    <xdr:sp macro="" textlink="">
      <xdr:nvSpPr>
        <xdr:cNvPr id="86" name="楕円 85"/>
        <xdr:cNvSpPr/>
      </xdr:nvSpPr>
      <xdr:spPr>
        <a:xfrm>
          <a:off x="1079500" y="62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15046</xdr:rowOff>
    </xdr:from>
    <xdr:ext cx="534377" cy="259045"/>
    <xdr:sp macro="" textlink="">
      <xdr:nvSpPr>
        <xdr:cNvPr id="87" name="テキスト ボックス 86"/>
        <xdr:cNvSpPr txBox="1"/>
      </xdr:nvSpPr>
      <xdr:spPr>
        <a:xfrm>
          <a:off x="863111" y="63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131699</xdr:rowOff>
    </xdr:from>
    <xdr:to>
      <xdr:col>24</xdr:col>
      <xdr:colOff>63500</xdr:colOff>
      <xdr:row>57</xdr:row>
      <xdr:rowOff>10198</xdr:rowOff>
    </xdr:to>
    <xdr:cxnSp macro="">
      <xdr:nvCxnSpPr>
        <xdr:cNvPr id="117" name="直線コネクタ 116"/>
        <xdr:cNvCxnSpPr/>
      </xdr:nvCxnSpPr>
      <xdr:spPr>
        <a:xfrm flipV="1">
          <a:off x="3797300" y="9732899"/>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144653</xdr:rowOff>
    </xdr:from>
    <xdr:to>
      <xdr:col>19</xdr:col>
      <xdr:colOff>177800</xdr:colOff>
      <xdr:row>57</xdr:row>
      <xdr:rowOff>10198</xdr:rowOff>
    </xdr:to>
    <xdr:cxnSp macro="">
      <xdr:nvCxnSpPr>
        <xdr:cNvPr id="120" name="直線コネクタ 119"/>
        <xdr:cNvCxnSpPr/>
      </xdr:nvCxnSpPr>
      <xdr:spPr>
        <a:xfrm>
          <a:off x="2908300" y="974585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164922</xdr:rowOff>
    </xdr:from>
    <xdr:to>
      <xdr:col>15</xdr:col>
      <xdr:colOff>50800</xdr:colOff>
      <xdr:row>56</xdr:row>
      <xdr:rowOff>144653</xdr:rowOff>
    </xdr:to>
    <xdr:cxnSp macro="">
      <xdr:nvCxnSpPr>
        <xdr:cNvPr id="123" name="直線コネクタ 122"/>
        <xdr:cNvCxnSpPr/>
      </xdr:nvCxnSpPr>
      <xdr:spPr>
        <a:xfrm>
          <a:off x="2019300" y="9594672"/>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164922</xdr:rowOff>
    </xdr:from>
    <xdr:to>
      <xdr:col>10</xdr:col>
      <xdr:colOff>114300</xdr:colOff>
      <xdr:row>56</xdr:row>
      <xdr:rowOff>116725</xdr:rowOff>
    </xdr:to>
    <xdr:cxnSp macro="">
      <xdr:nvCxnSpPr>
        <xdr:cNvPr id="126" name="直線コネクタ 125"/>
        <xdr:cNvCxnSpPr/>
      </xdr:nvCxnSpPr>
      <xdr:spPr>
        <a:xfrm flipV="1">
          <a:off x="1130300" y="95946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80899</xdr:rowOff>
    </xdr:from>
    <xdr:to>
      <xdr:col>24</xdr:col>
      <xdr:colOff>114300</xdr:colOff>
      <xdr:row>57</xdr:row>
      <xdr:rowOff>11049</xdr:rowOff>
    </xdr:to>
    <xdr:sp macro="" textlink="">
      <xdr:nvSpPr>
        <xdr:cNvPr id="136" name="楕円 135"/>
        <xdr:cNvSpPr/>
      </xdr:nvSpPr>
      <xdr:spPr>
        <a:xfrm>
          <a:off x="45847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59326</xdr:rowOff>
    </xdr:from>
    <xdr:ext cx="534377" cy="259045"/>
    <xdr:sp macro="" textlink="">
      <xdr:nvSpPr>
        <xdr:cNvPr id="137" name="物件費該当値テキスト"/>
        <xdr:cNvSpPr txBox="1"/>
      </xdr:nvSpPr>
      <xdr:spPr>
        <a:xfrm>
          <a:off x="4686300" y="96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130848</xdr:rowOff>
    </xdr:from>
    <xdr:to>
      <xdr:col>20</xdr:col>
      <xdr:colOff>38100</xdr:colOff>
      <xdr:row>57</xdr:row>
      <xdr:rowOff>60998</xdr:rowOff>
    </xdr:to>
    <xdr:sp macro="" textlink="">
      <xdr:nvSpPr>
        <xdr:cNvPr id="138" name="楕円 137"/>
        <xdr:cNvSpPr/>
      </xdr:nvSpPr>
      <xdr:spPr>
        <a:xfrm>
          <a:off x="3746500" y="97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52125</xdr:rowOff>
    </xdr:from>
    <xdr:ext cx="534377" cy="259045"/>
    <xdr:sp macro="" textlink="">
      <xdr:nvSpPr>
        <xdr:cNvPr id="139" name="テキスト ボックス 138"/>
        <xdr:cNvSpPr txBox="1"/>
      </xdr:nvSpPr>
      <xdr:spPr>
        <a:xfrm>
          <a:off x="3530111" y="98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93853</xdr:rowOff>
    </xdr:from>
    <xdr:to>
      <xdr:col>15</xdr:col>
      <xdr:colOff>101600</xdr:colOff>
      <xdr:row>57</xdr:row>
      <xdr:rowOff>24003</xdr:rowOff>
    </xdr:to>
    <xdr:sp macro="" textlink="">
      <xdr:nvSpPr>
        <xdr:cNvPr id="140" name="楕円 139"/>
        <xdr:cNvSpPr/>
      </xdr:nvSpPr>
      <xdr:spPr>
        <a:xfrm>
          <a:off x="2857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15130</xdr:rowOff>
    </xdr:from>
    <xdr:ext cx="534377" cy="259045"/>
    <xdr:sp macro="" textlink="">
      <xdr:nvSpPr>
        <xdr:cNvPr id="141" name="テキスト ボックス 140"/>
        <xdr:cNvSpPr txBox="1"/>
      </xdr:nvSpPr>
      <xdr:spPr>
        <a:xfrm>
          <a:off x="2641111" y="97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114122</xdr:rowOff>
    </xdr:from>
    <xdr:to>
      <xdr:col>10</xdr:col>
      <xdr:colOff>165100</xdr:colOff>
      <xdr:row>56</xdr:row>
      <xdr:rowOff>44272</xdr:rowOff>
    </xdr:to>
    <xdr:sp macro="" textlink="">
      <xdr:nvSpPr>
        <xdr:cNvPr id="142" name="楕円 141"/>
        <xdr:cNvSpPr/>
      </xdr:nvSpPr>
      <xdr:spPr>
        <a:xfrm>
          <a:off x="1968500" y="95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35399</xdr:rowOff>
    </xdr:from>
    <xdr:ext cx="534377" cy="259045"/>
    <xdr:sp macro="" textlink="">
      <xdr:nvSpPr>
        <xdr:cNvPr id="143" name="テキスト ボックス 142"/>
        <xdr:cNvSpPr txBox="1"/>
      </xdr:nvSpPr>
      <xdr:spPr>
        <a:xfrm>
          <a:off x="1752111" y="96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65925</xdr:rowOff>
    </xdr:from>
    <xdr:to>
      <xdr:col>6</xdr:col>
      <xdr:colOff>38100</xdr:colOff>
      <xdr:row>56</xdr:row>
      <xdr:rowOff>167525</xdr:rowOff>
    </xdr:to>
    <xdr:sp macro="" textlink="">
      <xdr:nvSpPr>
        <xdr:cNvPr id="144" name="楕円 143"/>
        <xdr:cNvSpPr/>
      </xdr:nvSpPr>
      <xdr:spPr>
        <a:xfrm>
          <a:off x="1079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158652</xdr:rowOff>
    </xdr:from>
    <xdr:ext cx="534377" cy="259045"/>
    <xdr:sp macro="" textlink="">
      <xdr:nvSpPr>
        <xdr:cNvPr id="145" name="テキスト ボックス 144"/>
        <xdr:cNvSpPr txBox="1"/>
      </xdr:nvSpPr>
      <xdr:spPr>
        <a:xfrm>
          <a:off x="863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101352</xdr:rowOff>
    </xdr:from>
    <xdr:to>
      <xdr:col>24</xdr:col>
      <xdr:colOff>63500</xdr:colOff>
      <xdr:row>77</xdr:row>
      <xdr:rowOff>116839</xdr:rowOff>
    </xdr:to>
    <xdr:cxnSp macro="">
      <xdr:nvCxnSpPr>
        <xdr:cNvPr id="170" name="直線コネクタ 169"/>
        <xdr:cNvCxnSpPr/>
      </xdr:nvCxnSpPr>
      <xdr:spPr>
        <a:xfrm flipV="1">
          <a:off x="3797300" y="13303002"/>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115412</xdr:rowOff>
    </xdr:from>
    <xdr:to>
      <xdr:col>19</xdr:col>
      <xdr:colOff>177800</xdr:colOff>
      <xdr:row>77</xdr:row>
      <xdr:rowOff>116839</xdr:rowOff>
    </xdr:to>
    <xdr:cxnSp macro="">
      <xdr:nvCxnSpPr>
        <xdr:cNvPr id="173" name="直線コネクタ 172"/>
        <xdr:cNvCxnSpPr/>
      </xdr:nvCxnSpPr>
      <xdr:spPr>
        <a:xfrm>
          <a:off x="2908300" y="1331706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106781</xdr:rowOff>
    </xdr:from>
    <xdr:to>
      <xdr:col>15</xdr:col>
      <xdr:colOff>50800</xdr:colOff>
      <xdr:row>77</xdr:row>
      <xdr:rowOff>115412</xdr:rowOff>
    </xdr:to>
    <xdr:cxnSp macro="">
      <xdr:nvCxnSpPr>
        <xdr:cNvPr id="176" name="直線コネクタ 175"/>
        <xdr:cNvCxnSpPr/>
      </xdr:nvCxnSpPr>
      <xdr:spPr>
        <a:xfrm>
          <a:off x="2019300" y="13308431"/>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62433</xdr:rowOff>
    </xdr:from>
    <xdr:to>
      <xdr:col>10</xdr:col>
      <xdr:colOff>114300</xdr:colOff>
      <xdr:row>77</xdr:row>
      <xdr:rowOff>106781</xdr:rowOff>
    </xdr:to>
    <xdr:cxnSp macro="">
      <xdr:nvCxnSpPr>
        <xdr:cNvPr id="179" name="直線コネクタ 178"/>
        <xdr:cNvCxnSpPr/>
      </xdr:nvCxnSpPr>
      <xdr:spPr>
        <a:xfrm>
          <a:off x="1130300" y="13264083"/>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50552</xdr:rowOff>
    </xdr:from>
    <xdr:to>
      <xdr:col>24</xdr:col>
      <xdr:colOff>114300</xdr:colOff>
      <xdr:row>77</xdr:row>
      <xdr:rowOff>152152</xdr:rowOff>
    </xdr:to>
    <xdr:sp macro="" textlink="">
      <xdr:nvSpPr>
        <xdr:cNvPr id="189" name="楕円 188"/>
        <xdr:cNvSpPr/>
      </xdr:nvSpPr>
      <xdr:spPr>
        <a:xfrm>
          <a:off x="4584700" y="13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136929</xdr:rowOff>
    </xdr:from>
    <xdr:ext cx="469744" cy="259045"/>
    <xdr:sp macro="" textlink="">
      <xdr:nvSpPr>
        <xdr:cNvPr id="190" name="維持補修費該当値テキスト"/>
        <xdr:cNvSpPr txBox="1"/>
      </xdr:nvSpPr>
      <xdr:spPr>
        <a:xfrm>
          <a:off x="4686300" y="131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66039</xdr:rowOff>
    </xdr:from>
    <xdr:to>
      <xdr:col>20</xdr:col>
      <xdr:colOff>38100</xdr:colOff>
      <xdr:row>77</xdr:row>
      <xdr:rowOff>167639</xdr:rowOff>
    </xdr:to>
    <xdr:sp macro="" textlink="">
      <xdr:nvSpPr>
        <xdr:cNvPr id="191" name="楕円 190"/>
        <xdr:cNvSpPr/>
      </xdr:nvSpPr>
      <xdr:spPr>
        <a:xfrm>
          <a:off x="3746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158766</xdr:rowOff>
    </xdr:from>
    <xdr:ext cx="469744" cy="259045"/>
    <xdr:sp macro="" textlink="">
      <xdr:nvSpPr>
        <xdr:cNvPr id="192" name="テキスト ボックス 191"/>
        <xdr:cNvSpPr txBox="1"/>
      </xdr:nvSpPr>
      <xdr:spPr>
        <a:xfrm>
          <a:off x="3562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64612</xdr:rowOff>
    </xdr:from>
    <xdr:to>
      <xdr:col>15</xdr:col>
      <xdr:colOff>101600</xdr:colOff>
      <xdr:row>77</xdr:row>
      <xdr:rowOff>166212</xdr:rowOff>
    </xdr:to>
    <xdr:sp macro="" textlink="">
      <xdr:nvSpPr>
        <xdr:cNvPr id="193" name="楕円 192"/>
        <xdr:cNvSpPr/>
      </xdr:nvSpPr>
      <xdr:spPr>
        <a:xfrm>
          <a:off x="28575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157339</xdr:rowOff>
    </xdr:from>
    <xdr:ext cx="469744" cy="259045"/>
    <xdr:sp macro="" textlink="">
      <xdr:nvSpPr>
        <xdr:cNvPr id="194" name="テキスト ボックス 193"/>
        <xdr:cNvSpPr txBox="1"/>
      </xdr:nvSpPr>
      <xdr:spPr>
        <a:xfrm>
          <a:off x="2673428" y="133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55981</xdr:rowOff>
    </xdr:from>
    <xdr:to>
      <xdr:col>10</xdr:col>
      <xdr:colOff>165100</xdr:colOff>
      <xdr:row>77</xdr:row>
      <xdr:rowOff>157581</xdr:rowOff>
    </xdr:to>
    <xdr:sp macro="" textlink="">
      <xdr:nvSpPr>
        <xdr:cNvPr id="195" name="楕円 194"/>
        <xdr:cNvSpPr/>
      </xdr:nvSpPr>
      <xdr:spPr>
        <a:xfrm>
          <a:off x="1968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148708</xdr:rowOff>
    </xdr:from>
    <xdr:ext cx="469744" cy="259045"/>
    <xdr:sp macro="" textlink="">
      <xdr:nvSpPr>
        <xdr:cNvPr id="196" name="テキスト ボックス 195"/>
        <xdr:cNvSpPr txBox="1"/>
      </xdr:nvSpPr>
      <xdr:spPr>
        <a:xfrm>
          <a:off x="1784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7" name="楕円 196"/>
        <xdr:cNvSpPr/>
      </xdr:nvSpPr>
      <xdr:spPr>
        <a:xfrm>
          <a:off x="1079500" y="132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104360</xdr:rowOff>
    </xdr:from>
    <xdr:ext cx="469744" cy="259045"/>
    <xdr:sp macro="" textlink="">
      <xdr:nvSpPr>
        <xdr:cNvPr id="198" name="テキスト ボックス 197"/>
        <xdr:cNvSpPr txBox="1"/>
      </xdr:nvSpPr>
      <xdr:spPr>
        <a:xfrm>
          <a:off x="895428"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52718</xdr:rowOff>
    </xdr:from>
    <xdr:to>
      <xdr:col>24</xdr:col>
      <xdr:colOff>63500</xdr:colOff>
      <xdr:row>97</xdr:row>
      <xdr:rowOff>62243</xdr:rowOff>
    </xdr:to>
    <xdr:cxnSp macro="">
      <xdr:nvCxnSpPr>
        <xdr:cNvPr id="228" name="直線コネクタ 227"/>
        <xdr:cNvCxnSpPr/>
      </xdr:nvCxnSpPr>
      <xdr:spPr>
        <a:xfrm>
          <a:off x="3797300" y="1668336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50185</xdr:rowOff>
    </xdr:from>
    <xdr:to>
      <xdr:col>19</xdr:col>
      <xdr:colOff>177800</xdr:colOff>
      <xdr:row>97</xdr:row>
      <xdr:rowOff>52718</xdr:rowOff>
    </xdr:to>
    <xdr:cxnSp macro="">
      <xdr:nvCxnSpPr>
        <xdr:cNvPr id="231" name="直線コネクタ 230"/>
        <xdr:cNvCxnSpPr/>
      </xdr:nvCxnSpPr>
      <xdr:spPr>
        <a:xfrm>
          <a:off x="2908300" y="166808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50185</xdr:rowOff>
    </xdr:from>
    <xdr:to>
      <xdr:col>15</xdr:col>
      <xdr:colOff>50800</xdr:colOff>
      <xdr:row>97</xdr:row>
      <xdr:rowOff>141415</xdr:rowOff>
    </xdr:to>
    <xdr:cxnSp macro="">
      <xdr:nvCxnSpPr>
        <xdr:cNvPr id="234" name="直線コネクタ 233"/>
        <xdr:cNvCxnSpPr/>
      </xdr:nvCxnSpPr>
      <xdr:spPr>
        <a:xfrm flipV="1">
          <a:off x="2019300" y="16680835"/>
          <a:ext cx="889000" cy="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141415</xdr:rowOff>
    </xdr:from>
    <xdr:to>
      <xdr:col>10</xdr:col>
      <xdr:colOff>114300</xdr:colOff>
      <xdr:row>98</xdr:row>
      <xdr:rowOff>958</xdr:rowOff>
    </xdr:to>
    <xdr:cxnSp macro="">
      <xdr:nvCxnSpPr>
        <xdr:cNvPr id="237" name="直線コネクタ 236"/>
        <xdr:cNvCxnSpPr/>
      </xdr:nvCxnSpPr>
      <xdr:spPr>
        <a:xfrm flipV="1">
          <a:off x="1130300" y="16772065"/>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11443</xdr:rowOff>
    </xdr:from>
    <xdr:to>
      <xdr:col>24</xdr:col>
      <xdr:colOff>114300</xdr:colOff>
      <xdr:row>97</xdr:row>
      <xdr:rowOff>113043</xdr:rowOff>
    </xdr:to>
    <xdr:sp macro="" textlink="">
      <xdr:nvSpPr>
        <xdr:cNvPr id="247" name="楕円 246"/>
        <xdr:cNvSpPr/>
      </xdr:nvSpPr>
      <xdr:spPr>
        <a:xfrm>
          <a:off x="45847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97820</xdr:rowOff>
    </xdr:from>
    <xdr:ext cx="534377" cy="259045"/>
    <xdr:sp macro="" textlink="">
      <xdr:nvSpPr>
        <xdr:cNvPr id="248" name="扶助費該当値テキスト"/>
        <xdr:cNvSpPr txBox="1"/>
      </xdr:nvSpPr>
      <xdr:spPr>
        <a:xfrm>
          <a:off x="4686300" y="165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1918</xdr:rowOff>
    </xdr:from>
    <xdr:to>
      <xdr:col>20</xdr:col>
      <xdr:colOff>38100</xdr:colOff>
      <xdr:row>97</xdr:row>
      <xdr:rowOff>103518</xdr:rowOff>
    </xdr:to>
    <xdr:sp macro="" textlink="">
      <xdr:nvSpPr>
        <xdr:cNvPr id="249" name="楕円 248"/>
        <xdr:cNvSpPr/>
      </xdr:nvSpPr>
      <xdr:spPr>
        <a:xfrm>
          <a:off x="3746500" y="166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94645</xdr:rowOff>
    </xdr:from>
    <xdr:ext cx="534377" cy="259045"/>
    <xdr:sp macro="" textlink="">
      <xdr:nvSpPr>
        <xdr:cNvPr id="250" name="テキスト ボックス 249"/>
        <xdr:cNvSpPr txBox="1"/>
      </xdr:nvSpPr>
      <xdr:spPr>
        <a:xfrm>
          <a:off x="3530111" y="167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170835</xdr:rowOff>
    </xdr:from>
    <xdr:to>
      <xdr:col>15</xdr:col>
      <xdr:colOff>101600</xdr:colOff>
      <xdr:row>97</xdr:row>
      <xdr:rowOff>100985</xdr:rowOff>
    </xdr:to>
    <xdr:sp macro="" textlink="">
      <xdr:nvSpPr>
        <xdr:cNvPr id="251" name="楕円 250"/>
        <xdr:cNvSpPr/>
      </xdr:nvSpPr>
      <xdr:spPr>
        <a:xfrm>
          <a:off x="28575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92112</xdr:rowOff>
    </xdr:from>
    <xdr:ext cx="534377" cy="259045"/>
    <xdr:sp macro="" textlink="">
      <xdr:nvSpPr>
        <xdr:cNvPr id="252" name="テキスト ボックス 251"/>
        <xdr:cNvSpPr txBox="1"/>
      </xdr:nvSpPr>
      <xdr:spPr>
        <a:xfrm>
          <a:off x="2641111" y="1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90615</xdr:rowOff>
    </xdr:from>
    <xdr:to>
      <xdr:col>10</xdr:col>
      <xdr:colOff>165100</xdr:colOff>
      <xdr:row>98</xdr:row>
      <xdr:rowOff>20765</xdr:rowOff>
    </xdr:to>
    <xdr:sp macro="" textlink="">
      <xdr:nvSpPr>
        <xdr:cNvPr id="253" name="楕円 252"/>
        <xdr:cNvSpPr/>
      </xdr:nvSpPr>
      <xdr:spPr>
        <a:xfrm>
          <a:off x="1968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11892</xdr:rowOff>
    </xdr:from>
    <xdr:ext cx="534377" cy="259045"/>
    <xdr:sp macro="" textlink="">
      <xdr:nvSpPr>
        <xdr:cNvPr id="254" name="テキスト ボックス 253"/>
        <xdr:cNvSpPr txBox="1"/>
      </xdr:nvSpPr>
      <xdr:spPr>
        <a:xfrm>
          <a:off x="1752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121608</xdr:rowOff>
    </xdr:from>
    <xdr:to>
      <xdr:col>6</xdr:col>
      <xdr:colOff>38100</xdr:colOff>
      <xdr:row>98</xdr:row>
      <xdr:rowOff>51758</xdr:rowOff>
    </xdr:to>
    <xdr:sp macro="" textlink="">
      <xdr:nvSpPr>
        <xdr:cNvPr id="255" name="楕円 254"/>
        <xdr:cNvSpPr/>
      </xdr:nvSpPr>
      <xdr:spPr>
        <a:xfrm>
          <a:off x="1079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42885</xdr:rowOff>
    </xdr:from>
    <xdr:ext cx="534377" cy="259045"/>
    <xdr:sp macro="" textlink="">
      <xdr:nvSpPr>
        <xdr:cNvPr id="256" name="テキスト ボックス 255"/>
        <xdr:cNvSpPr txBox="1"/>
      </xdr:nvSpPr>
      <xdr:spPr>
        <a:xfrm>
          <a:off x="863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100701</xdr:rowOff>
    </xdr:from>
    <xdr:to>
      <xdr:col>55</xdr:col>
      <xdr:colOff>0</xdr:colOff>
      <xdr:row>34</xdr:row>
      <xdr:rowOff>148272</xdr:rowOff>
    </xdr:to>
    <xdr:cxnSp macro="">
      <xdr:nvCxnSpPr>
        <xdr:cNvPr id="283" name="直線コネクタ 282"/>
        <xdr:cNvCxnSpPr/>
      </xdr:nvCxnSpPr>
      <xdr:spPr>
        <a:xfrm flipV="1">
          <a:off x="9639300" y="5930001"/>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148272</xdr:rowOff>
    </xdr:from>
    <xdr:to>
      <xdr:col>50</xdr:col>
      <xdr:colOff>114300</xdr:colOff>
      <xdr:row>34</xdr:row>
      <xdr:rowOff>153805</xdr:rowOff>
    </xdr:to>
    <xdr:cxnSp macro="">
      <xdr:nvCxnSpPr>
        <xdr:cNvPr id="286" name="直線コネクタ 285"/>
        <xdr:cNvCxnSpPr/>
      </xdr:nvCxnSpPr>
      <xdr:spPr>
        <a:xfrm flipV="1">
          <a:off x="8750300" y="5977572"/>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153805</xdr:rowOff>
    </xdr:from>
    <xdr:to>
      <xdr:col>45</xdr:col>
      <xdr:colOff>177800</xdr:colOff>
      <xdr:row>35</xdr:row>
      <xdr:rowOff>24646</xdr:rowOff>
    </xdr:to>
    <xdr:cxnSp macro="">
      <xdr:nvCxnSpPr>
        <xdr:cNvPr id="289" name="直線コネクタ 288"/>
        <xdr:cNvCxnSpPr/>
      </xdr:nvCxnSpPr>
      <xdr:spPr>
        <a:xfrm flipV="1">
          <a:off x="7861300" y="598310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24646</xdr:rowOff>
    </xdr:from>
    <xdr:to>
      <xdr:col>41</xdr:col>
      <xdr:colOff>50800</xdr:colOff>
      <xdr:row>35</xdr:row>
      <xdr:rowOff>65016</xdr:rowOff>
    </xdr:to>
    <xdr:cxnSp macro="">
      <xdr:nvCxnSpPr>
        <xdr:cNvPr id="292" name="直線コネクタ 291"/>
        <xdr:cNvCxnSpPr/>
      </xdr:nvCxnSpPr>
      <xdr:spPr>
        <a:xfrm flipV="1">
          <a:off x="6972300" y="6025396"/>
          <a:ext cx="889000" cy="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49901</xdr:rowOff>
    </xdr:from>
    <xdr:to>
      <xdr:col>55</xdr:col>
      <xdr:colOff>50800</xdr:colOff>
      <xdr:row>34</xdr:row>
      <xdr:rowOff>151501</xdr:rowOff>
    </xdr:to>
    <xdr:sp macro="" textlink="">
      <xdr:nvSpPr>
        <xdr:cNvPr id="302" name="楕円 301"/>
        <xdr:cNvSpPr/>
      </xdr:nvSpPr>
      <xdr:spPr>
        <a:xfrm>
          <a:off x="10426700" y="5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28328</xdr:rowOff>
    </xdr:from>
    <xdr:ext cx="534377" cy="259045"/>
    <xdr:sp macro="" textlink="">
      <xdr:nvSpPr>
        <xdr:cNvPr id="303" name="補助費等該当値テキスト"/>
        <xdr:cNvSpPr txBox="1"/>
      </xdr:nvSpPr>
      <xdr:spPr>
        <a:xfrm>
          <a:off x="10528300" y="58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97472</xdr:rowOff>
    </xdr:from>
    <xdr:to>
      <xdr:col>50</xdr:col>
      <xdr:colOff>165100</xdr:colOff>
      <xdr:row>35</xdr:row>
      <xdr:rowOff>27622</xdr:rowOff>
    </xdr:to>
    <xdr:sp macro="" textlink="">
      <xdr:nvSpPr>
        <xdr:cNvPr id="304" name="楕円 303"/>
        <xdr:cNvSpPr/>
      </xdr:nvSpPr>
      <xdr:spPr>
        <a:xfrm>
          <a:off x="9588500" y="59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18749</xdr:rowOff>
    </xdr:from>
    <xdr:ext cx="534377" cy="259045"/>
    <xdr:sp macro="" textlink="">
      <xdr:nvSpPr>
        <xdr:cNvPr id="305" name="テキスト ボックス 304"/>
        <xdr:cNvSpPr txBox="1"/>
      </xdr:nvSpPr>
      <xdr:spPr>
        <a:xfrm>
          <a:off x="9372111" y="60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103005</xdr:rowOff>
    </xdr:from>
    <xdr:to>
      <xdr:col>46</xdr:col>
      <xdr:colOff>38100</xdr:colOff>
      <xdr:row>35</xdr:row>
      <xdr:rowOff>33155</xdr:rowOff>
    </xdr:to>
    <xdr:sp macro="" textlink="">
      <xdr:nvSpPr>
        <xdr:cNvPr id="306" name="楕円 305"/>
        <xdr:cNvSpPr/>
      </xdr:nvSpPr>
      <xdr:spPr>
        <a:xfrm>
          <a:off x="8699500" y="59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24282</xdr:rowOff>
    </xdr:from>
    <xdr:ext cx="534377" cy="259045"/>
    <xdr:sp macro="" textlink="">
      <xdr:nvSpPr>
        <xdr:cNvPr id="307" name="テキスト ボックス 306"/>
        <xdr:cNvSpPr txBox="1"/>
      </xdr:nvSpPr>
      <xdr:spPr>
        <a:xfrm>
          <a:off x="8483111" y="60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145296</xdr:rowOff>
    </xdr:from>
    <xdr:to>
      <xdr:col>41</xdr:col>
      <xdr:colOff>101600</xdr:colOff>
      <xdr:row>35</xdr:row>
      <xdr:rowOff>75446</xdr:rowOff>
    </xdr:to>
    <xdr:sp macro="" textlink="">
      <xdr:nvSpPr>
        <xdr:cNvPr id="308" name="楕円 307"/>
        <xdr:cNvSpPr/>
      </xdr:nvSpPr>
      <xdr:spPr>
        <a:xfrm>
          <a:off x="7810500" y="5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66573</xdr:rowOff>
    </xdr:from>
    <xdr:ext cx="534377" cy="259045"/>
    <xdr:sp macro="" textlink="">
      <xdr:nvSpPr>
        <xdr:cNvPr id="309" name="テキスト ボックス 308"/>
        <xdr:cNvSpPr txBox="1"/>
      </xdr:nvSpPr>
      <xdr:spPr>
        <a:xfrm>
          <a:off x="7594111" y="6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14216</xdr:rowOff>
    </xdr:from>
    <xdr:to>
      <xdr:col>36</xdr:col>
      <xdr:colOff>165100</xdr:colOff>
      <xdr:row>35</xdr:row>
      <xdr:rowOff>115816</xdr:rowOff>
    </xdr:to>
    <xdr:sp macro="" textlink="">
      <xdr:nvSpPr>
        <xdr:cNvPr id="310" name="楕円 309"/>
        <xdr:cNvSpPr/>
      </xdr:nvSpPr>
      <xdr:spPr>
        <a:xfrm>
          <a:off x="6921500" y="60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106943</xdr:rowOff>
    </xdr:from>
    <xdr:ext cx="534377" cy="259045"/>
    <xdr:sp macro="" textlink="">
      <xdr:nvSpPr>
        <xdr:cNvPr id="311" name="テキスト ボックス 310"/>
        <xdr:cNvSpPr txBox="1"/>
      </xdr:nvSpPr>
      <xdr:spPr>
        <a:xfrm>
          <a:off x="6705111" y="61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146503</xdr:rowOff>
    </xdr:from>
    <xdr:to>
      <xdr:col>55</xdr:col>
      <xdr:colOff>0</xdr:colOff>
      <xdr:row>57</xdr:row>
      <xdr:rowOff>59069</xdr:rowOff>
    </xdr:to>
    <xdr:cxnSp macro="">
      <xdr:nvCxnSpPr>
        <xdr:cNvPr id="342" name="直線コネクタ 341"/>
        <xdr:cNvCxnSpPr/>
      </xdr:nvCxnSpPr>
      <xdr:spPr>
        <a:xfrm flipV="1">
          <a:off x="9639300" y="9747703"/>
          <a:ext cx="838200" cy="8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59069</xdr:rowOff>
    </xdr:from>
    <xdr:to>
      <xdr:col>50</xdr:col>
      <xdr:colOff>114300</xdr:colOff>
      <xdr:row>57</xdr:row>
      <xdr:rowOff>101371</xdr:rowOff>
    </xdr:to>
    <xdr:cxnSp macro="">
      <xdr:nvCxnSpPr>
        <xdr:cNvPr id="345" name="直線コネクタ 344"/>
        <xdr:cNvCxnSpPr/>
      </xdr:nvCxnSpPr>
      <xdr:spPr>
        <a:xfrm flipV="1">
          <a:off x="8750300" y="9831719"/>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145404</xdr:rowOff>
    </xdr:from>
    <xdr:to>
      <xdr:col>45</xdr:col>
      <xdr:colOff>177800</xdr:colOff>
      <xdr:row>57</xdr:row>
      <xdr:rowOff>101371</xdr:rowOff>
    </xdr:to>
    <xdr:cxnSp macro="">
      <xdr:nvCxnSpPr>
        <xdr:cNvPr id="348" name="直線コネクタ 347"/>
        <xdr:cNvCxnSpPr/>
      </xdr:nvCxnSpPr>
      <xdr:spPr>
        <a:xfrm>
          <a:off x="7861300" y="9746604"/>
          <a:ext cx="889000" cy="1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145404</xdr:rowOff>
    </xdr:from>
    <xdr:to>
      <xdr:col>41</xdr:col>
      <xdr:colOff>50800</xdr:colOff>
      <xdr:row>57</xdr:row>
      <xdr:rowOff>95972</xdr:rowOff>
    </xdr:to>
    <xdr:cxnSp macro="">
      <xdr:nvCxnSpPr>
        <xdr:cNvPr id="351" name="直線コネクタ 350"/>
        <xdr:cNvCxnSpPr/>
      </xdr:nvCxnSpPr>
      <xdr:spPr>
        <a:xfrm flipV="1">
          <a:off x="6972300" y="9746604"/>
          <a:ext cx="889000" cy="12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95703</xdr:rowOff>
    </xdr:from>
    <xdr:to>
      <xdr:col>55</xdr:col>
      <xdr:colOff>50800</xdr:colOff>
      <xdr:row>57</xdr:row>
      <xdr:rowOff>25853</xdr:rowOff>
    </xdr:to>
    <xdr:sp macro="" textlink="">
      <xdr:nvSpPr>
        <xdr:cNvPr id="361" name="楕円 360"/>
        <xdr:cNvSpPr/>
      </xdr:nvSpPr>
      <xdr:spPr>
        <a:xfrm>
          <a:off x="10426700" y="96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74130</xdr:rowOff>
    </xdr:from>
    <xdr:ext cx="534377" cy="259045"/>
    <xdr:sp macro="" textlink="">
      <xdr:nvSpPr>
        <xdr:cNvPr id="362" name="普通建設事業費該当値テキスト"/>
        <xdr:cNvSpPr txBox="1"/>
      </xdr:nvSpPr>
      <xdr:spPr>
        <a:xfrm>
          <a:off x="10528300" y="96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8269</xdr:rowOff>
    </xdr:from>
    <xdr:to>
      <xdr:col>50</xdr:col>
      <xdr:colOff>165100</xdr:colOff>
      <xdr:row>57</xdr:row>
      <xdr:rowOff>109869</xdr:rowOff>
    </xdr:to>
    <xdr:sp macro="" textlink="">
      <xdr:nvSpPr>
        <xdr:cNvPr id="363" name="楕円 362"/>
        <xdr:cNvSpPr/>
      </xdr:nvSpPr>
      <xdr:spPr>
        <a:xfrm>
          <a:off x="9588500" y="97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100996</xdr:rowOff>
    </xdr:from>
    <xdr:ext cx="534377" cy="259045"/>
    <xdr:sp macro="" textlink="">
      <xdr:nvSpPr>
        <xdr:cNvPr id="364" name="テキスト ボックス 363"/>
        <xdr:cNvSpPr txBox="1"/>
      </xdr:nvSpPr>
      <xdr:spPr>
        <a:xfrm>
          <a:off x="9372111" y="9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50571</xdr:rowOff>
    </xdr:from>
    <xdr:to>
      <xdr:col>46</xdr:col>
      <xdr:colOff>38100</xdr:colOff>
      <xdr:row>57</xdr:row>
      <xdr:rowOff>152171</xdr:rowOff>
    </xdr:to>
    <xdr:sp macro="" textlink="">
      <xdr:nvSpPr>
        <xdr:cNvPr id="365" name="楕円 364"/>
        <xdr:cNvSpPr/>
      </xdr:nvSpPr>
      <xdr:spPr>
        <a:xfrm>
          <a:off x="8699500" y="98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143298</xdr:rowOff>
    </xdr:from>
    <xdr:ext cx="534377" cy="259045"/>
    <xdr:sp macro="" textlink="">
      <xdr:nvSpPr>
        <xdr:cNvPr id="366" name="テキスト ボックス 365"/>
        <xdr:cNvSpPr txBox="1"/>
      </xdr:nvSpPr>
      <xdr:spPr>
        <a:xfrm>
          <a:off x="8483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94604</xdr:rowOff>
    </xdr:from>
    <xdr:to>
      <xdr:col>41</xdr:col>
      <xdr:colOff>101600</xdr:colOff>
      <xdr:row>57</xdr:row>
      <xdr:rowOff>24754</xdr:rowOff>
    </xdr:to>
    <xdr:sp macro="" textlink="">
      <xdr:nvSpPr>
        <xdr:cNvPr id="367" name="楕円 366"/>
        <xdr:cNvSpPr/>
      </xdr:nvSpPr>
      <xdr:spPr>
        <a:xfrm>
          <a:off x="7810500" y="96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15881</xdr:rowOff>
    </xdr:from>
    <xdr:ext cx="534377" cy="259045"/>
    <xdr:sp macro="" textlink="">
      <xdr:nvSpPr>
        <xdr:cNvPr id="368" name="テキスト ボックス 367"/>
        <xdr:cNvSpPr txBox="1"/>
      </xdr:nvSpPr>
      <xdr:spPr>
        <a:xfrm>
          <a:off x="7594111" y="97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45172</xdr:rowOff>
    </xdr:from>
    <xdr:to>
      <xdr:col>36</xdr:col>
      <xdr:colOff>165100</xdr:colOff>
      <xdr:row>57</xdr:row>
      <xdr:rowOff>146772</xdr:rowOff>
    </xdr:to>
    <xdr:sp macro="" textlink="">
      <xdr:nvSpPr>
        <xdr:cNvPr id="369" name="楕円 368"/>
        <xdr:cNvSpPr/>
      </xdr:nvSpPr>
      <xdr:spPr>
        <a:xfrm>
          <a:off x="6921500" y="98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137899</xdr:rowOff>
    </xdr:from>
    <xdr:ext cx="534377" cy="259045"/>
    <xdr:sp macro="" textlink="">
      <xdr:nvSpPr>
        <xdr:cNvPr id="370" name="テキスト ボックス 369"/>
        <xdr:cNvSpPr txBox="1"/>
      </xdr:nvSpPr>
      <xdr:spPr>
        <a:xfrm>
          <a:off x="6705111" y="99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130214</xdr:rowOff>
    </xdr:from>
    <xdr:to>
      <xdr:col>55</xdr:col>
      <xdr:colOff>0</xdr:colOff>
      <xdr:row>78</xdr:row>
      <xdr:rowOff>101226</xdr:rowOff>
    </xdr:to>
    <xdr:cxnSp macro="">
      <xdr:nvCxnSpPr>
        <xdr:cNvPr id="397" name="直線コネクタ 396"/>
        <xdr:cNvCxnSpPr/>
      </xdr:nvCxnSpPr>
      <xdr:spPr>
        <a:xfrm>
          <a:off x="9639300" y="13331864"/>
          <a:ext cx="838200" cy="1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130214</xdr:rowOff>
    </xdr:from>
    <xdr:to>
      <xdr:col>50</xdr:col>
      <xdr:colOff>114300</xdr:colOff>
      <xdr:row>78</xdr:row>
      <xdr:rowOff>3318</xdr:rowOff>
    </xdr:to>
    <xdr:cxnSp macro="">
      <xdr:nvCxnSpPr>
        <xdr:cNvPr id="400" name="直線コネクタ 399"/>
        <xdr:cNvCxnSpPr/>
      </xdr:nvCxnSpPr>
      <xdr:spPr>
        <a:xfrm flipV="1">
          <a:off x="8750300" y="13331864"/>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3318</xdr:rowOff>
    </xdr:from>
    <xdr:to>
      <xdr:col>45</xdr:col>
      <xdr:colOff>177800</xdr:colOff>
      <xdr:row>78</xdr:row>
      <xdr:rowOff>95397</xdr:rowOff>
    </xdr:to>
    <xdr:cxnSp macro="">
      <xdr:nvCxnSpPr>
        <xdr:cNvPr id="403" name="直線コネクタ 402"/>
        <xdr:cNvCxnSpPr/>
      </xdr:nvCxnSpPr>
      <xdr:spPr>
        <a:xfrm flipV="1">
          <a:off x="7861300" y="13376418"/>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95397</xdr:rowOff>
    </xdr:from>
    <xdr:to>
      <xdr:col>41</xdr:col>
      <xdr:colOff>50800</xdr:colOff>
      <xdr:row>78</xdr:row>
      <xdr:rowOff>134533</xdr:rowOff>
    </xdr:to>
    <xdr:cxnSp macro="">
      <xdr:nvCxnSpPr>
        <xdr:cNvPr id="406" name="直線コネクタ 405"/>
        <xdr:cNvCxnSpPr/>
      </xdr:nvCxnSpPr>
      <xdr:spPr>
        <a:xfrm flipV="1">
          <a:off x="6972300" y="13468497"/>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50426</xdr:rowOff>
    </xdr:from>
    <xdr:to>
      <xdr:col>55</xdr:col>
      <xdr:colOff>50800</xdr:colOff>
      <xdr:row>78</xdr:row>
      <xdr:rowOff>152026</xdr:rowOff>
    </xdr:to>
    <xdr:sp macro="" textlink="">
      <xdr:nvSpPr>
        <xdr:cNvPr id="416" name="楕円 415"/>
        <xdr:cNvSpPr/>
      </xdr:nvSpPr>
      <xdr:spPr>
        <a:xfrm>
          <a:off x="104267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136803</xdr:rowOff>
    </xdr:from>
    <xdr:ext cx="469744" cy="259045"/>
    <xdr:sp macro="" textlink="">
      <xdr:nvSpPr>
        <xdr:cNvPr id="417" name="普通建設事業費 （ うち新規整備　）該当値テキスト"/>
        <xdr:cNvSpPr txBox="1"/>
      </xdr:nvSpPr>
      <xdr:spPr>
        <a:xfrm>
          <a:off x="10528300" y="133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79414</xdr:rowOff>
    </xdr:from>
    <xdr:to>
      <xdr:col>50</xdr:col>
      <xdr:colOff>165100</xdr:colOff>
      <xdr:row>78</xdr:row>
      <xdr:rowOff>9564</xdr:rowOff>
    </xdr:to>
    <xdr:sp macro="" textlink="">
      <xdr:nvSpPr>
        <xdr:cNvPr id="418" name="楕円 417"/>
        <xdr:cNvSpPr/>
      </xdr:nvSpPr>
      <xdr:spPr>
        <a:xfrm>
          <a:off x="9588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691</xdr:rowOff>
    </xdr:from>
    <xdr:ext cx="469744" cy="259045"/>
    <xdr:sp macro="" textlink="">
      <xdr:nvSpPr>
        <xdr:cNvPr id="419" name="テキスト ボックス 418"/>
        <xdr:cNvSpPr txBox="1"/>
      </xdr:nvSpPr>
      <xdr:spPr>
        <a:xfrm>
          <a:off x="9404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123968</xdr:rowOff>
    </xdr:from>
    <xdr:to>
      <xdr:col>46</xdr:col>
      <xdr:colOff>38100</xdr:colOff>
      <xdr:row>78</xdr:row>
      <xdr:rowOff>54118</xdr:rowOff>
    </xdr:to>
    <xdr:sp macro="" textlink="">
      <xdr:nvSpPr>
        <xdr:cNvPr id="420" name="楕円 419"/>
        <xdr:cNvSpPr/>
      </xdr:nvSpPr>
      <xdr:spPr>
        <a:xfrm>
          <a:off x="8699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45245</xdr:rowOff>
    </xdr:from>
    <xdr:ext cx="469744" cy="259045"/>
    <xdr:sp macro="" textlink="">
      <xdr:nvSpPr>
        <xdr:cNvPr id="421" name="テキスト ボックス 420"/>
        <xdr:cNvSpPr txBox="1"/>
      </xdr:nvSpPr>
      <xdr:spPr>
        <a:xfrm>
          <a:off x="8515428" y="13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44597</xdr:rowOff>
    </xdr:from>
    <xdr:to>
      <xdr:col>41</xdr:col>
      <xdr:colOff>101600</xdr:colOff>
      <xdr:row>78</xdr:row>
      <xdr:rowOff>146197</xdr:rowOff>
    </xdr:to>
    <xdr:sp macro="" textlink="">
      <xdr:nvSpPr>
        <xdr:cNvPr id="422" name="楕円 421"/>
        <xdr:cNvSpPr/>
      </xdr:nvSpPr>
      <xdr:spPr>
        <a:xfrm>
          <a:off x="7810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137324</xdr:rowOff>
    </xdr:from>
    <xdr:ext cx="469744" cy="259045"/>
    <xdr:sp macro="" textlink="">
      <xdr:nvSpPr>
        <xdr:cNvPr id="423" name="テキスト ボックス 422"/>
        <xdr:cNvSpPr txBox="1"/>
      </xdr:nvSpPr>
      <xdr:spPr>
        <a:xfrm>
          <a:off x="7626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83733</xdr:rowOff>
    </xdr:from>
    <xdr:to>
      <xdr:col>36</xdr:col>
      <xdr:colOff>165100</xdr:colOff>
      <xdr:row>79</xdr:row>
      <xdr:rowOff>13883</xdr:rowOff>
    </xdr:to>
    <xdr:sp macro="" textlink="">
      <xdr:nvSpPr>
        <xdr:cNvPr id="424" name="楕円 423"/>
        <xdr:cNvSpPr/>
      </xdr:nvSpPr>
      <xdr:spPr>
        <a:xfrm>
          <a:off x="6921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5010</xdr:rowOff>
    </xdr:from>
    <xdr:ext cx="378565" cy="259045"/>
    <xdr:sp macro="" textlink="">
      <xdr:nvSpPr>
        <xdr:cNvPr id="425" name="テキスト ボックス 424"/>
        <xdr:cNvSpPr txBox="1"/>
      </xdr:nvSpPr>
      <xdr:spPr>
        <a:xfrm>
          <a:off x="6783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30868</xdr:rowOff>
    </xdr:from>
    <xdr:to>
      <xdr:col>55</xdr:col>
      <xdr:colOff>0</xdr:colOff>
      <xdr:row>96</xdr:row>
      <xdr:rowOff>133452</xdr:rowOff>
    </xdr:to>
    <xdr:cxnSp macro="">
      <xdr:nvCxnSpPr>
        <xdr:cNvPr id="454" name="直線コネクタ 453"/>
        <xdr:cNvCxnSpPr/>
      </xdr:nvCxnSpPr>
      <xdr:spPr>
        <a:xfrm flipV="1">
          <a:off x="9639300" y="16318618"/>
          <a:ext cx="838200" cy="2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133452</xdr:rowOff>
    </xdr:from>
    <xdr:to>
      <xdr:col>50</xdr:col>
      <xdr:colOff>114300</xdr:colOff>
      <xdr:row>96</xdr:row>
      <xdr:rowOff>152882</xdr:rowOff>
    </xdr:to>
    <xdr:cxnSp macro="">
      <xdr:nvCxnSpPr>
        <xdr:cNvPr id="457" name="直線コネクタ 456"/>
        <xdr:cNvCxnSpPr/>
      </xdr:nvCxnSpPr>
      <xdr:spPr>
        <a:xfrm flipV="1">
          <a:off x="8750300" y="1659265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50851</xdr:rowOff>
    </xdr:from>
    <xdr:to>
      <xdr:col>45</xdr:col>
      <xdr:colOff>177800</xdr:colOff>
      <xdr:row>96</xdr:row>
      <xdr:rowOff>152882</xdr:rowOff>
    </xdr:to>
    <xdr:cxnSp macro="">
      <xdr:nvCxnSpPr>
        <xdr:cNvPr id="460" name="直線コネクタ 459"/>
        <xdr:cNvCxnSpPr/>
      </xdr:nvCxnSpPr>
      <xdr:spPr>
        <a:xfrm>
          <a:off x="7861300" y="16338601"/>
          <a:ext cx="8890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50851</xdr:rowOff>
    </xdr:from>
    <xdr:to>
      <xdr:col>41</xdr:col>
      <xdr:colOff>50800</xdr:colOff>
      <xdr:row>96</xdr:row>
      <xdr:rowOff>32601</xdr:rowOff>
    </xdr:to>
    <xdr:cxnSp macro="">
      <xdr:nvCxnSpPr>
        <xdr:cNvPr id="463" name="直線コネクタ 462"/>
        <xdr:cNvCxnSpPr/>
      </xdr:nvCxnSpPr>
      <xdr:spPr>
        <a:xfrm flipV="1">
          <a:off x="6972300" y="16338601"/>
          <a:ext cx="889000" cy="1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151518</xdr:rowOff>
    </xdr:from>
    <xdr:to>
      <xdr:col>55</xdr:col>
      <xdr:colOff>50800</xdr:colOff>
      <xdr:row>95</xdr:row>
      <xdr:rowOff>81668</xdr:rowOff>
    </xdr:to>
    <xdr:sp macro="" textlink="">
      <xdr:nvSpPr>
        <xdr:cNvPr id="473" name="楕円 472"/>
        <xdr:cNvSpPr/>
      </xdr:nvSpPr>
      <xdr:spPr>
        <a:xfrm>
          <a:off x="10426700" y="162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2945</xdr:rowOff>
    </xdr:from>
    <xdr:ext cx="534377" cy="259045"/>
    <xdr:sp macro="" textlink="">
      <xdr:nvSpPr>
        <xdr:cNvPr id="474" name="普通建設事業費 （ うち更新整備　）該当値テキスト"/>
        <xdr:cNvSpPr txBox="1"/>
      </xdr:nvSpPr>
      <xdr:spPr>
        <a:xfrm>
          <a:off x="10528300" y="161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82652</xdr:rowOff>
    </xdr:from>
    <xdr:to>
      <xdr:col>50</xdr:col>
      <xdr:colOff>165100</xdr:colOff>
      <xdr:row>97</xdr:row>
      <xdr:rowOff>12802</xdr:rowOff>
    </xdr:to>
    <xdr:sp macro="" textlink="">
      <xdr:nvSpPr>
        <xdr:cNvPr id="475" name="楕円 474"/>
        <xdr:cNvSpPr/>
      </xdr:nvSpPr>
      <xdr:spPr>
        <a:xfrm>
          <a:off x="95885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3929</xdr:rowOff>
    </xdr:from>
    <xdr:ext cx="534377" cy="259045"/>
    <xdr:sp macro="" textlink="">
      <xdr:nvSpPr>
        <xdr:cNvPr id="476" name="テキスト ボックス 475"/>
        <xdr:cNvSpPr txBox="1"/>
      </xdr:nvSpPr>
      <xdr:spPr>
        <a:xfrm>
          <a:off x="9372111" y="166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102082</xdr:rowOff>
    </xdr:from>
    <xdr:to>
      <xdr:col>46</xdr:col>
      <xdr:colOff>38100</xdr:colOff>
      <xdr:row>97</xdr:row>
      <xdr:rowOff>32232</xdr:rowOff>
    </xdr:to>
    <xdr:sp macro="" textlink="">
      <xdr:nvSpPr>
        <xdr:cNvPr id="477" name="楕円 476"/>
        <xdr:cNvSpPr/>
      </xdr:nvSpPr>
      <xdr:spPr>
        <a:xfrm>
          <a:off x="8699500" y="16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48759</xdr:rowOff>
    </xdr:from>
    <xdr:ext cx="534377" cy="259045"/>
    <xdr:sp macro="" textlink="">
      <xdr:nvSpPr>
        <xdr:cNvPr id="478" name="テキスト ボックス 477"/>
        <xdr:cNvSpPr txBox="1"/>
      </xdr:nvSpPr>
      <xdr:spPr>
        <a:xfrm>
          <a:off x="8483111" y="163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xdr:rowOff>
    </xdr:from>
    <xdr:to>
      <xdr:col>41</xdr:col>
      <xdr:colOff>101600</xdr:colOff>
      <xdr:row>95</xdr:row>
      <xdr:rowOff>101651</xdr:rowOff>
    </xdr:to>
    <xdr:sp macro="" textlink="">
      <xdr:nvSpPr>
        <xdr:cNvPr id="479" name="楕円 478"/>
        <xdr:cNvSpPr/>
      </xdr:nvSpPr>
      <xdr:spPr>
        <a:xfrm>
          <a:off x="7810500" y="16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118178</xdr:rowOff>
    </xdr:from>
    <xdr:ext cx="534377" cy="259045"/>
    <xdr:sp macro="" textlink="">
      <xdr:nvSpPr>
        <xdr:cNvPr id="480" name="テキスト ボックス 479"/>
        <xdr:cNvSpPr txBox="1"/>
      </xdr:nvSpPr>
      <xdr:spPr>
        <a:xfrm>
          <a:off x="7594111" y="16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153251</xdr:rowOff>
    </xdr:from>
    <xdr:to>
      <xdr:col>36</xdr:col>
      <xdr:colOff>165100</xdr:colOff>
      <xdr:row>96</xdr:row>
      <xdr:rowOff>83401</xdr:rowOff>
    </xdr:to>
    <xdr:sp macro="" textlink="">
      <xdr:nvSpPr>
        <xdr:cNvPr id="481" name="楕円 480"/>
        <xdr:cNvSpPr/>
      </xdr:nvSpPr>
      <xdr:spPr>
        <a:xfrm>
          <a:off x="6921500" y="16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99928</xdr:rowOff>
    </xdr:from>
    <xdr:ext cx="534377" cy="259045"/>
    <xdr:sp macro="" textlink="">
      <xdr:nvSpPr>
        <xdr:cNvPr id="482" name="テキスト ボックス 481"/>
        <xdr:cNvSpPr txBox="1"/>
      </xdr:nvSpPr>
      <xdr:spPr>
        <a:xfrm>
          <a:off x="6705111" y="162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41783</xdr:rowOff>
    </xdr:to>
    <xdr:cxnSp macro="">
      <xdr:nvCxnSpPr>
        <xdr:cNvPr id="511" name="直線コネクタ 510"/>
        <xdr:cNvCxnSpPr/>
      </xdr:nvCxnSpPr>
      <xdr:spPr>
        <a:xfrm>
          <a:off x="15481300" y="6727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41402</xdr:rowOff>
    </xdr:from>
    <xdr:to>
      <xdr:col>81</xdr:col>
      <xdr:colOff>50800</xdr:colOff>
      <xdr:row>39</xdr:row>
      <xdr:rowOff>42926</xdr:rowOff>
    </xdr:to>
    <xdr:cxnSp macro="">
      <xdr:nvCxnSpPr>
        <xdr:cNvPr id="514" name="直線コネクタ 513"/>
        <xdr:cNvCxnSpPr/>
      </xdr:nvCxnSpPr>
      <xdr:spPr>
        <a:xfrm flipV="1">
          <a:off x="14592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35306</xdr:rowOff>
    </xdr:from>
    <xdr:to>
      <xdr:col>76</xdr:col>
      <xdr:colOff>114300</xdr:colOff>
      <xdr:row>39</xdr:row>
      <xdr:rowOff>42926</xdr:rowOff>
    </xdr:to>
    <xdr:cxnSp macro="">
      <xdr:nvCxnSpPr>
        <xdr:cNvPr id="517" name="直線コネクタ 516"/>
        <xdr:cNvCxnSpPr/>
      </xdr:nvCxnSpPr>
      <xdr:spPr>
        <a:xfrm>
          <a:off x="13703300" y="67218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35306</xdr:rowOff>
    </xdr:from>
    <xdr:to>
      <xdr:col>71</xdr:col>
      <xdr:colOff>177800</xdr:colOff>
      <xdr:row>39</xdr:row>
      <xdr:rowOff>44450</xdr:rowOff>
    </xdr:to>
    <xdr:cxnSp macro="">
      <xdr:nvCxnSpPr>
        <xdr:cNvPr id="520" name="直線コネクタ 519"/>
        <xdr:cNvCxnSpPr/>
      </xdr:nvCxnSpPr>
      <xdr:spPr>
        <a:xfrm flipV="1">
          <a:off x="12814300" y="672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162433</xdr:rowOff>
    </xdr:from>
    <xdr:to>
      <xdr:col>85</xdr:col>
      <xdr:colOff>177800</xdr:colOff>
      <xdr:row>39</xdr:row>
      <xdr:rowOff>92583</xdr:rowOff>
    </xdr:to>
    <xdr:sp macro="" textlink="">
      <xdr:nvSpPr>
        <xdr:cNvPr id="530" name="楕円 529"/>
        <xdr:cNvSpPr/>
      </xdr:nvSpPr>
      <xdr:spPr>
        <a:xfrm>
          <a:off x="16268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77360</xdr:rowOff>
    </xdr:from>
    <xdr:ext cx="249299" cy="259045"/>
    <xdr:sp macro="" textlink="">
      <xdr:nvSpPr>
        <xdr:cNvPr id="531" name="災害復旧事業費該当値テキスト"/>
        <xdr:cNvSpPr txBox="1"/>
      </xdr:nvSpPr>
      <xdr:spPr>
        <a:xfrm>
          <a:off x="16370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162052</xdr:rowOff>
    </xdr:from>
    <xdr:to>
      <xdr:col>81</xdr:col>
      <xdr:colOff>101600</xdr:colOff>
      <xdr:row>39</xdr:row>
      <xdr:rowOff>92202</xdr:rowOff>
    </xdr:to>
    <xdr:sp macro="" textlink="">
      <xdr:nvSpPr>
        <xdr:cNvPr id="532" name="楕円 531"/>
        <xdr:cNvSpPr/>
      </xdr:nvSpPr>
      <xdr:spPr>
        <a:xfrm>
          <a:off x="1543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83329</xdr:rowOff>
    </xdr:from>
    <xdr:ext cx="249299" cy="259045"/>
    <xdr:sp macro="" textlink="">
      <xdr:nvSpPr>
        <xdr:cNvPr id="533" name="テキスト ボックス 532"/>
        <xdr:cNvSpPr txBox="1"/>
      </xdr:nvSpPr>
      <xdr:spPr>
        <a:xfrm>
          <a:off x="15356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163576</xdr:rowOff>
    </xdr:from>
    <xdr:to>
      <xdr:col>76</xdr:col>
      <xdr:colOff>165100</xdr:colOff>
      <xdr:row>39</xdr:row>
      <xdr:rowOff>93726</xdr:rowOff>
    </xdr:to>
    <xdr:sp macro="" textlink="">
      <xdr:nvSpPr>
        <xdr:cNvPr id="534" name="楕円 533"/>
        <xdr:cNvSpPr/>
      </xdr:nvSpPr>
      <xdr:spPr>
        <a:xfrm>
          <a:off x="1454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84853</xdr:rowOff>
    </xdr:from>
    <xdr:ext cx="249299" cy="259045"/>
    <xdr:sp macro="" textlink="">
      <xdr:nvSpPr>
        <xdr:cNvPr id="535" name="テキスト ボックス 534"/>
        <xdr:cNvSpPr txBox="1"/>
      </xdr:nvSpPr>
      <xdr:spPr>
        <a:xfrm>
          <a:off x="1446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155956</xdr:rowOff>
    </xdr:from>
    <xdr:to>
      <xdr:col>72</xdr:col>
      <xdr:colOff>38100</xdr:colOff>
      <xdr:row>39</xdr:row>
      <xdr:rowOff>86106</xdr:rowOff>
    </xdr:to>
    <xdr:sp macro="" textlink="">
      <xdr:nvSpPr>
        <xdr:cNvPr id="536" name="楕円 535"/>
        <xdr:cNvSpPr/>
      </xdr:nvSpPr>
      <xdr:spPr>
        <a:xfrm>
          <a:off x="1365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77233</xdr:rowOff>
    </xdr:from>
    <xdr:ext cx="313932" cy="259045"/>
    <xdr:sp macro="" textlink="">
      <xdr:nvSpPr>
        <xdr:cNvPr id="537" name="テキスト ボックス 536"/>
        <xdr:cNvSpPr txBox="1"/>
      </xdr:nvSpPr>
      <xdr:spPr>
        <a:xfrm>
          <a:off x="13546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1789</xdr:rowOff>
    </xdr:from>
    <xdr:to>
      <xdr:col>85</xdr:col>
      <xdr:colOff>127000</xdr:colOff>
      <xdr:row>78</xdr:row>
      <xdr:rowOff>3259</xdr:rowOff>
    </xdr:to>
    <xdr:cxnSp macro="">
      <xdr:nvCxnSpPr>
        <xdr:cNvPr id="620" name="直線コネクタ 619"/>
        <xdr:cNvCxnSpPr/>
      </xdr:nvCxnSpPr>
      <xdr:spPr>
        <a:xfrm flipV="1">
          <a:off x="15481300" y="1337488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3259</xdr:rowOff>
    </xdr:from>
    <xdr:to>
      <xdr:col>81</xdr:col>
      <xdr:colOff>50800</xdr:colOff>
      <xdr:row>78</xdr:row>
      <xdr:rowOff>10345</xdr:rowOff>
    </xdr:to>
    <xdr:cxnSp macro="">
      <xdr:nvCxnSpPr>
        <xdr:cNvPr id="623" name="直線コネクタ 622"/>
        <xdr:cNvCxnSpPr/>
      </xdr:nvCxnSpPr>
      <xdr:spPr>
        <a:xfrm flipV="1">
          <a:off x="14592300" y="13376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8778</xdr:rowOff>
    </xdr:from>
    <xdr:to>
      <xdr:col>76</xdr:col>
      <xdr:colOff>114300</xdr:colOff>
      <xdr:row>78</xdr:row>
      <xdr:rowOff>10345</xdr:rowOff>
    </xdr:to>
    <xdr:cxnSp macro="">
      <xdr:nvCxnSpPr>
        <xdr:cNvPr id="626" name="直線コネクタ 625"/>
        <xdr:cNvCxnSpPr/>
      </xdr:nvCxnSpPr>
      <xdr:spPr>
        <a:xfrm>
          <a:off x="13703300" y="13381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103711</xdr:rowOff>
    </xdr:from>
    <xdr:to>
      <xdr:col>71</xdr:col>
      <xdr:colOff>177800</xdr:colOff>
      <xdr:row>78</xdr:row>
      <xdr:rowOff>8778</xdr:rowOff>
    </xdr:to>
    <xdr:cxnSp macro="">
      <xdr:nvCxnSpPr>
        <xdr:cNvPr id="629" name="直線コネクタ 628"/>
        <xdr:cNvCxnSpPr/>
      </xdr:nvCxnSpPr>
      <xdr:spPr>
        <a:xfrm>
          <a:off x="12814300" y="13305361"/>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122439</xdr:rowOff>
    </xdr:from>
    <xdr:to>
      <xdr:col>85</xdr:col>
      <xdr:colOff>177800</xdr:colOff>
      <xdr:row>78</xdr:row>
      <xdr:rowOff>52589</xdr:rowOff>
    </xdr:to>
    <xdr:sp macro="" textlink="">
      <xdr:nvSpPr>
        <xdr:cNvPr id="639" name="楕円 638"/>
        <xdr:cNvSpPr/>
      </xdr:nvSpPr>
      <xdr:spPr>
        <a:xfrm>
          <a:off x="162687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100866</xdr:rowOff>
    </xdr:from>
    <xdr:ext cx="534377" cy="259045"/>
    <xdr:sp macro="" textlink="">
      <xdr:nvSpPr>
        <xdr:cNvPr id="640" name="公債費該当値テキスト"/>
        <xdr:cNvSpPr txBox="1"/>
      </xdr:nvSpPr>
      <xdr:spPr>
        <a:xfrm>
          <a:off x="16370300" y="133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123909</xdr:rowOff>
    </xdr:from>
    <xdr:to>
      <xdr:col>81</xdr:col>
      <xdr:colOff>101600</xdr:colOff>
      <xdr:row>78</xdr:row>
      <xdr:rowOff>54059</xdr:rowOff>
    </xdr:to>
    <xdr:sp macro="" textlink="">
      <xdr:nvSpPr>
        <xdr:cNvPr id="641" name="楕円 640"/>
        <xdr:cNvSpPr/>
      </xdr:nvSpPr>
      <xdr:spPr>
        <a:xfrm>
          <a:off x="154305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45186</xdr:rowOff>
    </xdr:from>
    <xdr:ext cx="534377" cy="259045"/>
    <xdr:sp macro="" textlink="">
      <xdr:nvSpPr>
        <xdr:cNvPr id="642" name="テキスト ボックス 641"/>
        <xdr:cNvSpPr txBox="1"/>
      </xdr:nvSpPr>
      <xdr:spPr>
        <a:xfrm>
          <a:off x="15214111" y="13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130995</xdr:rowOff>
    </xdr:from>
    <xdr:to>
      <xdr:col>76</xdr:col>
      <xdr:colOff>165100</xdr:colOff>
      <xdr:row>78</xdr:row>
      <xdr:rowOff>61145</xdr:rowOff>
    </xdr:to>
    <xdr:sp macro="" textlink="">
      <xdr:nvSpPr>
        <xdr:cNvPr id="643" name="楕円 642"/>
        <xdr:cNvSpPr/>
      </xdr:nvSpPr>
      <xdr:spPr>
        <a:xfrm>
          <a:off x="14541500" y="13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52272</xdr:rowOff>
    </xdr:from>
    <xdr:ext cx="534377" cy="259045"/>
    <xdr:sp macro="" textlink="">
      <xdr:nvSpPr>
        <xdr:cNvPr id="644" name="テキスト ボックス 643"/>
        <xdr:cNvSpPr txBox="1"/>
      </xdr:nvSpPr>
      <xdr:spPr>
        <a:xfrm>
          <a:off x="14325111" y="134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129428</xdr:rowOff>
    </xdr:from>
    <xdr:to>
      <xdr:col>72</xdr:col>
      <xdr:colOff>38100</xdr:colOff>
      <xdr:row>78</xdr:row>
      <xdr:rowOff>59578</xdr:rowOff>
    </xdr:to>
    <xdr:sp macro="" textlink="">
      <xdr:nvSpPr>
        <xdr:cNvPr id="645" name="楕円 644"/>
        <xdr:cNvSpPr/>
      </xdr:nvSpPr>
      <xdr:spPr>
        <a:xfrm>
          <a:off x="13652500" y="133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50705</xdr:rowOff>
    </xdr:from>
    <xdr:ext cx="534377" cy="259045"/>
    <xdr:sp macro="" textlink="">
      <xdr:nvSpPr>
        <xdr:cNvPr id="646" name="テキスト ボックス 645"/>
        <xdr:cNvSpPr txBox="1"/>
      </xdr:nvSpPr>
      <xdr:spPr>
        <a:xfrm>
          <a:off x="13436111" y="134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52911</xdr:rowOff>
    </xdr:from>
    <xdr:to>
      <xdr:col>67</xdr:col>
      <xdr:colOff>101600</xdr:colOff>
      <xdr:row>77</xdr:row>
      <xdr:rowOff>154511</xdr:rowOff>
    </xdr:to>
    <xdr:sp macro="" textlink="">
      <xdr:nvSpPr>
        <xdr:cNvPr id="647" name="楕円 646"/>
        <xdr:cNvSpPr/>
      </xdr:nvSpPr>
      <xdr:spPr>
        <a:xfrm>
          <a:off x="12763500" y="132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145638</xdr:rowOff>
    </xdr:from>
    <xdr:ext cx="534377" cy="259045"/>
    <xdr:sp macro="" textlink="">
      <xdr:nvSpPr>
        <xdr:cNvPr id="648" name="テキスト ボックス 647"/>
        <xdr:cNvSpPr txBox="1"/>
      </xdr:nvSpPr>
      <xdr:spPr>
        <a:xfrm>
          <a:off x="12547111" y="13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121717</xdr:rowOff>
    </xdr:from>
    <xdr:to>
      <xdr:col>85</xdr:col>
      <xdr:colOff>127000</xdr:colOff>
      <xdr:row>98</xdr:row>
      <xdr:rowOff>124498</xdr:rowOff>
    </xdr:to>
    <xdr:cxnSp macro="">
      <xdr:nvCxnSpPr>
        <xdr:cNvPr id="677" name="直線コネクタ 676"/>
        <xdr:cNvCxnSpPr/>
      </xdr:nvCxnSpPr>
      <xdr:spPr>
        <a:xfrm>
          <a:off x="15481300" y="1692381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121717</xdr:rowOff>
    </xdr:from>
    <xdr:to>
      <xdr:col>81</xdr:col>
      <xdr:colOff>50800</xdr:colOff>
      <xdr:row>99</xdr:row>
      <xdr:rowOff>35916</xdr:rowOff>
    </xdr:to>
    <xdr:cxnSp macro="">
      <xdr:nvCxnSpPr>
        <xdr:cNvPr id="680" name="直線コネクタ 679"/>
        <xdr:cNvCxnSpPr/>
      </xdr:nvCxnSpPr>
      <xdr:spPr>
        <a:xfrm flipV="1">
          <a:off x="14592300" y="1692381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35610</xdr:rowOff>
    </xdr:from>
    <xdr:to>
      <xdr:col>76</xdr:col>
      <xdr:colOff>114300</xdr:colOff>
      <xdr:row>99</xdr:row>
      <xdr:rowOff>35916</xdr:rowOff>
    </xdr:to>
    <xdr:cxnSp macro="">
      <xdr:nvCxnSpPr>
        <xdr:cNvPr id="683" name="直線コネクタ 682"/>
        <xdr:cNvCxnSpPr/>
      </xdr:nvCxnSpPr>
      <xdr:spPr>
        <a:xfrm>
          <a:off x="13703300" y="1700916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26924</xdr:rowOff>
    </xdr:from>
    <xdr:to>
      <xdr:col>71</xdr:col>
      <xdr:colOff>177800</xdr:colOff>
      <xdr:row>99</xdr:row>
      <xdr:rowOff>35610</xdr:rowOff>
    </xdr:to>
    <xdr:cxnSp macro="">
      <xdr:nvCxnSpPr>
        <xdr:cNvPr id="686" name="直線コネクタ 685"/>
        <xdr:cNvCxnSpPr/>
      </xdr:nvCxnSpPr>
      <xdr:spPr>
        <a:xfrm>
          <a:off x="12814300" y="1700047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73698</xdr:rowOff>
    </xdr:from>
    <xdr:to>
      <xdr:col>85</xdr:col>
      <xdr:colOff>177800</xdr:colOff>
      <xdr:row>99</xdr:row>
      <xdr:rowOff>3848</xdr:rowOff>
    </xdr:to>
    <xdr:sp macro="" textlink="">
      <xdr:nvSpPr>
        <xdr:cNvPr id="696" name="楕円 695"/>
        <xdr:cNvSpPr/>
      </xdr:nvSpPr>
      <xdr:spPr>
        <a:xfrm>
          <a:off x="16268700" y="168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160075</xdr:rowOff>
    </xdr:from>
    <xdr:ext cx="469744" cy="259045"/>
    <xdr:sp macro="" textlink="">
      <xdr:nvSpPr>
        <xdr:cNvPr id="697" name="積立金該当値テキスト"/>
        <xdr:cNvSpPr txBox="1"/>
      </xdr:nvSpPr>
      <xdr:spPr>
        <a:xfrm>
          <a:off x="16370300" y="167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70917</xdr:rowOff>
    </xdr:from>
    <xdr:to>
      <xdr:col>81</xdr:col>
      <xdr:colOff>101600</xdr:colOff>
      <xdr:row>99</xdr:row>
      <xdr:rowOff>1067</xdr:rowOff>
    </xdr:to>
    <xdr:sp macro="" textlink="">
      <xdr:nvSpPr>
        <xdr:cNvPr id="698" name="楕円 697"/>
        <xdr:cNvSpPr/>
      </xdr:nvSpPr>
      <xdr:spPr>
        <a:xfrm>
          <a:off x="15430500" y="168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163644</xdr:rowOff>
    </xdr:from>
    <xdr:ext cx="469744" cy="259045"/>
    <xdr:sp macro="" textlink="">
      <xdr:nvSpPr>
        <xdr:cNvPr id="699" name="テキスト ボックス 698"/>
        <xdr:cNvSpPr txBox="1"/>
      </xdr:nvSpPr>
      <xdr:spPr>
        <a:xfrm>
          <a:off x="15246428" y="169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156566</xdr:rowOff>
    </xdr:from>
    <xdr:to>
      <xdr:col>76</xdr:col>
      <xdr:colOff>165100</xdr:colOff>
      <xdr:row>99</xdr:row>
      <xdr:rowOff>86716</xdr:rowOff>
    </xdr:to>
    <xdr:sp macro="" textlink="">
      <xdr:nvSpPr>
        <xdr:cNvPr id="700" name="楕円 699"/>
        <xdr:cNvSpPr/>
      </xdr:nvSpPr>
      <xdr:spPr>
        <a:xfrm>
          <a:off x="14541500" y="169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77843</xdr:rowOff>
    </xdr:from>
    <xdr:ext cx="378565" cy="259045"/>
    <xdr:sp macro="" textlink="">
      <xdr:nvSpPr>
        <xdr:cNvPr id="701" name="テキスト ボックス 700"/>
        <xdr:cNvSpPr txBox="1"/>
      </xdr:nvSpPr>
      <xdr:spPr>
        <a:xfrm>
          <a:off x="14403017" y="1705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156260</xdr:rowOff>
    </xdr:from>
    <xdr:to>
      <xdr:col>72</xdr:col>
      <xdr:colOff>38100</xdr:colOff>
      <xdr:row>99</xdr:row>
      <xdr:rowOff>86410</xdr:rowOff>
    </xdr:to>
    <xdr:sp macro="" textlink="">
      <xdr:nvSpPr>
        <xdr:cNvPr id="702" name="楕円 701"/>
        <xdr:cNvSpPr/>
      </xdr:nvSpPr>
      <xdr:spPr>
        <a:xfrm>
          <a:off x="13652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77537</xdr:rowOff>
    </xdr:from>
    <xdr:ext cx="378565" cy="259045"/>
    <xdr:sp macro="" textlink="">
      <xdr:nvSpPr>
        <xdr:cNvPr id="703" name="テキスト ボックス 702"/>
        <xdr:cNvSpPr txBox="1"/>
      </xdr:nvSpPr>
      <xdr:spPr>
        <a:xfrm>
          <a:off x="13514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147574</xdr:rowOff>
    </xdr:from>
    <xdr:to>
      <xdr:col>67</xdr:col>
      <xdr:colOff>101600</xdr:colOff>
      <xdr:row>99</xdr:row>
      <xdr:rowOff>77724</xdr:rowOff>
    </xdr:to>
    <xdr:sp macro="" textlink="">
      <xdr:nvSpPr>
        <xdr:cNvPr id="704" name="楕円 703"/>
        <xdr:cNvSpPr/>
      </xdr:nvSpPr>
      <xdr:spPr>
        <a:xfrm>
          <a:off x="12763500" y="169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68851</xdr:rowOff>
    </xdr:from>
    <xdr:ext cx="378565" cy="259045"/>
    <xdr:sp macro="" textlink="">
      <xdr:nvSpPr>
        <xdr:cNvPr id="705" name="テキスト ボックス 704"/>
        <xdr:cNvSpPr txBox="1"/>
      </xdr:nvSpPr>
      <xdr:spPr>
        <a:xfrm>
          <a:off x="12625017" y="17042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125168</xdr:rowOff>
    </xdr:to>
    <xdr:cxnSp macro="">
      <xdr:nvCxnSpPr>
        <xdr:cNvPr id="736" name="直線コネクタ 735"/>
        <xdr:cNvCxnSpPr/>
      </xdr:nvCxnSpPr>
      <xdr:spPr>
        <a:xfrm>
          <a:off x="21323300" y="6618224"/>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148355</xdr:rowOff>
    </xdr:to>
    <xdr:cxnSp macro="">
      <xdr:nvCxnSpPr>
        <xdr:cNvPr id="739" name="直線コネクタ 738"/>
        <xdr:cNvCxnSpPr/>
      </xdr:nvCxnSpPr>
      <xdr:spPr>
        <a:xfrm flipV="1">
          <a:off x="20434300" y="6618224"/>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145578</xdr:rowOff>
    </xdr:from>
    <xdr:to>
      <xdr:col>107</xdr:col>
      <xdr:colOff>50800</xdr:colOff>
      <xdr:row>38</xdr:row>
      <xdr:rowOff>148355</xdr:rowOff>
    </xdr:to>
    <xdr:cxnSp macro="">
      <xdr:nvCxnSpPr>
        <xdr:cNvPr id="742" name="直線コネクタ 741"/>
        <xdr:cNvCxnSpPr/>
      </xdr:nvCxnSpPr>
      <xdr:spPr>
        <a:xfrm>
          <a:off x="19545300" y="666067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88591</xdr:rowOff>
    </xdr:from>
    <xdr:to>
      <xdr:col>102</xdr:col>
      <xdr:colOff>114300</xdr:colOff>
      <xdr:row>38</xdr:row>
      <xdr:rowOff>145578</xdr:rowOff>
    </xdr:to>
    <xdr:cxnSp macro="">
      <xdr:nvCxnSpPr>
        <xdr:cNvPr id="745" name="直線コネクタ 744"/>
        <xdr:cNvCxnSpPr/>
      </xdr:nvCxnSpPr>
      <xdr:spPr>
        <a:xfrm>
          <a:off x="18656300" y="6603691"/>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74368</xdr:rowOff>
    </xdr:from>
    <xdr:to>
      <xdr:col>116</xdr:col>
      <xdr:colOff>114300</xdr:colOff>
      <xdr:row>39</xdr:row>
      <xdr:rowOff>4518</xdr:rowOff>
    </xdr:to>
    <xdr:sp macro="" textlink="">
      <xdr:nvSpPr>
        <xdr:cNvPr id="755" name="楕円 754"/>
        <xdr:cNvSpPr/>
      </xdr:nvSpPr>
      <xdr:spPr>
        <a:xfrm>
          <a:off x="22110700" y="65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52795</xdr:rowOff>
    </xdr:from>
    <xdr:ext cx="378565" cy="259045"/>
    <xdr:sp macro="" textlink="">
      <xdr:nvSpPr>
        <xdr:cNvPr id="756" name="投資及び出資金該当値テキスト"/>
        <xdr:cNvSpPr txBox="1"/>
      </xdr:nvSpPr>
      <xdr:spPr>
        <a:xfrm>
          <a:off x="22212300" y="656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57" name="楕円 756"/>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145051</xdr:rowOff>
    </xdr:from>
    <xdr:ext cx="469744" cy="259045"/>
    <xdr:sp macro="" textlink="">
      <xdr:nvSpPr>
        <xdr:cNvPr id="758" name="テキスト ボックス 757"/>
        <xdr:cNvSpPr txBox="1"/>
      </xdr:nvSpPr>
      <xdr:spPr>
        <a:xfrm>
          <a:off x="21088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97555</xdr:rowOff>
    </xdr:from>
    <xdr:to>
      <xdr:col>107</xdr:col>
      <xdr:colOff>101600</xdr:colOff>
      <xdr:row>39</xdr:row>
      <xdr:rowOff>27705</xdr:rowOff>
    </xdr:to>
    <xdr:sp macro="" textlink="">
      <xdr:nvSpPr>
        <xdr:cNvPr id="759" name="楕円 758"/>
        <xdr:cNvSpPr/>
      </xdr:nvSpPr>
      <xdr:spPr>
        <a:xfrm>
          <a:off x="20383500" y="66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18832</xdr:rowOff>
    </xdr:from>
    <xdr:ext cx="378565" cy="259045"/>
    <xdr:sp macro="" textlink="">
      <xdr:nvSpPr>
        <xdr:cNvPr id="760" name="テキスト ボックス 759"/>
        <xdr:cNvSpPr txBox="1"/>
      </xdr:nvSpPr>
      <xdr:spPr>
        <a:xfrm>
          <a:off x="20245017" y="670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94778</xdr:rowOff>
    </xdr:from>
    <xdr:to>
      <xdr:col>102</xdr:col>
      <xdr:colOff>165100</xdr:colOff>
      <xdr:row>39</xdr:row>
      <xdr:rowOff>24928</xdr:rowOff>
    </xdr:to>
    <xdr:sp macro="" textlink="">
      <xdr:nvSpPr>
        <xdr:cNvPr id="761" name="楕円 760"/>
        <xdr:cNvSpPr/>
      </xdr:nvSpPr>
      <xdr:spPr>
        <a:xfrm>
          <a:off x="19494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16055</xdr:rowOff>
    </xdr:from>
    <xdr:ext cx="378565" cy="259045"/>
    <xdr:sp macro="" textlink="">
      <xdr:nvSpPr>
        <xdr:cNvPr id="762" name="テキスト ボックス 761"/>
        <xdr:cNvSpPr txBox="1"/>
      </xdr:nvSpPr>
      <xdr:spPr>
        <a:xfrm>
          <a:off x="19356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37791</xdr:rowOff>
    </xdr:from>
    <xdr:to>
      <xdr:col>98</xdr:col>
      <xdr:colOff>38100</xdr:colOff>
      <xdr:row>38</xdr:row>
      <xdr:rowOff>139391</xdr:rowOff>
    </xdr:to>
    <xdr:sp macro="" textlink="">
      <xdr:nvSpPr>
        <xdr:cNvPr id="763" name="楕円 762"/>
        <xdr:cNvSpPr/>
      </xdr:nvSpPr>
      <xdr:spPr>
        <a:xfrm>
          <a:off x="18605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155918</xdr:rowOff>
    </xdr:from>
    <xdr:ext cx="469744" cy="259045"/>
    <xdr:sp macro="" textlink="">
      <xdr:nvSpPr>
        <xdr:cNvPr id="764" name="テキスト ボックス 763"/>
        <xdr:cNvSpPr txBox="1"/>
      </xdr:nvSpPr>
      <xdr:spPr>
        <a:xfrm>
          <a:off x="18421428" y="63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103467</xdr:rowOff>
    </xdr:from>
    <xdr:to>
      <xdr:col>116</xdr:col>
      <xdr:colOff>63500</xdr:colOff>
      <xdr:row>57</xdr:row>
      <xdr:rowOff>104801</xdr:rowOff>
    </xdr:to>
    <xdr:cxnSp macro="">
      <xdr:nvCxnSpPr>
        <xdr:cNvPr id="793" name="直線コネクタ 792"/>
        <xdr:cNvCxnSpPr/>
      </xdr:nvCxnSpPr>
      <xdr:spPr>
        <a:xfrm>
          <a:off x="21323300" y="987611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102515</xdr:rowOff>
    </xdr:from>
    <xdr:to>
      <xdr:col>111</xdr:col>
      <xdr:colOff>177800</xdr:colOff>
      <xdr:row>57</xdr:row>
      <xdr:rowOff>103467</xdr:rowOff>
    </xdr:to>
    <xdr:cxnSp macro="">
      <xdr:nvCxnSpPr>
        <xdr:cNvPr id="796" name="直線コネクタ 795"/>
        <xdr:cNvCxnSpPr/>
      </xdr:nvCxnSpPr>
      <xdr:spPr>
        <a:xfrm>
          <a:off x="20434300" y="987516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101676</xdr:rowOff>
    </xdr:from>
    <xdr:to>
      <xdr:col>107</xdr:col>
      <xdr:colOff>50800</xdr:colOff>
      <xdr:row>57</xdr:row>
      <xdr:rowOff>102515</xdr:rowOff>
    </xdr:to>
    <xdr:cxnSp macro="">
      <xdr:nvCxnSpPr>
        <xdr:cNvPr id="799" name="直線コネクタ 798"/>
        <xdr:cNvCxnSpPr/>
      </xdr:nvCxnSpPr>
      <xdr:spPr>
        <a:xfrm>
          <a:off x="19545300" y="987432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100685</xdr:rowOff>
    </xdr:from>
    <xdr:to>
      <xdr:col>102</xdr:col>
      <xdr:colOff>114300</xdr:colOff>
      <xdr:row>57</xdr:row>
      <xdr:rowOff>101676</xdr:rowOff>
    </xdr:to>
    <xdr:cxnSp macro="">
      <xdr:nvCxnSpPr>
        <xdr:cNvPr id="802" name="直線コネクタ 801"/>
        <xdr:cNvCxnSpPr/>
      </xdr:nvCxnSpPr>
      <xdr:spPr>
        <a:xfrm>
          <a:off x="18656300" y="987333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54001</xdr:rowOff>
    </xdr:from>
    <xdr:to>
      <xdr:col>116</xdr:col>
      <xdr:colOff>114300</xdr:colOff>
      <xdr:row>57</xdr:row>
      <xdr:rowOff>155601</xdr:rowOff>
    </xdr:to>
    <xdr:sp macro="" textlink="">
      <xdr:nvSpPr>
        <xdr:cNvPr id="812" name="楕円 811"/>
        <xdr:cNvSpPr/>
      </xdr:nvSpPr>
      <xdr:spPr>
        <a:xfrm>
          <a:off x="221107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76878</xdr:rowOff>
    </xdr:from>
    <xdr:ext cx="469744" cy="259045"/>
    <xdr:sp macro="" textlink="">
      <xdr:nvSpPr>
        <xdr:cNvPr id="813" name="貸付金該当値テキスト"/>
        <xdr:cNvSpPr txBox="1"/>
      </xdr:nvSpPr>
      <xdr:spPr>
        <a:xfrm>
          <a:off x="22212300" y="96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52667</xdr:rowOff>
    </xdr:from>
    <xdr:to>
      <xdr:col>112</xdr:col>
      <xdr:colOff>38100</xdr:colOff>
      <xdr:row>57</xdr:row>
      <xdr:rowOff>154267</xdr:rowOff>
    </xdr:to>
    <xdr:sp macro="" textlink="">
      <xdr:nvSpPr>
        <xdr:cNvPr id="814" name="楕円 813"/>
        <xdr:cNvSpPr/>
      </xdr:nvSpPr>
      <xdr:spPr>
        <a:xfrm>
          <a:off x="21272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170794</xdr:rowOff>
    </xdr:from>
    <xdr:ext cx="469744" cy="259045"/>
    <xdr:sp macro="" textlink="">
      <xdr:nvSpPr>
        <xdr:cNvPr id="815" name="テキスト ボックス 814"/>
        <xdr:cNvSpPr txBox="1"/>
      </xdr:nvSpPr>
      <xdr:spPr>
        <a:xfrm>
          <a:off x="21088428" y="9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51715</xdr:rowOff>
    </xdr:from>
    <xdr:to>
      <xdr:col>107</xdr:col>
      <xdr:colOff>101600</xdr:colOff>
      <xdr:row>57</xdr:row>
      <xdr:rowOff>153315</xdr:rowOff>
    </xdr:to>
    <xdr:sp macro="" textlink="">
      <xdr:nvSpPr>
        <xdr:cNvPr id="816" name="楕円 815"/>
        <xdr:cNvSpPr/>
      </xdr:nvSpPr>
      <xdr:spPr>
        <a:xfrm>
          <a:off x="20383500" y="9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169842</xdr:rowOff>
    </xdr:from>
    <xdr:ext cx="469744" cy="259045"/>
    <xdr:sp macro="" textlink="">
      <xdr:nvSpPr>
        <xdr:cNvPr id="817" name="テキスト ボックス 816"/>
        <xdr:cNvSpPr txBox="1"/>
      </xdr:nvSpPr>
      <xdr:spPr>
        <a:xfrm>
          <a:off x="20199428" y="959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50876</xdr:rowOff>
    </xdr:from>
    <xdr:to>
      <xdr:col>102</xdr:col>
      <xdr:colOff>165100</xdr:colOff>
      <xdr:row>57</xdr:row>
      <xdr:rowOff>152476</xdr:rowOff>
    </xdr:to>
    <xdr:sp macro="" textlink="">
      <xdr:nvSpPr>
        <xdr:cNvPr id="818" name="楕円 817"/>
        <xdr:cNvSpPr/>
      </xdr:nvSpPr>
      <xdr:spPr>
        <a:xfrm>
          <a:off x="19494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143603</xdr:rowOff>
    </xdr:from>
    <xdr:ext cx="469744" cy="259045"/>
    <xdr:sp macro="" textlink="">
      <xdr:nvSpPr>
        <xdr:cNvPr id="819" name="テキスト ボックス 818"/>
        <xdr:cNvSpPr txBox="1"/>
      </xdr:nvSpPr>
      <xdr:spPr>
        <a:xfrm>
          <a:off x="19310428"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49885</xdr:rowOff>
    </xdr:from>
    <xdr:to>
      <xdr:col>98</xdr:col>
      <xdr:colOff>38100</xdr:colOff>
      <xdr:row>57</xdr:row>
      <xdr:rowOff>151485</xdr:rowOff>
    </xdr:to>
    <xdr:sp macro="" textlink="">
      <xdr:nvSpPr>
        <xdr:cNvPr id="820" name="楕円 819"/>
        <xdr:cNvSpPr/>
      </xdr:nvSpPr>
      <xdr:spPr>
        <a:xfrm>
          <a:off x="18605500" y="98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142612</xdr:rowOff>
    </xdr:from>
    <xdr:ext cx="469744" cy="259045"/>
    <xdr:sp macro="" textlink="">
      <xdr:nvSpPr>
        <xdr:cNvPr id="821" name="テキスト ボックス 820"/>
        <xdr:cNvSpPr txBox="1"/>
      </xdr:nvSpPr>
      <xdr:spPr>
        <a:xfrm>
          <a:off x="18421428" y="99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13588</xdr:rowOff>
    </xdr:from>
    <xdr:to>
      <xdr:col>116</xdr:col>
      <xdr:colOff>63500</xdr:colOff>
      <xdr:row>78</xdr:row>
      <xdr:rowOff>16103</xdr:rowOff>
    </xdr:to>
    <xdr:cxnSp macro="">
      <xdr:nvCxnSpPr>
        <xdr:cNvPr id="851" name="直線コネクタ 850"/>
        <xdr:cNvCxnSpPr/>
      </xdr:nvCxnSpPr>
      <xdr:spPr>
        <a:xfrm>
          <a:off x="21323300" y="1338668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13588</xdr:rowOff>
    </xdr:from>
    <xdr:to>
      <xdr:col>111</xdr:col>
      <xdr:colOff>177800</xdr:colOff>
      <xdr:row>78</xdr:row>
      <xdr:rowOff>22085</xdr:rowOff>
    </xdr:to>
    <xdr:cxnSp macro="">
      <xdr:nvCxnSpPr>
        <xdr:cNvPr id="854" name="直線コネクタ 853"/>
        <xdr:cNvCxnSpPr/>
      </xdr:nvCxnSpPr>
      <xdr:spPr>
        <a:xfrm flipV="1">
          <a:off x="20434300" y="1338668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134023</xdr:rowOff>
    </xdr:from>
    <xdr:to>
      <xdr:col>107</xdr:col>
      <xdr:colOff>50800</xdr:colOff>
      <xdr:row>78</xdr:row>
      <xdr:rowOff>22085</xdr:rowOff>
    </xdr:to>
    <xdr:cxnSp macro="">
      <xdr:nvCxnSpPr>
        <xdr:cNvPr id="857" name="直線コネクタ 856"/>
        <xdr:cNvCxnSpPr/>
      </xdr:nvCxnSpPr>
      <xdr:spPr>
        <a:xfrm>
          <a:off x="19545300" y="13335673"/>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134023</xdr:rowOff>
    </xdr:from>
    <xdr:to>
      <xdr:col>102</xdr:col>
      <xdr:colOff>114300</xdr:colOff>
      <xdr:row>78</xdr:row>
      <xdr:rowOff>31153</xdr:rowOff>
    </xdr:to>
    <xdr:cxnSp macro="">
      <xdr:nvCxnSpPr>
        <xdr:cNvPr id="860" name="直線コネクタ 859"/>
        <xdr:cNvCxnSpPr/>
      </xdr:nvCxnSpPr>
      <xdr:spPr>
        <a:xfrm flipV="1">
          <a:off x="18656300" y="133356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136753</xdr:rowOff>
    </xdr:from>
    <xdr:to>
      <xdr:col>116</xdr:col>
      <xdr:colOff>114300</xdr:colOff>
      <xdr:row>78</xdr:row>
      <xdr:rowOff>66903</xdr:rowOff>
    </xdr:to>
    <xdr:sp macro="" textlink="">
      <xdr:nvSpPr>
        <xdr:cNvPr id="870" name="楕円 869"/>
        <xdr:cNvSpPr/>
      </xdr:nvSpPr>
      <xdr:spPr>
        <a:xfrm>
          <a:off x="221107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51680</xdr:rowOff>
    </xdr:from>
    <xdr:ext cx="534377" cy="259045"/>
    <xdr:sp macro="" textlink="">
      <xdr:nvSpPr>
        <xdr:cNvPr id="871" name="繰出金該当値テキスト"/>
        <xdr:cNvSpPr txBox="1"/>
      </xdr:nvSpPr>
      <xdr:spPr>
        <a:xfrm>
          <a:off x="22212300" y="132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134238</xdr:rowOff>
    </xdr:from>
    <xdr:to>
      <xdr:col>112</xdr:col>
      <xdr:colOff>38100</xdr:colOff>
      <xdr:row>78</xdr:row>
      <xdr:rowOff>64388</xdr:rowOff>
    </xdr:to>
    <xdr:sp macro="" textlink="">
      <xdr:nvSpPr>
        <xdr:cNvPr id="872" name="楕円 871"/>
        <xdr:cNvSpPr/>
      </xdr:nvSpPr>
      <xdr:spPr>
        <a:xfrm>
          <a:off x="21272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55515</xdr:rowOff>
    </xdr:from>
    <xdr:ext cx="534377" cy="259045"/>
    <xdr:sp macro="" textlink="">
      <xdr:nvSpPr>
        <xdr:cNvPr id="873" name="テキスト ボックス 872"/>
        <xdr:cNvSpPr txBox="1"/>
      </xdr:nvSpPr>
      <xdr:spPr>
        <a:xfrm>
          <a:off x="210561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142735</xdr:rowOff>
    </xdr:from>
    <xdr:to>
      <xdr:col>107</xdr:col>
      <xdr:colOff>101600</xdr:colOff>
      <xdr:row>78</xdr:row>
      <xdr:rowOff>72885</xdr:rowOff>
    </xdr:to>
    <xdr:sp macro="" textlink="">
      <xdr:nvSpPr>
        <xdr:cNvPr id="874" name="楕円 873"/>
        <xdr:cNvSpPr/>
      </xdr:nvSpPr>
      <xdr:spPr>
        <a:xfrm>
          <a:off x="20383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64012</xdr:rowOff>
    </xdr:from>
    <xdr:ext cx="534377" cy="259045"/>
    <xdr:sp macro="" textlink="">
      <xdr:nvSpPr>
        <xdr:cNvPr id="875" name="テキスト ボックス 874"/>
        <xdr:cNvSpPr txBox="1"/>
      </xdr:nvSpPr>
      <xdr:spPr>
        <a:xfrm>
          <a:off x="20167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83223</xdr:rowOff>
    </xdr:from>
    <xdr:to>
      <xdr:col>102</xdr:col>
      <xdr:colOff>165100</xdr:colOff>
      <xdr:row>78</xdr:row>
      <xdr:rowOff>13373</xdr:rowOff>
    </xdr:to>
    <xdr:sp macro="" textlink="">
      <xdr:nvSpPr>
        <xdr:cNvPr id="876" name="楕円 875"/>
        <xdr:cNvSpPr/>
      </xdr:nvSpPr>
      <xdr:spPr>
        <a:xfrm>
          <a:off x="19494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4500</xdr:rowOff>
    </xdr:from>
    <xdr:ext cx="534377" cy="259045"/>
    <xdr:sp macro="" textlink="">
      <xdr:nvSpPr>
        <xdr:cNvPr id="877" name="テキスト ボックス 876"/>
        <xdr:cNvSpPr txBox="1"/>
      </xdr:nvSpPr>
      <xdr:spPr>
        <a:xfrm>
          <a:off x="19278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151803</xdr:rowOff>
    </xdr:from>
    <xdr:to>
      <xdr:col>98</xdr:col>
      <xdr:colOff>38100</xdr:colOff>
      <xdr:row>78</xdr:row>
      <xdr:rowOff>81953</xdr:rowOff>
    </xdr:to>
    <xdr:sp macro="" textlink="">
      <xdr:nvSpPr>
        <xdr:cNvPr id="878" name="楕円 877"/>
        <xdr:cNvSpPr/>
      </xdr:nvSpPr>
      <xdr:spPr>
        <a:xfrm>
          <a:off x="18605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73080</xdr:rowOff>
    </xdr:from>
    <xdr:ext cx="534377" cy="259045"/>
    <xdr:sp macro="" textlink="">
      <xdr:nvSpPr>
        <xdr:cNvPr id="879" name="テキスト ボックス 878"/>
        <xdr:cNvSpPr txBox="1"/>
      </xdr:nvSpPr>
      <xdr:spPr>
        <a:xfrm>
          <a:off x="18389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性質別経費においては、扶助費が全体の２５．２％を占め、ついで人件費が１８．９％、投資的経費が１４．０％、物件費１３．５％となっている。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近年大幅な増加傾向となっており、住民一人当たりのコストが平成２５年度比（６５，３９９円）で１７．８％増の７７，０６６円となっている。その主な要因は、待機児童解消対策による民間保育所等運営事業費など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前年度比約３．３％増となっており、平成１８年度以降増加傾向となっている。その主な要因としては、新設施設の備品購入費や維持管理コスト、また、これまで直営で管理運営を行っていた施設に指定管理者制度を導入したことに伴い、委託料が発生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普通建設事業については、市民文化会館整備事業や（仮称）茅ヶ崎公園体験学習施設整備事業費の増により住民一人当たりのコストが、前年度比２２．０％増の４２，８７５円となっている。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36285</xdr:rowOff>
    </xdr:from>
    <xdr:to>
      <xdr:col>24</xdr:col>
      <xdr:colOff>63500</xdr:colOff>
      <xdr:row>38</xdr:row>
      <xdr:rowOff>86360</xdr:rowOff>
    </xdr:to>
    <xdr:cxnSp macro="">
      <xdr:nvCxnSpPr>
        <xdr:cNvPr id="63" name="直線コネクタ 62"/>
        <xdr:cNvCxnSpPr/>
      </xdr:nvCxnSpPr>
      <xdr:spPr>
        <a:xfrm>
          <a:off x="3797300" y="6551385"/>
          <a:ext cx="8382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23223</xdr:rowOff>
    </xdr:from>
    <xdr:to>
      <xdr:col>19</xdr:col>
      <xdr:colOff>177800</xdr:colOff>
      <xdr:row>38</xdr:row>
      <xdr:rowOff>36285</xdr:rowOff>
    </xdr:to>
    <xdr:cxnSp macro="">
      <xdr:nvCxnSpPr>
        <xdr:cNvPr id="66" name="直線コネクタ 65"/>
        <xdr:cNvCxnSpPr/>
      </xdr:nvCxnSpPr>
      <xdr:spPr>
        <a:xfrm>
          <a:off x="2908300" y="65383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50981</xdr:rowOff>
    </xdr:from>
    <xdr:to>
      <xdr:col>15</xdr:col>
      <xdr:colOff>50800</xdr:colOff>
      <xdr:row>38</xdr:row>
      <xdr:rowOff>23223</xdr:rowOff>
    </xdr:to>
    <xdr:cxnSp macro="">
      <xdr:nvCxnSpPr>
        <xdr:cNvPr id="69" name="直線コネクタ 68"/>
        <xdr:cNvCxnSpPr/>
      </xdr:nvCxnSpPr>
      <xdr:spPr>
        <a:xfrm>
          <a:off x="2019300" y="639463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50981</xdr:rowOff>
    </xdr:from>
    <xdr:to>
      <xdr:col>10</xdr:col>
      <xdr:colOff>114300</xdr:colOff>
      <xdr:row>37</xdr:row>
      <xdr:rowOff>115207</xdr:rowOff>
    </xdr:to>
    <xdr:cxnSp macro="">
      <xdr:nvCxnSpPr>
        <xdr:cNvPr id="72" name="直線コネクタ 71"/>
        <xdr:cNvCxnSpPr/>
      </xdr:nvCxnSpPr>
      <xdr:spPr>
        <a:xfrm flipV="1">
          <a:off x="1130300" y="6394631"/>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35560</xdr:rowOff>
    </xdr:from>
    <xdr:to>
      <xdr:col>24</xdr:col>
      <xdr:colOff>114300</xdr:colOff>
      <xdr:row>38</xdr:row>
      <xdr:rowOff>137160</xdr:rowOff>
    </xdr:to>
    <xdr:sp macro="" textlink="">
      <xdr:nvSpPr>
        <xdr:cNvPr id="82" name="楕円 81"/>
        <xdr:cNvSpPr/>
      </xdr:nvSpPr>
      <xdr:spPr>
        <a:xfrm>
          <a:off x="45847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13987</xdr:rowOff>
    </xdr:from>
    <xdr:ext cx="469744" cy="259045"/>
    <xdr:sp macro="" textlink="">
      <xdr:nvSpPr>
        <xdr:cNvPr id="83" name="議会費該当値テキスト"/>
        <xdr:cNvSpPr txBox="1"/>
      </xdr:nvSpPr>
      <xdr:spPr>
        <a:xfrm>
          <a:off x="46863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156936</xdr:rowOff>
    </xdr:from>
    <xdr:to>
      <xdr:col>20</xdr:col>
      <xdr:colOff>38100</xdr:colOff>
      <xdr:row>38</xdr:row>
      <xdr:rowOff>87086</xdr:rowOff>
    </xdr:to>
    <xdr:sp macro="" textlink="">
      <xdr:nvSpPr>
        <xdr:cNvPr id="84" name="楕円 83"/>
        <xdr:cNvSpPr/>
      </xdr:nvSpPr>
      <xdr:spPr>
        <a:xfrm>
          <a:off x="3746500" y="65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78212</xdr:rowOff>
    </xdr:from>
    <xdr:ext cx="469744" cy="259045"/>
    <xdr:sp macro="" textlink="">
      <xdr:nvSpPr>
        <xdr:cNvPr id="85" name="テキスト ボックス 84"/>
        <xdr:cNvSpPr txBox="1"/>
      </xdr:nvSpPr>
      <xdr:spPr>
        <a:xfrm>
          <a:off x="3562428"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143873</xdr:rowOff>
    </xdr:from>
    <xdr:to>
      <xdr:col>15</xdr:col>
      <xdr:colOff>101600</xdr:colOff>
      <xdr:row>38</xdr:row>
      <xdr:rowOff>74023</xdr:rowOff>
    </xdr:to>
    <xdr:sp macro="" textlink="">
      <xdr:nvSpPr>
        <xdr:cNvPr id="86" name="楕円 85"/>
        <xdr:cNvSpPr/>
      </xdr:nvSpPr>
      <xdr:spPr>
        <a:xfrm>
          <a:off x="2857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65150</xdr:rowOff>
    </xdr:from>
    <xdr:ext cx="469744" cy="259045"/>
    <xdr:sp macro="" textlink="">
      <xdr:nvSpPr>
        <xdr:cNvPr id="87" name="テキスト ボックス 86"/>
        <xdr:cNvSpPr txBox="1"/>
      </xdr:nvSpPr>
      <xdr:spPr>
        <a:xfrm>
          <a:off x="2673428"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xdr:rowOff>
    </xdr:from>
    <xdr:to>
      <xdr:col>10</xdr:col>
      <xdr:colOff>165100</xdr:colOff>
      <xdr:row>37</xdr:row>
      <xdr:rowOff>101781</xdr:rowOff>
    </xdr:to>
    <xdr:sp macro="" textlink="">
      <xdr:nvSpPr>
        <xdr:cNvPr id="88" name="楕円 87"/>
        <xdr:cNvSpPr/>
      </xdr:nvSpPr>
      <xdr:spPr>
        <a:xfrm>
          <a:off x="19685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92908</xdr:rowOff>
    </xdr:from>
    <xdr:ext cx="469744" cy="259045"/>
    <xdr:sp macro="" textlink="">
      <xdr:nvSpPr>
        <xdr:cNvPr id="89" name="テキスト ボックス 88"/>
        <xdr:cNvSpPr txBox="1"/>
      </xdr:nvSpPr>
      <xdr:spPr>
        <a:xfrm>
          <a:off x="1784428"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64407</xdr:rowOff>
    </xdr:from>
    <xdr:to>
      <xdr:col>6</xdr:col>
      <xdr:colOff>38100</xdr:colOff>
      <xdr:row>37</xdr:row>
      <xdr:rowOff>166007</xdr:rowOff>
    </xdr:to>
    <xdr:sp macro="" textlink="">
      <xdr:nvSpPr>
        <xdr:cNvPr id="90" name="楕円 89"/>
        <xdr:cNvSpPr/>
      </xdr:nvSpPr>
      <xdr:spPr>
        <a:xfrm>
          <a:off x="1079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157134</xdr:rowOff>
    </xdr:from>
    <xdr:ext cx="469744" cy="259045"/>
    <xdr:sp macro="" textlink="">
      <xdr:nvSpPr>
        <xdr:cNvPr id="91" name="テキスト ボックス 90"/>
        <xdr:cNvSpPr txBox="1"/>
      </xdr:nvSpPr>
      <xdr:spPr>
        <a:xfrm>
          <a:off x="895428"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38724</xdr:rowOff>
    </xdr:from>
    <xdr:to>
      <xdr:col>24</xdr:col>
      <xdr:colOff>63500</xdr:colOff>
      <xdr:row>56</xdr:row>
      <xdr:rowOff>103320</xdr:rowOff>
    </xdr:to>
    <xdr:cxnSp macro="">
      <xdr:nvCxnSpPr>
        <xdr:cNvPr id="123" name="直線コネクタ 122"/>
        <xdr:cNvCxnSpPr/>
      </xdr:nvCxnSpPr>
      <xdr:spPr>
        <a:xfrm flipV="1">
          <a:off x="3797300" y="9297024"/>
          <a:ext cx="838200" cy="4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103320</xdr:rowOff>
    </xdr:from>
    <xdr:to>
      <xdr:col>19</xdr:col>
      <xdr:colOff>177800</xdr:colOff>
      <xdr:row>57</xdr:row>
      <xdr:rowOff>62596</xdr:rowOff>
    </xdr:to>
    <xdr:cxnSp macro="">
      <xdr:nvCxnSpPr>
        <xdr:cNvPr id="126" name="直線コネクタ 125"/>
        <xdr:cNvCxnSpPr/>
      </xdr:nvCxnSpPr>
      <xdr:spPr>
        <a:xfrm flipV="1">
          <a:off x="2908300" y="9704520"/>
          <a:ext cx="889000" cy="1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121738</xdr:rowOff>
    </xdr:from>
    <xdr:to>
      <xdr:col>15</xdr:col>
      <xdr:colOff>50800</xdr:colOff>
      <xdr:row>57</xdr:row>
      <xdr:rowOff>62596</xdr:rowOff>
    </xdr:to>
    <xdr:cxnSp macro="">
      <xdr:nvCxnSpPr>
        <xdr:cNvPr id="129" name="直線コネクタ 128"/>
        <xdr:cNvCxnSpPr/>
      </xdr:nvCxnSpPr>
      <xdr:spPr>
        <a:xfrm>
          <a:off x="2019300" y="9037138"/>
          <a:ext cx="889000" cy="7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121738</xdr:rowOff>
    </xdr:from>
    <xdr:to>
      <xdr:col>10</xdr:col>
      <xdr:colOff>114300</xdr:colOff>
      <xdr:row>55</xdr:row>
      <xdr:rowOff>146852</xdr:rowOff>
    </xdr:to>
    <xdr:cxnSp macro="">
      <xdr:nvCxnSpPr>
        <xdr:cNvPr id="132" name="直線コネクタ 131"/>
        <xdr:cNvCxnSpPr/>
      </xdr:nvCxnSpPr>
      <xdr:spPr>
        <a:xfrm flipV="1">
          <a:off x="1130300" y="9037138"/>
          <a:ext cx="889000" cy="5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159374</xdr:rowOff>
    </xdr:from>
    <xdr:to>
      <xdr:col>24</xdr:col>
      <xdr:colOff>114300</xdr:colOff>
      <xdr:row>54</xdr:row>
      <xdr:rowOff>89524</xdr:rowOff>
    </xdr:to>
    <xdr:sp macro="" textlink="">
      <xdr:nvSpPr>
        <xdr:cNvPr id="142" name="楕円 141"/>
        <xdr:cNvSpPr/>
      </xdr:nvSpPr>
      <xdr:spPr>
        <a:xfrm>
          <a:off x="4584700" y="9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10801</xdr:rowOff>
    </xdr:from>
    <xdr:ext cx="534377" cy="259045"/>
    <xdr:sp macro="" textlink="">
      <xdr:nvSpPr>
        <xdr:cNvPr id="143" name="総務費該当値テキスト"/>
        <xdr:cNvSpPr txBox="1"/>
      </xdr:nvSpPr>
      <xdr:spPr>
        <a:xfrm>
          <a:off x="4686300" y="90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52520</xdr:rowOff>
    </xdr:from>
    <xdr:to>
      <xdr:col>20</xdr:col>
      <xdr:colOff>38100</xdr:colOff>
      <xdr:row>56</xdr:row>
      <xdr:rowOff>154120</xdr:rowOff>
    </xdr:to>
    <xdr:sp macro="" textlink="">
      <xdr:nvSpPr>
        <xdr:cNvPr id="144" name="楕円 143"/>
        <xdr:cNvSpPr/>
      </xdr:nvSpPr>
      <xdr:spPr>
        <a:xfrm>
          <a:off x="3746500" y="9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145247</xdr:rowOff>
    </xdr:from>
    <xdr:ext cx="534377" cy="259045"/>
    <xdr:sp macro="" textlink="">
      <xdr:nvSpPr>
        <xdr:cNvPr id="145" name="テキスト ボックス 144"/>
        <xdr:cNvSpPr txBox="1"/>
      </xdr:nvSpPr>
      <xdr:spPr>
        <a:xfrm>
          <a:off x="3530111" y="974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11796</xdr:rowOff>
    </xdr:from>
    <xdr:to>
      <xdr:col>15</xdr:col>
      <xdr:colOff>101600</xdr:colOff>
      <xdr:row>57</xdr:row>
      <xdr:rowOff>113396</xdr:rowOff>
    </xdr:to>
    <xdr:sp macro="" textlink="">
      <xdr:nvSpPr>
        <xdr:cNvPr id="146" name="楕円 145"/>
        <xdr:cNvSpPr/>
      </xdr:nvSpPr>
      <xdr:spPr>
        <a:xfrm>
          <a:off x="2857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104523</xdr:rowOff>
    </xdr:from>
    <xdr:ext cx="534377" cy="259045"/>
    <xdr:sp macro="" textlink="">
      <xdr:nvSpPr>
        <xdr:cNvPr id="147" name="テキスト ボックス 146"/>
        <xdr:cNvSpPr txBox="1"/>
      </xdr:nvSpPr>
      <xdr:spPr>
        <a:xfrm>
          <a:off x="2641111" y="987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70938</xdr:rowOff>
    </xdr:from>
    <xdr:to>
      <xdr:col>10</xdr:col>
      <xdr:colOff>165100</xdr:colOff>
      <xdr:row>53</xdr:row>
      <xdr:rowOff>1088</xdr:rowOff>
    </xdr:to>
    <xdr:sp macro="" textlink="">
      <xdr:nvSpPr>
        <xdr:cNvPr id="148" name="楕円 147"/>
        <xdr:cNvSpPr/>
      </xdr:nvSpPr>
      <xdr:spPr>
        <a:xfrm>
          <a:off x="1968500" y="89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17615</xdr:rowOff>
    </xdr:from>
    <xdr:ext cx="534377" cy="259045"/>
    <xdr:sp macro="" textlink="">
      <xdr:nvSpPr>
        <xdr:cNvPr id="149" name="テキスト ボックス 148"/>
        <xdr:cNvSpPr txBox="1"/>
      </xdr:nvSpPr>
      <xdr:spPr>
        <a:xfrm>
          <a:off x="1752111" y="87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96052</xdr:rowOff>
    </xdr:from>
    <xdr:to>
      <xdr:col>6</xdr:col>
      <xdr:colOff>38100</xdr:colOff>
      <xdr:row>56</xdr:row>
      <xdr:rowOff>26202</xdr:rowOff>
    </xdr:to>
    <xdr:sp macro="" textlink="">
      <xdr:nvSpPr>
        <xdr:cNvPr id="150" name="楕円 149"/>
        <xdr:cNvSpPr/>
      </xdr:nvSpPr>
      <xdr:spPr>
        <a:xfrm>
          <a:off x="1079500" y="95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42729</xdr:rowOff>
    </xdr:from>
    <xdr:ext cx="534377" cy="259045"/>
    <xdr:sp macro="" textlink="">
      <xdr:nvSpPr>
        <xdr:cNvPr id="151" name="テキスト ボックス 150"/>
        <xdr:cNvSpPr txBox="1"/>
      </xdr:nvSpPr>
      <xdr:spPr>
        <a:xfrm>
          <a:off x="863111" y="93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79284</xdr:rowOff>
    </xdr:from>
    <xdr:to>
      <xdr:col>24</xdr:col>
      <xdr:colOff>63500</xdr:colOff>
      <xdr:row>77</xdr:row>
      <xdr:rowOff>83465</xdr:rowOff>
    </xdr:to>
    <xdr:cxnSp macro="">
      <xdr:nvCxnSpPr>
        <xdr:cNvPr id="183" name="直線コネクタ 182"/>
        <xdr:cNvCxnSpPr/>
      </xdr:nvCxnSpPr>
      <xdr:spPr>
        <a:xfrm flipV="1">
          <a:off x="3797300" y="13280934"/>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83465</xdr:rowOff>
    </xdr:from>
    <xdr:to>
      <xdr:col>19</xdr:col>
      <xdr:colOff>177800</xdr:colOff>
      <xdr:row>77</xdr:row>
      <xdr:rowOff>115877</xdr:rowOff>
    </xdr:to>
    <xdr:cxnSp macro="">
      <xdr:nvCxnSpPr>
        <xdr:cNvPr id="186" name="直線コネクタ 185"/>
        <xdr:cNvCxnSpPr/>
      </xdr:nvCxnSpPr>
      <xdr:spPr>
        <a:xfrm flipV="1">
          <a:off x="2908300" y="13285115"/>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115877</xdr:rowOff>
    </xdr:from>
    <xdr:to>
      <xdr:col>15</xdr:col>
      <xdr:colOff>50800</xdr:colOff>
      <xdr:row>78</xdr:row>
      <xdr:rowOff>4173</xdr:rowOff>
    </xdr:to>
    <xdr:cxnSp macro="">
      <xdr:nvCxnSpPr>
        <xdr:cNvPr id="189" name="直線コネクタ 188"/>
        <xdr:cNvCxnSpPr/>
      </xdr:nvCxnSpPr>
      <xdr:spPr>
        <a:xfrm flipV="1">
          <a:off x="2019300" y="13317527"/>
          <a:ext cx="8890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4173</xdr:rowOff>
    </xdr:from>
    <xdr:to>
      <xdr:col>10</xdr:col>
      <xdr:colOff>114300</xdr:colOff>
      <xdr:row>78</xdr:row>
      <xdr:rowOff>112365</xdr:rowOff>
    </xdr:to>
    <xdr:cxnSp macro="">
      <xdr:nvCxnSpPr>
        <xdr:cNvPr id="192" name="直線コネクタ 191"/>
        <xdr:cNvCxnSpPr/>
      </xdr:nvCxnSpPr>
      <xdr:spPr>
        <a:xfrm flipV="1">
          <a:off x="1130300" y="13377273"/>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28484</xdr:rowOff>
    </xdr:from>
    <xdr:to>
      <xdr:col>24</xdr:col>
      <xdr:colOff>114300</xdr:colOff>
      <xdr:row>77</xdr:row>
      <xdr:rowOff>130084</xdr:rowOff>
    </xdr:to>
    <xdr:sp macro="" textlink="">
      <xdr:nvSpPr>
        <xdr:cNvPr id="202" name="楕円 201"/>
        <xdr:cNvSpPr/>
      </xdr:nvSpPr>
      <xdr:spPr>
        <a:xfrm>
          <a:off x="4584700" y="132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114861</xdr:rowOff>
    </xdr:from>
    <xdr:ext cx="599010" cy="259045"/>
    <xdr:sp macro="" textlink="">
      <xdr:nvSpPr>
        <xdr:cNvPr id="203" name="民生費該当値テキスト"/>
        <xdr:cNvSpPr txBox="1"/>
      </xdr:nvSpPr>
      <xdr:spPr>
        <a:xfrm>
          <a:off x="4686300" y="1314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32665</xdr:rowOff>
    </xdr:from>
    <xdr:to>
      <xdr:col>20</xdr:col>
      <xdr:colOff>38100</xdr:colOff>
      <xdr:row>77</xdr:row>
      <xdr:rowOff>134265</xdr:rowOff>
    </xdr:to>
    <xdr:sp macro="" textlink="">
      <xdr:nvSpPr>
        <xdr:cNvPr id="204" name="楕円 203"/>
        <xdr:cNvSpPr/>
      </xdr:nvSpPr>
      <xdr:spPr>
        <a:xfrm>
          <a:off x="3746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125392</xdr:rowOff>
    </xdr:from>
    <xdr:ext cx="599010" cy="259045"/>
    <xdr:sp macro="" textlink="">
      <xdr:nvSpPr>
        <xdr:cNvPr id="205" name="テキスト ボックス 204"/>
        <xdr:cNvSpPr txBox="1"/>
      </xdr:nvSpPr>
      <xdr:spPr>
        <a:xfrm>
          <a:off x="3497795" y="1332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65077</xdr:rowOff>
    </xdr:from>
    <xdr:to>
      <xdr:col>15</xdr:col>
      <xdr:colOff>101600</xdr:colOff>
      <xdr:row>77</xdr:row>
      <xdr:rowOff>166677</xdr:rowOff>
    </xdr:to>
    <xdr:sp macro="" textlink="">
      <xdr:nvSpPr>
        <xdr:cNvPr id="206" name="楕円 205"/>
        <xdr:cNvSpPr/>
      </xdr:nvSpPr>
      <xdr:spPr>
        <a:xfrm>
          <a:off x="2857500" y="132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157804</xdr:rowOff>
    </xdr:from>
    <xdr:ext cx="599010" cy="259045"/>
    <xdr:sp macro="" textlink="">
      <xdr:nvSpPr>
        <xdr:cNvPr id="207" name="テキスト ボックス 206"/>
        <xdr:cNvSpPr txBox="1"/>
      </xdr:nvSpPr>
      <xdr:spPr>
        <a:xfrm>
          <a:off x="2608795" y="1335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124823</xdr:rowOff>
    </xdr:from>
    <xdr:to>
      <xdr:col>10</xdr:col>
      <xdr:colOff>165100</xdr:colOff>
      <xdr:row>78</xdr:row>
      <xdr:rowOff>54973</xdr:rowOff>
    </xdr:to>
    <xdr:sp macro="" textlink="">
      <xdr:nvSpPr>
        <xdr:cNvPr id="208" name="楕円 207"/>
        <xdr:cNvSpPr/>
      </xdr:nvSpPr>
      <xdr:spPr>
        <a:xfrm>
          <a:off x="1968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46100</xdr:rowOff>
    </xdr:from>
    <xdr:ext cx="599010" cy="259045"/>
    <xdr:sp macro="" textlink="">
      <xdr:nvSpPr>
        <xdr:cNvPr id="209" name="テキスト ボックス 208"/>
        <xdr:cNvSpPr txBox="1"/>
      </xdr:nvSpPr>
      <xdr:spPr>
        <a:xfrm>
          <a:off x="1719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61565</xdr:rowOff>
    </xdr:from>
    <xdr:to>
      <xdr:col>6</xdr:col>
      <xdr:colOff>38100</xdr:colOff>
      <xdr:row>78</xdr:row>
      <xdr:rowOff>163165</xdr:rowOff>
    </xdr:to>
    <xdr:sp macro="" textlink="">
      <xdr:nvSpPr>
        <xdr:cNvPr id="210" name="楕円 209"/>
        <xdr:cNvSpPr/>
      </xdr:nvSpPr>
      <xdr:spPr>
        <a:xfrm>
          <a:off x="1079500" y="134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154292</xdr:rowOff>
    </xdr:from>
    <xdr:ext cx="599010" cy="259045"/>
    <xdr:sp macro="" textlink="">
      <xdr:nvSpPr>
        <xdr:cNvPr id="211" name="テキスト ボックス 210"/>
        <xdr:cNvSpPr txBox="1"/>
      </xdr:nvSpPr>
      <xdr:spPr>
        <a:xfrm>
          <a:off x="830795" y="13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147558</xdr:rowOff>
    </xdr:from>
    <xdr:to>
      <xdr:col>24</xdr:col>
      <xdr:colOff>63500</xdr:colOff>
      <xdr:row>95</xdr:row>
      <xdr:rowOff>150044</xdr:rowOff>
    </xdr:to>
    <xdr:cxnSp macro="">
      <xdr:nvCxnSpPr>
        <xdr:cNvPr id="245" name="直線コネクタ 244"/>
        <xdr:cNvCxnSpPr/>
      </xdr:nvCxnSpPr>
      <xdr:spPr>
        <a:xfrm>
          <a:off x="3797300" y="16263858"/>
          <a:ext cx="838200" cy="1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147558</xdr:rowOff>
    </xdr:from>
    <xdr:to>
      <xdr:col>19</xdr:col>
      <xdr:colOff>177800</xdr:colOff>
      <xdr:row>94</xdr:row>
      <xdr:rowOff>169275</xdr:rowOff>
    </xdr:to>
    <xdr:cxnSp macro="">
      <xdr:nvCxnSpPr>
        <xdr:cNvPr id="248" name="直線コネクタ 247"/>
        <xdr:cNvCxnSpPr/>
      </xdr:nvCxnSpPr>
      <xdr:spPr>
        <a:xfrm flipV="1">
          <a:off x="2908300" y="162638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50" name="テキスト ボックス 249"/>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169275</xdr:rowOff>
    </xdr:from>
    <xdr:to>
      <xdr:col>15</xdr:col>
      <xdr:colOff>50800</xdr:colOff>
      <xdr:row>96</xdr:row>
      <xdr:rowOff>21428</xdr:rowOff>
    </xdr:to>
    <xdr:cxnSp macro="">
      <xdr:nvCxnSpPr>
        <xdr:cNvPr id="251" name="直線コネクタ 250"/>
        <xdr:cNvCxnSpPr/>
      </xdr:nvCxnSpPr>
      <xdr:spPr>
        <a:xfrm flipV="1">
          <a:off x="2019300" y="16285575"/>
          <a:ext cx="889000" cy="1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3" name="テキスト ボックス 252"/>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21428</xdr:rowOff>
    </xdr:from>
    <xdr:to>
      <xdr:col>10</xdr:col>
      <xdr:colOff>114300</xdr:colOff>
      <xdr:row>96</xdr:row>
      <xdr:rowOff>61204</xdr:rowOff>
    </xdr:to>
    <xdr:cxnSp macro="">
      <xdr:nvCxnSpPr>
        <xdr:cNvPr id="254" name="直線コネクタ 253"/>
        <xdr:cNvCxnSpPr/>
      </xdr:nvCxnSpPr>
      <xdr:spPr>
        <a:xfrm flipV="1">
          <a:off x="1130300" y="1648062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6" name="テキスト ボックス 255"/>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8" name="テキスト ボックス 257"/>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99244</xdr:rowOff>
    </xdr:from>
    <xdr:to>
      <xdr:col>24</xdr:col>
      <xdr:colOff>114300</xdr:colOff>
      <xdr:row>96</xdr:row>
      <xdr:rowOff>29394</xdr:rowOff>
    </xdr:to>
    <xdr:sp macro="" textlink="">
      <xdr:nvSpPr>
        <xdr:cNvPr id="264" name="楕円 263"/>
        <xdr:cNvSpPr/>
      </xdr:nvSpPr>
      <xdr:spPr>
        <a:xfrm>
          <a:off x="4584700" y="16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122121</xdr:rowOff>
    </xdr:from>
    <xdr:ext cx="534377" cy="259045"/>
    <xdr:sp macro="" textlink="">
      <xdr:nvSpPr>
        <xdr:cNvPr id="265" name="衛生費該当値テキスト"/>
        <xdr:cNvSpPr txBox="1"/>
      </xdr:nvSpPr>
      <xdr:spPr>
        <a:xfrm>
          <a:off x="4686300" y="162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96758</xdr:rowOff>
    </xdr:from>
    <xdr:to>
      <xdr:col>20</xdr:col>
      <xdr:colOff>38100</xdr:colOff>
      <xdr:row>95</xdr:row>
      <xdr:rowOff>26908</xdr:rowOff>
    </xdr:to>
    <xdr:sp macro="" textlink="">
      <xdr:nvSpPr>
        <xdr:cNvPr id="266" name="楕円 265"/>
        <xdr:cNvSpPr/>
      </xdr:nvSpPr>
      <xdr:spPr>
        <a:xfrm>
          <a:off x="3746500" y="16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43435</xdr:rowOff>
    </xdr:from>
    <xdr:ext cx="534377" cy="259045"/>
    <xdr:sp macro="" textlink="">
      <xdr:nvSpPr>
        <xdr:cNvPr id="267" name="テキスト ボックス 266"/>
        <xdr:cNvSpPr txBox="1"/>
      </xdr:nvSpPr>
      <xdr:spPr>
        <a:xfrm>
          <a:off x="3530111" y="15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118475</xdr:rowOff>
    </xdr:from>
    <xdr:to>
      <xdr:col>15</xdr:col>
      <xdr:colOff>101600</xdr:colOff>
      <xdr:row>95</xdr:row>
      <xdr:rowOff>48625</xdr:rowOff>
    </xdr:to>
    <xdr:sp macro="" textlink="">
      <xdr:nvSpPr>
        <xdr:cNvPr id="268" name="楕円 267"/>
        <xdr:cNvSpPr/>
      </xdr:nvSpPr>
      <xdr:spPr>
        <a:xfrm>
          <a:off x="2857500" y="162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65152</xdr:rowOff>
    </xdr:from>
    <xdr:ext cx="534377" cy="259045"/>
    <xdr:sp macro="" textlink="">
      <xdr:nvSpPr>
        <xdr:cNvPr id="269" name="テキスト ボックス 268"/>
        <xdr:cNvSpPr txBox="1"/>
      </xdr:nvSpPr>
      <xdr:spPr>
        <a:xfrm>
          <a:off x="2641111" y="160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142078</xdr:rowOff>
    </xdr:from>
    <xdr:to>
      <xdr:col>10</xdr:col>
      <xdr:colOff>165100</xdr:colOff>
      <xdr:row>96</xdr:row>
      <xdr:rowOff>72228</xdr:rowOff>
    </xdr:to>
    <xdr:sp macro="" textlink="">
      <xdr:nvSpPr>
        <xdr:cNvPr id="270" name="楕円 269"/>
        <xdr:cNvSpPr/>
      </xdr:nvSpPr>
      <xdr:spPr>
        <a:xfrm>
          <a:off x="1968500" y="1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88755</xdr:rowOff>
    </xdr:from>
    <xdr:ext cx="534377" cy="259045"/>
    <xdr:sp macro="" textlink="">
      <xdr:nvSpPr>
        <xdr:cNvPr id="271" name="テキスト ボックス 270"/>
        <xdr:cNvSpPr txBox="1"/>
      </xdr:nvSpPr>
      <xdr:spPr>
        <a:xfrm>
          <a:off x="1752111" y="162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10404</xdr:rowOff>
    </xdr:from>
    <xdr:to>
      <xdr:col>6</xdr:col>
      <xdr:colOff>38100</xdr:colOff>
      <xdr:row>96</xdr:row>
      <xdr:rowOff>112004</xdr:rowOff>
    </xdr:to>
    <xdr:sp macro="" textlink="">
      <xdr:nvSpPr>
        <xdr:cNvPr id="272" name="楕円 271"/>
        <xdr:cNvSpPr/>
      </xdr:nvSpPr>
      <xdr:spPr>
        <a:xfrm>
          <a:off x="1079500" y="164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128531</xdr:rowOff>
    </xdr:from>
    <xdr:ext cx="534377" cy="259045"/>
    <xdr:sp macro="" textlink="">
      <xdr:nvSpPr>
        <xdr:cNvPr id="273" name="テキスト ボックス 272"/>
        <xdr:cNvSpPr txBox="1"/>
      </xdr:nvSpPr>
      <xdr:spPr>
        <a:xfrm>
          <a:off x="863111" y="162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7" name="テキスト ボックス 28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9" name="テキスト ボックス 28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91" name="テキスト ボックス 29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9" name="直線コネクタ 298"/>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300"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301" name="直線コネクタ 300"/>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2"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3" name="直線コネクタ 302"/>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31931</xdr:rowOff>
    </xdr:from>
    <xdr:to>
      <xdr:col>55</xdr:col>
      <xdr:colOff>0</xdr:colOff>
      <xdr:row>37</xdr:row>
      <xdr:rowOff>87449</xdr:rowOff>
    </xdr:to>
    <xdr:cxnSp macro="">
      <xdr:nvCxnSpPr>
        <xdr:cNvPr id="304" name="直線コネクタ 303"/>
        <xdr:cNvCxnSpPr/>
      </xdr:nvCxnSpPr>
      <xdr:spPr>
        <a:xfrm flipV="1">
          <a:off x="9639300" y="63755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5"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6" name="フローチャート: 判断 305"/>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80917</xdr:rowOff>
    </xdr:from>
    <xdr:to>
      <xdr:col>50</xdr:col>
      <xdr:colOff>114300</xdr:colOff>
      <xdr:row>37</xdr:row>
      <xdr:rowOff>87449</xdr:rowOff>
    </xdr:to>
    <xdr:cxnSp macro="">
      <xdr:nvCxnSpPr>
        <xdr:cNvPr id="307" name="直線コネクタ 306"/>
        <xdr:cNvCxnSpPr/>
      </xdr:nvCxnSpPr>
      <xdr:spPr>
        <a:xfrm>
          <a:off x="8750300" y="64245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8" name="フローチャート: 判断 307"/>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9" name="テキスト ボックス 308"/>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80917</xdr:rowOff>
    </xdr:from>
    <xdr:to>
      <xdr:col>45</xdr:col>
      <xdr:colOff>177800</xdr:colOff>
      <xdr:row>37</xdr:row>
      <xdr:rowOff>90388</xdr:rowOff>
    </xdr:to>
    <xdr:cxnSp macro="">
      <xdr:nvCxnSpPr>
        <xdr:cNvPr id="310" name="直線コネクタ 309"/>
        <xdr:cNvCxnSpPr/>
      </xdr:nvCxnSpPr>
      <xdr:spPr>
        <a:xfrm flipV="1">
          <a:off x="7861300" y="6424567"/>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11" name="フローチャート: 判断 310"/>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2" name="テキスト ボックス 311"/>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72426</xdr:rowOff>
    </xdr:from>
    <xdr:to>
      <xdr:col>41</xdr:col>
      <xdr:colOff>50800</xdr:colOff>
      <xdr:row>37</xdr:row>
      <xdr:rowOff>90388</xdr:rowOff>
    </xdr:to>
    <xdr:cxnSp macro="">
      <xdr:nvCxnSpPr>
        <xdr:cNvPr id="313" name="直線コネクタ 312"/>
        <xdr:cNvCxnSpPr/>
      </xdr:nvCxnSpPr>
      <xdr:spPr>
        <a:xfrm>
          <a:off x="6972300" y="641607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4" name="フローチャート: 判断 313"/>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5" name="テキスト ボックス 314"/>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6" name="フローチャート: 判断 315"/>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7" name="テキスト ボックス 316"/>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152581</xdr:rowOff>
    </xdr:from>
    <xdr:to>
      <xdr:col>55</xdr:col>
      <xdr:colOff>50800</xdr:colOff>
      <xdr:row>37</xdr:row>
      <xdr:rowOff>82731</xdr:rowOff>
    </xdr:to>
    <xdr:sp macro="" textlink="">
      <xdr:nvSpPr>
        <xdr:cNvPr id="323" name="楕円 322"/>
        <xdr:cNvSpPr/>
      </xdr:nvSpPr>
      <xdr:spPr>
        <a:xfrm>
          <a:off x="10426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4008</xdr:rowOff>
    </xdr:from>
    <xdr:ext cx="469744" cy="259045"/>
    <xdr:sp macro="" textlink="">
      <xdr:nvSpPr>
        <xdr:cNvPr id="324" name="労働費該当値テキスト"/>
        <xdr:cNvSpPr txBox="1"/>
      </xdr:nvSpPr>
      <xdr:spPr>
        <a:xfrm>
          <a:off x="10528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36649</xdr:rowOff>
    </xdr:from>
    <xdr:to>
      <xdr:col>50</xdr:col>
      <xdr:colOff>165100</xdr:colOff>
      <xdr:row>37</xdr:row>
      <xdr:rowOff>138249</xdr:rowOff>
    </xdr:to>
    <xdr:sp macro="" textlink="">
      <xdr:nvSpPr>
        <xdr:cNvPr id="325" name="楕円 324"/>
        <xdr:cNvSpPr/>
      </xdr:nvSpPr>
      <xdr:spPr>
        <a:xfrm>
          <a:off x="9588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154776</xdr:rowOff>
    </xdr:from>
    <xdr:ext cx="469744" cy="259045"/>
    <xdr:sp macro="" textlink="">
      <xdr:nvSpPr>
        <xdr:cNvPr id="326" name="テキスト ボックス 325"/>
        <xdr:cNvSpPr txBox="1"/>
      </xdr:nvSpPr>
      <xdr:spPr>
        <a:xfrm>
          <a:off x="9404428" y="615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30117</xdr:rowOff>
    </xdr:from>
    <xdr:to>
      <xdr:col>46</xdr:col>
      <xdr:colOff>38100</xdr:colOff>
      <xdr:row>37</xdr:row>
      <xdr:rowOff>131717</xdr:rowOff>
    </xdr:to>
    <xdr:sp macro="" textlink="">
      <xdr:nvSpPr>
        <xdr:cNvPr id="327" name="楕円 326"/>
        <xdr:cNvSpPr/>
      </xdr:nvSpPr>
      <xdr:spPr>
        <a:xfrm>
          <a:off x="8699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148244</xdr:rowOff>
    </xdr:from>
    <xdr:ext cx="469744" cy="259045"/>
    <xdr:sp macro="" textlink="">
      <xdr:nvSpPr>
        <xdr:cNvPr id="328" name="テキスト ボックス 327"/>
        <xdr:cNvSpPr txBox="1"/>
      </xdr:nvSpPr>
      <xdr:spPr>
        <a:xfrm>
          <a:off x="8515428"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39588</xdr:rowOff>
    </xdr:from>
    <xdr:to>
      <xdr:col>41</xdr:col>
      <xdr:colOff>101600</xdr:colOff>
      <xdr:row>37</xdr:row>
      <xdr:rowOff>141188</xdr:rowOff>
    </xdr:to>
    <xdr:sp macro="" textlink="">
      <xdr:nvSpPr>
        <xdr:cNvPr id="329" name="楕円 328"/>
        <xdr:cNvSpPr/>
      </xdr:nvSpPr>
      <xdr:spPr>
        <a:xfrm>
          <a:off x="7810500" y="63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132315</xdr:rowOff>
    </xdr:from>
    <xdr:ext cx="469744" cy="259045"/>
    <xdr:sp macro="" textlink="">
      <xdr:nvSpPr>
        <xdr:cNvPr id="330" name="テキスト ボックス 329"/>
        <xdr:cNvSpPr txBox="1"/>
      </xdr:nvSpPr>
      <xdr:spPr>
        <a:xfrm>
          <a:off x="7626428"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21626</xdr:rowOff>
    </xdr:from>
    <xdr:to>
      <xdr:col>36</xdr:col>
      <xdr:colOff>165100</xdr:colOff>
      <xdr:row>37</xdr:row>
      <xdr:rowOff>123226</xdr:rowOff>
    </xdr:to>
    <xdr:sp macro="" textlink="">
      <xdr:nvSpPr>
        <xdr:cNvPr id="331" name="楕円 330"/>
        <xdr:cNvSpPr/>
      </xdr:nvSpPr>
      <xdr:spPr>
        <a:xfrm>
          <a:off x="6921500" y="63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114353</xdr:rowOff>
    </xdr:from>
    <xdr:ext cx="469744" cy="259045"/>
    <xdr:sp macro="" textlink="">
      <xdr:nvSpPr>
        <xdr:cNvPr id="332" name="テキスト ボックス 331"/>
        <xdr:cNvSpPr txBox="1"/>
      </xdr:nvSpPr>
      <xdr:spPr>
        <a:xfrm>
          <a:off x="6737428" y="64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3" name="直線コネクタ 34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4" name="テキスト ボックス 34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5" name="直線コネクタ 34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6" name="テキスト ボックス 34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7" name="直線コネクタ 34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8" name="テキスト ボックス 34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9" name="直線コネクタ 34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50" name="テキスト ボックス 34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4" name="直線コネクタ 353"/>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6" name="直線コネクタ 35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7"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8" name="直線コネクタ 357"/>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71989</xdr:rowOff>
    </xdr:from>
    <xdr:to>
      <xdr:col>55</xdr:col>
      <xdr:colOff>0</xdr:colOff>
      <xdr:row>58</xdr:row>
      <xdr:rowOff>79670</xdr:rowOff>
    </xdr:to>
    <xdr:cxnSp macro="">
      <xdr:nvCxnSpPr>
        <xdr:cNvPr id="359" name="直線コネクタ 358"/>
        <xdr:cNvCxnSpPr/>
      </xdr:nvCxnSpPr>
      <xdr:spPr>
        <a:xfrm>
          <a:off x="9639300" y="10016089"/>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60"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61" name="フローチャート: 判断 360"/>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71989</xdr:rowOff>
    </xdr:from>
    <xdr:to>
      <xdr:col>50</xdr:col>
      <xdr:colOff>114300</xdr:colOff>
      <xdr:row>58</xdr:row>
      <xdr:rowOff>72354</xdr:rowOff>
    </xdr:to>
    <xdr:cxnSp macro="">
      <xdr:nvCxnSpPr>
        <xdr:cNvPr id="362" name="直線コネクタ 361"/>
        <xdr:cNvCxnSpPr/>
      </xdr:nvCxnSpPr>
      <xdr:spPr>
        <a:xfrm flipV="1">
          <a:off x="8750300" y="1001608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3" name="フローチャート: 判断 362"/>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4" name="テキスト ボックス 363"/>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70846</xdr:rowOff>
    </xdr:from>
    <xdr:to>
      <xdr:col>45</xdr:col>
      <xdr:colOff>177800</xdr:colOff>
      <xdr:row>58</xdr:row>
      <xdr:rowOff>72354</xdr:rowOff>
    </xdr:to>
    <xdr:cxnSp macro="">
      <xdr:nvCxnSpPr>
        <xdr:cNvPr id="365" name="直線コネクタ 364"/>
        <xdr:cNvCxnSpPr/>
      </xdr:nvCxnSpPr>
      <xdr:spPr>
        <a:xfrm>
          <a:off x="7861300" y="100149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6" name="フローチャート: 判断 365"/>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7" name="テキスト ボックス 366"/>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70846</xdr:rowOff>
    </xdr:from>
    <xdr:to>
      <xdr:col>41</xdr:col>
      <xdr:colOff>50800</xdr:colOff>
      <xdr:row>58</xdr:row>
      <xdr:rowOff>82824</xdr:rowOff>
    </xdr:to>
    <xdr:cxnSp macro="">
      <xdr:nvCxnSpPr>
        <xdr:cNvPr id="368" name="直線コネクタ 367"/>
        <xdr:cNvCxnSpPr/>
      </xdr:nvCxnSpPr>
      <xdr:spPr>
        <a:xfrm flipV="1">
          <a:off x="6972300" y="10014946"/>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9" name="フローチャート: 判断 368"/>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70" name="テキスト ボックス 369"/>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71" name="フローチャート: 判断 370"/>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2" name="テキスト ボックス 371"/>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28870</xdr:rowOff>
    </xdr:from>
    <xdr:to>
      <xdr:col>55</xdr:col>
      <xdr:colOff>50800</xdr:colOff>
      <xdr:row>58</xdr:row>
      <xdr:rowOff>130470</xdr:rowOff>
    </xdr:to>
    <xdr:sp macro="" textlink="">
      <xdr:nvSpPr>
        <xdr:cNvPr id="378" name="楕円 377"/>
        <xdr:cNvSpPr/>
      </xdr:nvSpPr>
      <xdr:spPr>
        <a:xfrm>
          <a:off x="104267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115247</xdr:rowOff>
    </xdr:from>
    <xdr:ext cx="469744" cy="259045"/>
    <xdr:sp macro="" textlink="">
      <xdr:nvSpPr>
        <xdr:cNvPr id="379" name="農林水産業費該当値テキスト"/>
        <xdr:cNvSpPr txBox="1"/>
      </xdr:nvSpPr>
      <xdr:spPr>
        <a:xfrm>
          <a:off x="10528300" y="98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21189</xdr:rowOff>
    </xdr:from>
    <xdr:to>
      <xdr:col>50</xdr:col>
      <xdr:colOff>165100</xdr:colOff>
      <xdr:row>58</xdr:row>
      <xdr:rowOff>122789</xdr:rowOff>
    </xdr:to>
    <xdr:sp macro="" textlink="">
      <xdr:nvSpPr>
        <xdr:cNvPr id="380" name="楕円 379"/>
        <xdr:cNvSpPr/>
      </xdr:nvSpPr>
      <xdr:spPr>
        <a:xfrm>
          <a:off x="95885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113916</xdr:rowOff>
    </xdr:from>
    <xdr:ext cx="469744" cy="259045"/>
    <xdr:sp macro="" textlink="">
      <xdr:nvSpPr>
        <xdr:cNvPr id="381" name="テキスト ボックス 380"/>
        <xdr:cNvSpPr txBox="1"/>
      </xdr:nvSpPr>
      <xdr:spPr>
        <a:xfrm>
          <a:off x="9404428" y="1005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21554</xdr:rowOff>
    </xdr:from>
    <xdr:to>
      <xdr:col>46</xdr:col>
      <xdr:colOff>38100</xdr:colOff>
      <xdr:row>58</xdr:row>
      <xdr:rowOff>123154</xdr:rowOff>
    </xdr:to>
    <xdr:sp macro="" textlink="">
      <xdr:nvSpPr>
        <xdr:cNvPr id="382" name="楕円 381"/>
        <xdr:cNvSpPr/>
      </xdr:nvSpPr>
      <xdr:spPr>
        <a:xfrm>
          <a:off x="8699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114281</xdr:rowOff>
    </xdr:from>
    <xdr:ext cx="469744" cy="259045"/>
    <xdr:sp macro="" textlink="">
      <xdr:nvSpPr>
        <xdr:cNvPr id="383" name="テキスト ボックス 382"/>
        <xdr:cNvSpPr txBox="1"/>
      </xdr:nvSpPr>
      <xdr:spPr>
        <a:xfrm>
          <a:off x="8515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20046</xdr:rowOff>
    </xdr:from>
    <xdr:to>
      <xdr:col>41</xdr:col>
      <xdr:colOff>101600</xdr:colOff>
      <xdr:row>58</xdr:row>
      <xdr:rowOff>121646</xdr:rowOff>
    </xdr:to>
    <xdr:sp macro="" textlink="">
      <xdr:nvSpPr>
        <xdr:cNvPr id="384" name="楕円 383"/>
        <xdr:cNvSpPr/>
      </xdr:nvSpPr>
      <xdr:spPr>
        <a:xfrm>
          <a:off x="7810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112773</xdr:rowOff>
    </xdr:from>
    <xdr:ext cx="469744" cy="259045"/>
    <xdr:sp macro="" textlink="">
      <xdr:nvSpPr>
        <xdr:cNvPr id="385" name="テキスト ボックス 384"/>
        <xdr:cNvSpPr txBox="1"/>
      </xdr:nvSpPr>
      <xdr:spPr>
        <a:xfrm>
          <a:off x="7626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32024</xdr:rowOff>
    </xdr:from>
    <xdr:to>
      <xdr:col>36</xdr:col>
      <xdr:colOff>165100</xdr:colOff>
      <xdr:row>58</xdr:row>
      <xdr:rowOff>133624</xdr:rowOff>
    </xdr:to>
    <xdr:sp macro="" textlink="">
      <xdr:nvSpPr>
        <xdr:cNvPr id="386" name="楕円 385"/>
        <xdr:cNvSpPr/>
      </xdr:nvSpPr>
      <xdr:spPr>
        <a:xfrm>
          <a:off x="6921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124751</xdr:rowOff>
    </xdr:from>
    <xdr:ext cx="469744" cy="259045"/>
    <xdr:sp macro="" textlink="">
      <xdr:nvSpPr>
        <xdr:cNvPr id="387" name="テキスト ボックス 386"/>
        <xdr:cNvSpPr txBox="1"/>
      </xdr:nvSpPr>
      <xdr:spPr>
        <a:xfrm>
          <a:off x="6737428" y="10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9" name="直線コネクタ 408"/>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10"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11" name="直線コネクタ 410"/>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2"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3" name="直線コネクタ 412"/>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116931</xdr:rowOff>
    </xdr:from>
    <xdr:to>
      <xdr:col>55</xdr:col>
      <xdr:colOff>0</xdr:colOff>
      <xdr:row>76</xdr:row>
      <xdr:rowOff>138968</xdr:rowOff>
    </xdr:to>
    <xdr:cxnSp macro="">
      <xdr:nvCxnSpPr>
        <xdr:cNvPr id="414" name="直線コネクタ 413"/>
        <xdr:cNvCxnSpPr/>
      </xdr:nvCxnSpPr>
      <xdr:spPr>
        <a:xfrm>
          <a:off x="9639300" y="13147131"/>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5"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6" name="フローチャート: 判断 415"/>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116931</xdr:rowOff>
    </xdr:from>
    <xdr:to>
      <xdr:col>50</xdr:col>
      <xdr:colOff>114300</xdr:colOff>
      <xdr:row>77</xdr:row>
      <xdr:rowOff>10770</xdr:rowOff>
    </xdr:to>
    <xdr:cxnSp macro="">
      <xdr:nvCxnSpPr>
        <xdr:cNvPr id="417" name="直線コネクタ 416"/>
        <xdr:cNvCxnSpPr/>
      </xdr:nvCxnSpPr>
      <xdr:spPr>
        <a:xfrm flipV="1">
          <a:off x="8750300" y="13147131"/>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8" name="フローチャート: 判断 417"/>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9" name="テキスト ボックス 418"/>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148752</xdr:rowOff>
    </xdr:from>
    <xdr:to>
      <xdr:col>45</xdr:col>
      <xdr:colOff>177800</xdr:colOff>
      <xdr:row>77</xdr:row>
      <xdr:rowOff>10770</xdr:rowOff>
    </xdr:to>
    <xdr:cxnSp macro="">
      <xdr:nvCxnSpPr>
        <xdr:cNvPr id="420" name="直線コネクタ 419"/>
        <xdr:cNvCxnSpPr/>
      </xdr:nvCxnSpPr>
      <xdr:spPr>
        <a:xfrm>
          <a:off x="7861300" y="13178952"/>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21" name="フローチャート: 判断 420"/>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2" name="テキスト ボックス 421"/>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123241</xdr:rowOff>
    </xdr:from>
    <xdr:to>
      <xdr:col>41</xdr:col>
      <xdr:colOff>50800</xdr:colOff>
      <xdr:row>76</xdr:row>
      <xdr:rowOff>148752</xdr:rowOff>
    </xdr:to>
    <xdr:cxnSp macro="">
      <xdr:nvCxnSpPr>
        <xdr:cNvPr id="423" name="直線コネクタ 422"/>
        <xdr:cNvCxnSpPr/>
      </xdr:nvCxnSpPr>
      <xdr:spPr>
        <a:xfrm>
          <a:off x="6972300" y="1315344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4" name="フローチャート: 判断 423"/>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5" name="テキスト ボックス 424"/>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フローチャート: 判断 425"/>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88168</xdr:rowOff>
    </xdr:from>
    <xdr:to>
      <xdr:col>55</xdr:col>
      <xdr:colOff>50800</xdr:colOff>
      <xdr:row>77</xdr:row>
      <xdr:rowOff>18318</xdr:rowOff>
    </xdr:to>
    <xdr:sp macro="" textlink="">
      <xdr:nvSpPr>
        <xdr:cNvPr id="433" name="楕円 432"/>
        <xdr:cNvSpPr/>
      </xdr:nvSpPr>
      <xdr:spPr>
        <a:xfrm>
          <a:off x="104267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66595</xdr:rowOff>
    </xdr:from>
    <xdr:ext cx="469744" cy="259045"/>
    <xdr:sp macro="" textlink="">
      <xdr:nvSpPr>
        <xdr:cNvPr id="434" name="商工費該当値テキスト"/>
        <xdr:cNvSpPr txBox="1"/>
      </xdr:nvSpPr>
      <xdr:spPr>
        <a:xfrm>
          <a:off x="10528300" y="130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66131</xdr:rowOff>
    </xdr:from>
    <xdr:to>
      <xdr:col>50</xdr:col>
      <xdr:colOff>165100</xdr:colOff>
      <xdr:row>76</xdr:row>
      <xdr:rowOff>167731</xdr:rowOff>
    </xdr:to>
    <xdr:sp macro="" textlink="">
      <xdr:nvSpPr>
        <xdr:cNvPr id="435" name="楕円 434"/>
        <xdr:cNvSpPr/>
      </xdr:nvSpPr>
      <xdr:spPr>
        <a:xfrm>
          <a:off x="9588500" y="130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158858</xdr:rowOff>
    </xdr:from>
    <xdr:ext cx="469744" cy="259045"/>
    <xdr:sp macro="" textlink="">
      <xdr:nvSpPr>
        <xdr:cNvPr id="436" name="テキスト ボックス 435"/>
        <xdr:cNvSpPr txBox="1"/>
      </xdr:nvSpPr>
      <xdr:spPr>
        <a:xfrm>
          <a:off x="9404428" y="131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131420</xdr:rowOff>
    </xdr:from>
    <xdr:to>
      <xdr:col>46</xdr:col>
      <xdr:colOff>38100</xdr:colOff>
      <xdr:row>77</xdr:row>
      <xdr:rowOff>61570</xdr:rowOff>
    </xdr:to>
    <xdr:sp macro="" textlink="">
      <xdr:nvSpPr>
        <xdr:cNvPr id="437" name="楕円 436"/>
        <xdr:cNvSpPr/>
      </xdr:nvSpPr>
      <xdr:spPr>
        <a:xfrm>
          <a:off x="8699500" y="13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52697</xdr:rowOff>
    </xdr:from>
    <xdr:ext cx="469744" cy="259045"/>
    <xdr:sp macro="" textlink="">
      <xdr:nvSpPr>
        <xdr:cNvPr id="438" name="テキスト ボックス 437"/>
        <xdr:cNvSpPr txBox="1"/>
      </xdr:nvSpPr>
      <xdr:spPr>
        <a:xfrm>
          <a:off x="8515428" y="132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97952</xdr:rowOff>
    </xdr:from>
    <xdr:to>
      <xdr:col>41</xdr:col>
      <xdr:colOff>101600</xdr:colOff>
      <xdr:row>77</xdr:row>
      <xdr:rowOff>28102</xdr:rowOff>
    </xdr:to>
    <xdr:sp macro="" textlink="">
      <xdr:nvSpPr>
        <xdr:cNvPr id="439" name="楕円 438"/>
        <xdr:cNvSpPr/>
      </xdr:nvSpPr>
      <xdr:spPr>
        <a:xfrm>
          <a:off x="7810500" y="13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19229</xdr:rowOff>
    </xdr:from>
    <xdr:ext cx="469744" cy="259045"/>
    <xdr:sp macro="" textlink="">
      <xdr:nvSpPr>
        <xdr:cNvPr id="440" name="テキスト ボックス 439"/>
        <xdr:cNvSpPr txBox="1"/>
      </xdr:nvSpPr>
      <xdr:spPr>
        <a:xfrm>
          <a:off x="7626428" y="132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72441</xdr:rowOff>
    </xdr:from>
    <xdr:to>
      <xdr:col>36</xdr:col>
      <xdr:colOff>165100</xdr:colOff>
      <xdr:row>77</xdr:row>
      <xdr:rowOff>2591</xdr:rowOff>
    </xdr:to>
    <xdr:sp macro="" textlink="">
      <xdr:nvSpPr>
        <xdr:cNvPr id="441" name="楕円 440"/>
        <xdr:cNvSpPr/>
      </xdr:nvSpPr>
      <xdr:spPr>
        <a:xfrm>
          <a:off x="6921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165168</xdr:rowOff>
    </xdr:from>
    <xdr:ext cx="469744" cy="259045"/>
    <xdr:sp macro="" textlink="">
      <xdr:nvSpPr>
        <xdr:cNvPr id="442" name="テキスト ボックス 441"/>
        <xdr:cNvSpPr txBox="1"/>
      </xdr:nvSpPr>
      <xdr:spPr>
        <a:xfrm>
          <a:off x="6737428" y="13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7" name="直線コネクタ 466"/>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8"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9" name="直線コネクタ 468"/>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70"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71" name="直線コネクタ 470"/>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121126</xdr:rowOff>
    </xdr:from>
    <xdr:to>
      <xdr:col>55</xdr:col>
      <xdr:colOff>0</xdr:colOff>
      <xdr:row>98</xdr:row>
      <xdr:rowOff>70186</xdr:rowOff>
    </xdr:to>
    <xdr:cxnSp macro="">
      <xdr:nvCxnSpPr>
        <xdr:cNvPr id="472" name="直線コネクタ 471"/>
        <xdr:cNvCxnSpPr/>
      </xdr:nvCxnSpPr>
      <xdr:spPr>
        <a:xfrm flipV="1">
          <a:off x="9639300" y="16751776"/>
          <a:ext cx="8382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3"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4" name="フローチャート: 判断 473"/>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53060</xdr:rowOff>
    </xdr:from>
    <xdr:to>
      <xdr:col>50</xdr:col>
      <xdr:colOff>114300</xdr:colOff>
      <xdr:row>98</xdr:row>
      <xdr:rowOff>70186</xdr:rowOff>
    </xdr:to>
    <xdr:cxnSp macro="">
      <xdr:nvCxnSpPr>
        <xdr:cNvPr id="475" name="直線コネクタ 474"/>
        <xdr:cNvCxnSpPr/>
      </xdr:nvCxnSpPr>
      <xdr:spPr>
        <a:xfrm>
          <a:off x="8750300" y="1685516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6" name="フローチャート: 判断 475"/>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7" name="テキスト ボックス 476"/>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53060</xdr:rowOff>
    </xdr:from>
    <xdr:to>
      <xdr:col>45</xdr:col>
      <xdr:colOff>177800</xdr:colOff>
      <xdr:row>98</xdr:row>
      <xdr:rowOff>74206</xdr:rowOff>
    </xdr:to>
    <xdr:cxnSp macro="">
      <xdr:nvCxnSpPr>
        <xdr:cNvPr id="478" name="直線コネクタ 477"/>
        <xdr:cNvCxnSpPr/>
      </xdr:nvCxnSpPr>
      <xdr:spPr>
        <a:xfrm flipV="1">
          <a:off x="7861300" y="1685516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9" name="フローチャート: 判断 478"/>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55175</xdr:rowOff>
    </xdr:from>
    <xdr:to>
      <xdr:col>41</xdr:col>
      <xdr:colOff>50800</xdr:colOff>
      <xdr:row>98</xdr:row>
      <xdr:rowOff>74206</xdr:rowOff>
    </xdr:to>
    <xdr:cxnSp macro="">
      <xdr:nvCxnSpPr>
        <xdr:cNvPr id="481" name="直線コネクタ 480"/>
        <xdr:cNvCxnSpPr/>
      </xdr:nvCxnSpPr>
      <xdr:spPr>
        <a:xfrm>
          <a:off x="6972300" y="16857275"/>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2" name="フローチャート: 判断 48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3" name="テキスト ボックス 482"/>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4" name="フローチャート: 判断 48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5" name="テキスト ボックス 484"/>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70326</xdr:rowOff>
    </xdr:from>
    <xdr:to>
      <xdr:col>55</xdr:col>
      <xdr:colOff>50800</xdr:colOff>
      <xdr:row>98</xdr:row>
      <xdr:rowOff>476</xdr:rowOff>
    </xdr:to>
    <xdr:sp macro="" textlink="">
      <xdr:nvSpPr>
        <xdr:cNvPr id="491" name="楕円 490"/>
        <xdr:cNvSpPr/>
      </xdr:nvSpPr>
      <xdr:spPr>
        <a:xfrm>
          <a:off x="104267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48753</xdr:rowOff>
    </xdr:from>
    <xdr:ext cx="534377" cy="259045"/>
    <xdr:sp macro="" textlink="">
      <xdr:nvSpPr>
        <xdr:cNvPr id="492" name="土木費該当値テキスト"/>
        <xdr:cNvSpPr txBox="1"/>
      </xdr:nvSpPr>
      <xdr:spPr>
        <a:xfrm>
          <a:off x="10528300" y="166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19386</xdr:rowOff>
    </xdr:from>
    <xdr:to>
      <xdr:col>50</xdr:col>
      <xdr:colOff>165100</xdr:colOff>
      <xdr:row>98</xdr:row>
      <xdr:rowOff>120986</xdr:rowOff>
    </xdr:to>
    <xdr:sp macro="" textlink="">
      <xdr:nvSpPr>
        <xdr:cNvPr id="493" name="楕円 492"/>
        <xdr:cNvSpPr/>
      </xdr:nvSpPr>
      <xdr:spPr>
        <a:xfrm>
          <a:off x="9588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112113</xdr:rowOff>
    </xdr:from>
    <xdr:ext cx="534377" cy="259045"/>
    <xdr:sp macro="" textlink="">
      <xdr:nvSpPr>
        <xdr:cNvPr id="494" name="テキスト ボックス 493"/>
        <xdr:cNvSpPr txBox="1"/>
      </xdr:nvSpPr>
      <xdr:spPr>
        <a:xfrm>
          <a:off x="9372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2260</xdr:rowOff>
    </xdr:from>
    <xdr:to>
      <xdr:col>46</xdr:col>
      <xdr:colOff>38100</xdr:colOff>
      <xdr:row>98</xdr:row>
      <xdr:rowOff>103860</xdr:rowOff>
    </xdr:to>
    <xdr:sp macro="" textlink="">
      <xdr:nvSpPr>
        <xdr:cNvPr id="495" name="楕円 494"/>
        <xdr:cNvSpPr/>
      </xdr:nvSpPr>
      <xdr:spPr>
        <a:xfrm>
          <a:off x="8699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94987</xdr:rowOff>
    </xdr:from>
    <xdr:ext cx="534377" cy="259045"/>
    <xdr:sp macro="" textlink="">
      <xdr:nvSpPr>
        <xdr:cNvPr id="496" name="テキスト ボックス 495"/>
        <xdr:cNvSpPr txBox="1"/>
      </xdr:nvSpPr>
      <xdr:spPr>
        <a:xfrm>
          <a:off x="8483111" y="16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23406</xdr:rowOff>
    </xdr:from>
    <xdr:to>
      <xdr:col>41</xdr:col>
      <xdr:colOff>101600</xdr:colOff>
      <xdr:row>98</xdr:row>
      <xdr:rowOff>125006</xdr:rowOff>
    </xdr:to>
    <xdr:sp macro="" textlink="">
      <xdr:nvSpPr>
        <xdr:cNvPr id="497" name="楕円 496"/>
        <xdr:cNvSpPr/>
      </xdr:nvSpPr>
      <xdr:spPr>
        <a:xfrm>
          <a:off x="7810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116133</xdr:rowOff>
    </xdr:from>
    <xdr:ext cx="534377" cy="259045"/>
    <xdr:sp macro="" textlink="">
      <xdr:nvSpPr>
        <xdr:cNvPr id="498" name="テキスト ボックス 497"/>
        <xdr:cNvSpPr txBox="1"/>
      </xdr:nvSpPr>
      <xdr:spPr>
        <a:xfrm>
          <a:off x="7594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4375</xdr:rowOff>
    </xdr:from>
    <xdr:to>
      <xdr:col>36</xdr:col>
      <xdr:colOff>165100</xdr:colOff>
      <xdr:row>98</xdr:row>
      <xdr:rowOff>105975</xdr:rowOff>
    </xdr:to>
    <xdr:sp macro="" textlink="">
      <xdr:nvSpPr>
        <xdr:cNvPr id="499" name="楕円 498"/>
        <xdr:cNvSpPr/>
      </xdr:nvSpPr>
      <xdr:spPr>
        <a:xfrm>
          <a:off x="6921500" y="168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97102</xdr:rowOff>
    </xdr:from>
    <xdr:ext cx="534377" cy="259045"/>
    <xdr:sp macro="" textlink="">
      <xdr:nvSpPr>
        <xdr:cNvPr id="500" name="テキスト ボックス 499"/>
        <xdr:cNvSpPr txBox="1"/>
      </xdr:nvSpPr>
      <xdr:spPr>
        <a:xfrm>
          <a:off x="6705111" y="168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5" name="直線コネクタ 524"/>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6"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7" name="直線コネクタ 526"/>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8"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9" name="直線コネクタ 528"/>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13208</xdr:rowOff>
    </xdr:from>
    <xdr:to>
      <xdr:col>85</xdr:col>
      <xdr:colOff>127000</xdr:colOff>
      <xdr:row>37</xdr:row>
      <xdr:rowOff>139065</xdr:rowOff>
    </xdr:to>
    <xdr:cxnSp macro="">
      <xdr:nvCxnSpPr>
        <xdr:cNvPr id="530" name="直線コネクタ 529"/>
        <xdr:cNvCxnSpPr/>
      </xdr:nvCxnSpPr>
      <xdr:spPr>
        <a:xfrm>
          <a:off x="15481300" y="6356858"/>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31"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2" name="フローチャート: 判断 531"/>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147574</xdr:rowOff>
    </xdr:from>
    <xdr:to>
      <xdr:col>81</xdr:col>
      <xdr:colOff>50800</xdr:colOff>
      <xdr:row>37</xdr:row>
      <xdr:rowOff>13208</xdr:rowOff>
    </xdr:to>
    <xdr:cxnSp macro="">
      <xdr:nvCxnSpPr>
        <xdr:cNvPr id="533" name="直線コネクタ 532"/>
        <xdr:cNvCxnSpPr/>
      </xdr:nvCxnSpPr>
      <xdr:spPr>
        <a:xfrm>
          <a:off x="14592300" y="6319774"/>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4" name="フローチャート: 判断 533"/>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5" name="テキスト ボックス 534"/>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35306</xdr:rowOff>
    </xdr:from>
    <xdr:to>
      <xdr:col>76</xdr:col>
      <xdr:colOff>114300</xdr:colOff>
      <xdr:row>36</xdr:row>
      <xdr:rowOff>147574</xdr:rowOff>
    </xdr:to>
    <xdr:cxnSp macro="">
      <xdr:nvCxnSpPr>
        <xdr:cNvPr id="536" name="直線コネクタ 535"/>
        <xdr:cNvCxnSpPr/>
      </xdr:nvCxnSpPr>
      <xdr:spPr>
        <a:xfrm>
          <a:off x="13703300" y="6207506"/>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7" name="フローチャート: 判断 536"/>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8" name="テキスト ボックス 537"/>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7493</xdr:rowOff>
    </xdr:from>
    <xdr:to>
      <xdr:col>71</xdr:col>
      <xdr:colOff>177800</xdr:colOff>
      <xdr:row>36</xdr:row>
      <xdr:rowOff>35306</xdr:rowOff>
    </xdr:to>
    <xdr:cxnSp macro="">
      <xdr:nvCxnSpPr>
        <xdr:cNvPr id="539" name="直線コネクタ 538"/>
        <xdr:cNvCxnSpPr/>
      </xdr:nvCxnSpPr>
      <xdr:spPr>
        <a:xfrm>
          <a:off x="12814300" y="61796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40" name="フローチャート: 判断 539"/>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41" name="テキスト ボックス 540"/>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2" name="フローチャート: 判断 541"/>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3" name="テキスト ボックス 542"/>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49" name="楕円 548"/>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66692</xdr:rowOff>
    </xdr:from>
    <xdr:ext cx="534377" cy="259045"/>
    <xdr:sp macro="" textlink="">
      <xdr:nvSpPr>
        <xdr:cNvPr id="550" name="消防費該当値テキスト"/>
        <xdr:cNvSpPr txBox="1"/>
      </xdr:nvSpPr>
      <xdr:spPr>
        <a:xfrm>
          <a:off x="16370300" y="64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133858</xdr:rowOff>
    </xdr:from>
    <xdr:to>
      <xdr:col>81</xdr:col>
      <xdr:colOff>101600</xdr:colOff>
      <xdr:row>37</xdr:row>
      <xdr:rowOff>64008</xdr:rowOff>
    </xdr:to>
    <xdr:sp macro="" textlink="">
      <xdr:nvSpPr>
        <xdr:cNvPr id="551" name="楕円 550"/>
        <xdr:cNvSpPr/>
      </xdr:nvSpPr>
      <xdr:spPr>
        <a:xfrm>
          <a:off x="15430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55135</xdr:rowOff>
    </xdr:from>
    <xdr:ext cx="534377" cy="259045"/>
    <xdr:sp macro="" textlink="">
      <xdr:nvSpPr>
        <xdr:cNvPr id="552" name="テキスト ボックス 551"/>
        <xdr:cNvSpPr txBox="1"/>
      </xdr:nvSpPr>
      <xdr:spPr>
        <a:xfrm>
          <a:off x="15214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96774</xdr:rowOff>
    </xdr:from>
    <xdr:to>
      <xdr:col>76</xdr:col>
      <xdr:colOff>165100</xdr:colOff>
      <xdr:row>37</xdr:row>
      <xdr:rowOff>26924</xdr:rowOff>
    </xdr:to>
    <xdr:sp macro="" textlink="">
      <xdr:nvSpPr>
        <xdr:cNvPr id="553" name="楕円 552"/>
        <xdr:cNvSpPr/>
      </xdr:nvSpPr>
      <xdr:spPr>
        <a:xfrm>
          <a:off x="14541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43451</xdr:rowOff>
    </xdr:from>
    <xdr:ext cx="534377" cy="259045"/>
    <xdr:sp macro="" textlink="">
      <xdr:nvSpPr>
        <xdr:cNvPr id="554" name="テキスト ボックス 553"/>
        <xdr:cNvSpPr txBox="1"/>
      </xdr:nvSpPr>
      <xdr:spPr>
        <a:xfrm>
          <a:off x="14325111" y="60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155956</xdr:rowOff>
    </xdr:from>
    <xdr:to>
      <xdr:col>72</xdr:col>
      <xdr:colOff>38100</xdr:colOff>
      <xdr:row>36</xdr:row>
      <xdr:rowOff>86106</xdr:rowOff>
    </xdr:to>
    <xdr:sp macro="" textlink="">
      <xdr:nvSpPr>
        <xdr:cNvPr id="555" name="楕円 554"/>
        <xdr:cNvSpPr/>
      </xdr:nvSpPr>
      <xdr:spPr>
        <a:xfrm>
          <a:off x="13652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102633</xdr:rowOff>
    </xdr:from>
    <xdr:ext cx="534377" cy="259045"/>
    <xdr:sp macro="" textlink="">
      <xdr:nvSpPr>
        <xdr:cNvPr id="556" name="テキスト ボックス 555"/>
        <xdr:cNvSpPr txBox="1"/>
      </xdr:nvSpPr>
      <xdr:spPr>
        <a:xfrm>
          <a:off x="13436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128143</xdr:rowOff>
    </xdr:from>
    <xdr:to>
      <xdr:col>67</xdr:col>
      <xdr:colOff>101600</xdr:colOff>
      <xdr:row>36</xdr:row>
      <xdr:rowOff>58293</xdr:rowOff>
    </xdr:to>
    <xdr:sp macro="" textlink="">
      <xdr:nvSpPr>
        <xdr:cNvPr id="557" name="楕円 556"/>
        <xdr:cNvSpPr/>
      </xdr:nvSpPr>
      <xdr:spPr>
        <a:xfrm>
          <a:off x="12763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74820</xdr:rowOff>
    </xdr:from>
    <xdr:ext cx="534377" cy="259045"/>
    <xdr:sp macro="" textlink="">
      <xdr:nvSpPr>
        <xdr:cNvPr id="558" name="テキスト ボックス 557"/>
        <xdr:cNvSpPr txBox="1"/>
      </xdr:nvSpPr>
      <xdr:spPr>
        <a:xfrm>
          <a:off x="12547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5" name="直線コネクタ 584"/>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6"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7" name="直線コネクタ 586"/>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8"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9" name="直線コネクタ 588"/>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103059</xdr:rowOff>
    </xdr:from>
    <xdr:to>
      <xdr:col>85</xdr:col>
      <xdr:colOff>127000</xdr:colOff>
      <xdr:row>58</xdr:row>
      <xdr:rowOff>13839</xdr:rowOff>
    </xdr:to>
    <xdr:cxnSp macro="">
      <xdr:nvCxnSpPr>
        <xdr:cNvPr id="590" name="直線コネクタ 589"/>
        <xdr:cNvCxnSpPr/>
      </xdr:nvCxnSpPr>
      <xdr:spPr>
        <a:xfrm>
          <a:off x="15481300" y="9875709"/>
          <a:ext cx="838200" cy="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91"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2" name="フローチャート: 判断 591"/>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62662</xdr:rowOff>
    </xdr:from>
    <xdr:to>
      <xdr:col>81</xdr:col>
      <xdr:colOff>50800</xdr:colOff>
      <xdr:row>57</xdr:row>
      <xdr:rowOff>103059</xdr:rowOff>
    </xdr:to>
    <xdr:cxnSp macro="">
      <xdr:nvCxnSpPr>
        <xdr:cNvPr id="593" name="直線コネクタ 592"/>
        <xdr:cNvCxnSpPr/>
      </xdr:nvCxnSpPr>
      <xdr:spPr>
        <a:xfrm>
          <a:off x="14592300" y="9835312"/>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4" name="フローチャート: 判断 593"/>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5" name="テキスト ボックス 594"/>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62662</xdr:rowOff>
    </xdr:from>
    <xdr:to>
      <xdr:col>76</xdr:col>
      <xdr:colOff>114300</xdr:colOff>
      <xdr:row>58</xdr:row>
      <xdr:rowOff>65862</xdr:rowOff>
    </xdr:to>
    <xdr:cxnSp macro="">
      <xdr:nvCxnSpPr>
        <xdr:cNvPr id="596" name="直線コネクタ 595"/>
        <xdr:cNvCxnSpPr/>
      </xdr:nvCxnSpPr>
      <xdr:spPr>
        <a:xfrm flipV="1">
          <a:off x="13703300" y="9835312"/>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7" name="フローチャート: 判断 596"/>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8" name="テキスト ボックス 597"/>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17562</xdr:rowOff>
    </xdr:from>
    <xdr:to>
      <xdr:col>71</xdr:col>
      <xdr:colOff>177800</xdr:colOff>
      <xdr:row>58</xdr:row>
      <xdr:rowOff>65862</xdr:rowOff>
    </xdr:to>
    <xdr:cxnSp macro="">
      <xdr:nvCxnSpPr>
        <xdr:cNvPr id="599" name="直線コネクタ 598"/>
        <xdr:cNvCxnSpPr/>
      </xdr:nvCxnSpPr>
      <xdr:spPr>
        <a:xfrm>
          <a:off x="12814300" y="9961662"/>
          <a:ext cx="8890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0" name="フローチャート: 判断 599"/>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601" name="テキスト ボックス 600"/>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2" name="フローチャート: 判断 601"/>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3" name="テキスト ボックス 602"/>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134489</xdr:rowOff>
    </xdr:from>
    <xdr:to>
      <xdr:col>85</xdr:col>
      <xdr:colOff>177800</xdr:colOff>
      <xdr:row>58</xdr:row>
      <xdr:rowOff>64639</xdr:rowOff>
    </xdr:to>
    <xdr:sp macro="" textlink="">
      <xdr:nvSpPr>
        <xdr:cNvPr id="609" name="楕円 608"/>
        <xdr:cNvSpPr/>
      </xdr:nvSpPr>
      <xdr:spPr>
        <a:xfrm>
          <a:off x="16268700" y="99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49416</xdr:rowOff>
    </xdr:from>
    <xdr:ext cx="534377" cy="259045"/>
    <xdr:sp macro="" textlink="">
      <xdr:nvSpPr>
        <xdr:cNvPr id="610" name="教育費該当値テキスト"/>
        <xdr:cNvSpPr txBox="1"/>
      </xdr:nvSpPr>
      <xdr:spPr>
        <a:xfrm>
          <a:off x="16370300" y="982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52259</xdr:rowOff>
    </xdr:from>
    <xdr:to>
      <xdr:col>81</xdr:col>
      <xdr:colOff>101600</xdr:colOff>
      <xdr:row>57</xdr:row>
      <xdr:rowOff>153859</xdr:rowOff>
    </xdr:to>
    <xdr:sp macro="" textlink="">
      <xdr:nvSpPr>
        <xdr:cNvPr id="611" name="楕円 610"/>
        <xdr:cNvSpPr/>
      </xdr:nvSpPr>
      <xdr:spPr>
        <a:xfrm>
          <a:off x="15430500" y="98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144986</xdr:rowOff>
    </xdr:from>
    <xdr:ext cx="534377" cy="259045"/>
    <xdr:sp macro="" textlink="">
      <xdr:nvSpPr>
        <xdr:cNvPr id="612" name="テキスト ボックス 611"/>
        <xdr:cNvSpPr txBox="1"/>
      </xdr:nvSpPr>
      <xdr:spPr>
        <a:xfrm>
          <a:off x="15214111" y="99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11862</xdr:rowOff>
    </xdr:from>
    <xdr:to>
      <xdr:col>76</xdr:col>
      <xdr:colOff>165100</xdr:colOff>
      <xdr:row>57</xdr:row>
      <xdr:rowOff>113462</xdr:rowOff>
    </xdr:to>
    <xdr:sp macro="" textlink="">
      <xdr:nvSpPr>
        <xdr:cNvPr id="613" name="楕円 612"/>
        <xdr:cNvSpPr/>
      </xdr:nvSpPr>
      <xdr:spPr>
        <a:xfrm>
          <a:off x="14541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104589</xdr:rowOff>
    </xdr:from>
    <xdr:ext cx="534377" cy="259045"/>
    <xdr:sp macro="" textlink="">
      <xdr:nvSpPr>
        <xdr:cNvPr id="614" name="テキスト ボックス 613"/>
        <xdr:cNvSpPr txBox="1"/>
      </xdr:nvSpPr>
      <xdr:spPr>
        <a:xfrm>
          <a:off x="14325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15062</xdr:rowOff>
    </xdr:from>
    <xdr:to>
      <xdr:col>72</xdr:col>
      <xdr:colOff>38100</xdr:colOff>
      <xdr:row>58</xdr:row>
      <xdr:rowOff>116662</xdr:rowOff>
    </xdr:to>
    <xdr:sp macro="" textlink="">
      <xdr:nvSpPr>
        <xdr:cNvPr id="615" name="楕円 614"/>
        <xdr:cNvSpPr/>
      </xdr:nvSpPr>
      <xdr:spPr>
        <a:xfrm>
          <a:off x="13652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107789</xdr:rowOff>
    </xdr:from>
    <xdr:ext cx="534377" cy="259045"/>
    <xdr:sp macro="" textlink="">
      <xdr:nvSpPr>
        <xdr:cNvPr id="616" name="テキスト ボックス 615"/>
        <xdr:cNvSpPr txBox="1"/>
      </xdr:nvSpPr>
      <xdr:spPr>
        <a:xfrm>
          <a:off x="13436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138212</xdr:rowOff>
    </xdr:from>
    <xdr:to>
      <xdr:col>67</xdr:col>
      <xdr:colOff>101600</xdr:colOff>
      <xdr:row>58</xdr:row>
      <xdr:rowOff>68362</xdr:rowOff>
    </xdr:to>
    <xdr:sp macro="" textlink="">
      <xdr:nvSpPr>
        <xdr:cNvPr id="617" name="楕円 616"/>
        <xdr:cNvSpPr/>
      </xdr:nvSpPr>
      <xdr:spPr>
        <a:xfrm>
          <a:off x="12763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59489</xdr:rowOff>
    </xdr:from>
    <xdr:ext cx="534377" cy="259045"/>
    <xdr:sp macro="" textlink="">
      <xdr:nvSpPr>
        <xdr:cNvPr id="618" name="テキスト ボックス 617"/>
        <xdr:cNvSpPr txBox="1"/>
      </xdr:nvSpPr>
      <xdr:spPr>
        <a:xfrm>
          <a:off x="12547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0" name="テキスト ボックス 63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2" name="直線コネクタ 641"/>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5"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6" name="直線コネクタ 645"/>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41783</xdr:rowOff>
    </xdr:to>
    <xdr:cxnSp macro="">
      <xdr:nvCxnSpPr>
        <xdr:cNvPr id="647" name="直線コネクタ 646"/>
        <xdr:cNvCxnSpPr/>
      </xdr:nvCxnSpPr>
      <xdr:spPr>
        <a:xfrm>
          <a:off x="15481300" y="13585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8"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9" name="フローチャート: 判断 648"/>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41402</xdr:rowOff>
    </xdr:from>
    <xdr:to>
      <xdr:col>81</xdr:col>
      <xdr:colOff>50800</xdr:colOff>
      <xdr:row>79</xdr:row>
      <xdr:rowOff>42926</xdr:rowOff>
    </xdr:to>
    <xdr:cxnSp macro="">
      <xdr:nvCxnSpPr>
        <xdr:cNvPr id="650" name="直線コネクタ 649"/>
        <xdr:cNvCxnSpPr/>
      </xdr:nvCxnSpPr>
      <xdr:spPr>
        <a:xfrm flipV="1">
          <a:off x="14592300" y="13585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1" name="フローチャート: 判断 650"/>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2" name="テキスト ボックス 651"/>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35306</xdr:rowOff>
    </xdr:from>
    <xdr:to>
      <xdr:col>76</xdr:col>
      <xdr:colOff>114300</xdr:colOff>
      <xdr:row>79</xdr:row>
      <xdr:rowOff>42926</xdr:rowOff>
    </xdr:to>
    <xdr:cxnSp macro="">
      <xdr:nvCxnSpPr>
        <xdr:cNvPr id="653" name="直線コネクタ 652"/>
        <xdr:cNvCxnSpPr/>
      </xdr:nvCxnSpPr>
      <xdr:spPr>
        <a:xfrm>
          <a:off x="13703300" y="135798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4" name="フローチャート: 判断 653"/>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5" name="テキスト ボックス 654"/>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35306</xdr:rowOff>
    </xdr:from>
    <xdr:to>
      <xdr:col>71</xdr:col>
      <xdr:colOff>177800</xdr:colOff>
      <xdr:row>79</xdr:row>
      <xdr:rowOff>44450</xdr:rowOff>
    </xdr:to>
    <xdr:cxnSp macro="">
      <xdr:nvCxnSpPr>
        <xdr:cNvPr id="656" name="直線コネクタ 655"/>
        <xdr:cNvCxnSpPr/>
      </xdr:nvCxnSpPr>
      <xdr:spPr>
        <a:xfrm flipV="1">
          <a:off x="12814300" y="13579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7" name="フローチャート: 判断 656"/>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8" name="テキスト ボックス 657"/>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9" name="フローチャート: 判断 658"/>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0" name="テキスト ボックス 659"/>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162433</xdr:rowOff>
    </xdr:from>
    <xdr:to>
      <xdr:col>85</xdr:col>
      <xdr:colOff>177800</xdr:colOff>
      <xdr:row>79</xdr:row>
      <xdr:rowOff>92583</xdr:rowOff>
    </xdr:to>
    <xdr:sp macro="" textlink="">
      <xdr:nvSpPr>
        <xdr:cNvPr id="666" name="楕円 665"/>
        <xdr:cNvSpPr/>
      </xdr:nvSpPr>
      <xdr:spPr>
        <a:xfrm>
          <a:off x="162687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77360</xdr:rowOff>
    </xdr:from>
    <xdr:ext cx="249299" cy="259045"/>
    <xdr:sp macro="" textlink="">
      <xdr:nvSpPr>
        <xdr:cNvPr id="667" name="災害復旧費該当値テキスト"/>
        <xdr:cNvSpPr txBox="1"/>
      </xdr:nvSpPr>
      <xdr:spPr>
        <a:xfrm>
          <a:off x="16370300" y="13450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162052</xdr:rowOff>
    </xdr:from>
    <xdr:to>
      <xdr:col>81</xdr:col>
      <xdr:colOff>101600</xdr:colOff>
      <xdr:row>79</xdr:row>
      <xdr:rowOff>92202</xdr:rowOff>
    </xdr:to>
    <xdr:sp macro="" textlink="">
      <xdr:nvSpPr>
        <xdr:cNvPr id="668" name="楕円 667"/>
        <xdr:cNvSpPr/>
      </xdr:nvSpPr>
      <xdr:spPr>
        <a:xfrm>
          <a:off x="1543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83329</xdr:rowOff>
    </xdr:from>
    <xdr:ext cx="249299" cy="259045"/>
    <xdr:sp macro="" textlink="">
      <xdr:nvSpPr>
        <xdr:cNvPr id="669" name="テキスト ボックス 668"/>
        <xdr:cNvSpPr txBox="1"/>
      </xdr:nvSpPr>
      <xdr:spPr>
        <a:xfrm>
          <a:off x="15356650" y="13627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163576</xdr:rowOff>
    </xdr:from>
    <xdr:to>
      <xdr:col>76</xdr:col>
      <xdr:colOff>165100</xdr:colOff>
      <xdr:row>79</xdr:row>
      <xdr:rowOff>93726</xdr:rowOff>
    </xdr:to>
    <xdr:sp macro="" textlink="">
      <xdr:nvSpPr>
        <xdr:cNvPr id="670" name="楕円 669"/>
        <xdr:cNvSpPr/>
      </xdr:nvSpPr>
      <xdr:spPr>
        <a:xfrm>
          <a:off x="14541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84853</xdr:rowOff>
    </xdr:from>
    <xdr:ext cx="249299" cy="259045"/>
    <xdr:sp macro="" textlink="">
      <xdr:nvSpPr>
        <xdr:cNvPr id="671" name="テキスト ボックス 670"/>
        <xdr:cNvSpPr txBox="1"/>
      </xdr:nvSpPr>
      <xdr:spPr>
        <a:xfrm>
          <a:off x="14467650" y="13629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155956</xdr:rowOff>
    </xdr:from>
    <xdr:to>
      <xdr:col>72</xdr:col>
      <xdr:colOff>38100</xdr:colOff>
      <xdr:row>79</xdr:row>
      <xdr:rowOff>86106</xdr:rowOff>
    </xdr:to>
    <xdr:sp macro="" textlink="">
      <xdr:nvSpPr>
        <xdr:cNvPr id="672" name="楕円 671"/>
        <xdr:cNvSpPr/>
      </xdr:nvSpPr>
      <xdr:spPr>
        <a:xfrm>
          <a:off x="13652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77233</xdr:rowOff>
    </xdr:from>
    <xdr:ext cx="313932" cy="259045"/>
    <xdr:sp macro="" textlink="">
      <xdr:nvSpPr>
        <xdr:cNvPr id="673" name="テキスト ボックス 672"/>
        <xdr:cNvSpPr txBox="1"/>
      </xdr:nvSpPr>
      <xdr:spPr>
        <a:xfrm>
          <a:off x="13546333" y="13621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2" name="直線コネクタ 701"/>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3"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4" name="直線コネクタ 703"/>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5"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6" name="直線コネクタ 705"/>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1789</xdr:rowOff>
    </xdr:from>
    <xdr:to>
      <xdr:col>85</xdr:col>
      <xdr:colOff>127000</xdr:colOff>
      <xdr:row>98</xdr:row>
      <xdr:rowOff>3259</xdr:rowOff>
    </xdr:to>
    <xdr:cxnSp macro="">
      <xdr:nvCxnSpPr>
        <xdr:cNvPr id="707" name="直線コネクタ 706"/>
        <xdr:cNvCxnSpPr/>
      </xdr:nvCxnSpPr>
      <xdr:spPr>
        <a:xfrm flipV="1">
          <a:off x="15481300" y="1680388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8"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9" name="フローチャート: 判断 708"/>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3259</xdr:rowOff>
    </xdr:from>
    <xdr:to>
      <xdr:col>81</xdr:col>
      <xdr:colOff>50800</xdr:colOff>
      <xdr:row>98</xdr:row>
      <xdr:rowOff>10345</xdr:rowOff>
    </xdr:to>
    <xdr:cxnSp macro="">
      <xdr:nvCxnSpPr>
        <xdr:cNvPr id="710" name="直線コネクタ 709"/>
        <xdr:cNvCxnSpPr/>
      </xdr:nvCxnSpPr>
      <xdr:spPr>
        <a:xfrm flipV="1">
          <a:off x="14592300" y="16805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1" name="フローチャート: 判断 710"/>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2" name="テキスト ボックス 711"/>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8778</xdr:rowOff>
    </xdr:from>
    <xdr:to>
      <xdr:col>76</xdr:col>
      <xdr:colOff>114300</xdr:colOff>
      <xdr:row>98</xdr:row>
      <xdr:rowOff>10345</xdr:rowOff>
    </xdr:to>
    <xdr:cxnSp macro="">
      <xdr:nvCxnSpPr>
        <xdr:cNvPr id="713" name="直線コネクタ 712"/>
        <xdr:cNvCxnSpPr/>
      </xdr:nvCxnSpPr>
      <xdr:spPr>
        <a:xfrm>
          <a:off x="13703300" y="16810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4" name="フローチャート: 判断 713"/>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5" name="テキスト ボックス 714"/>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103711</xdr:rowOff>
    </xdr:from>
    <xdr:to>
      <xdr:col>71</xdr:col>
      <xdr:colOff>177800</xdr:colOff>
      <xdr:row>98</xdr:row>
      <xdr:rowOff>8778</xdr:rowOff>
    </xdr:to>
    <xdr:cxnSp macro="">
      <xdr:nvCxnSpPr>
        <xdr:cNvPr id="716" name="直線コネクタ 715"/>
        <xdr:cNvCxnSpPr/>
      </xdr:nvCxnSpPr>
      <xdr:spPr>
        <a:xfrm>
          <a:off x="12814300" y="16734361"/>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7" name="フローチャート: 判断 716"/>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8" name="テキスト ボックス 717"/>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9" name="フローチャート: 判断 718"/>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0" name="テキスト ボックス 719"/>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122439</xdr:rowOff>
    </xdr:from>
    <xdr:to>
      <xdr:col>85</xdr:col>
      <xdr:colOff>177800</xdr:colOff>
      <xdr:row>98</xdr:row>
      <xdr:rowOff>52589</xdr:rowOff>
    </xdr:to>
    <xdr:sp macro="" textlink="">
      <xdr:nvSpPr>
        <xdr:cNvPr id="726" name="楕円 725"/>
        <xdr:cNvSpPr/>
      </xdr:nvSpPr>
      <xdr:spPr>
        <a:xfrm>
          <a:off x="162687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100866</xdr:rowOff>
    </xdr:from>
    <xdr:ext cx="534377" cy="259045"/>
    <xdr:sp macro="" textlink="">
      <xdr:nvSpPr>
        <xdr:cNvPr id="727" name="公債費該当値テキスト"/>
        <xdr:cNvSpPr txBox="1"/>
      </xdr:nvSpPr>
      <xdr:spPr>
        <a:xfrm>
          <a:off x="16370300" y="167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123909</xdr:rowOff>
    </xdr:from>
    <xdr:to>
      <xdr:col>81</xdr:col>
      <xdr:colOff>101600</xdr:colOff>
      <xdr:row>98</xdr:row>
      <xdr:rowOff>54059</xdr:rowOff>
    </xdr:to>
    <xdr:sp macro="" textlink="">
      <xdr:nvSpPr>
        <xdr:cNvPr id="728" name="楕円 727"/>
        <xdr:cNvSpPr/>
      </xdr:nvSpPr>
      <xdr:spPr>
        <a:xfrm>
          <a:off x="15430500" y="16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45186</xdr:rowOff>
    </xdr:from>
    <xdr:ext cx="534377" cy="259045"/>
    <xdr:sp macro="" textlink="">
      <xdr:nvSpPr>
        <xdr:cNvPr id="729" name="テキスト ボックス 728"/>
        <xdr:cNvSpPr txBox="1"/>
      </xdr:nvSpPr>
      <xdr:spPr>
        <a:xfrm>
          <a:off x="15214111" y="168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130995</xdr:rowOff>
    </xdr:from>
    <xdr:to>
      <xdr:col>76</xdr:col>
      <xdr:colOff>165100</xdr:colOff>
      <xdr:row>98</xdr:row>
      <xdr:rowOff>61145</xdr:rowOff>
    </xdr:to>
    <xdr:sp macro="" textlink="">
      <xdr:nvSpPr>
        <xdr:cNvPr id="730" name="楕円 729"/>
        <xdr:cNvSpPr/>
      </xdr:nvSpPr>
      <xdr:spPr>
        <a:xfrm>
          <a:off x="14541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52272</xdr:rowOff>
    </xdr:from>
    <xdr:ext cx="534377" cy="259045"/>
    <xdr:sp macro="" textlink="">
      <xdr:nvSpPr>
        <xdr:cNvPr id="731" name="テキスト ボックス 730"/>
        <xdr:cNvSpPr txBox="1"/>
      </xdr:nvSpPr>
      <xdr:spPr>
        <a:xfrm>
          <a:off x="14325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129428</xdr:rowOff>
    </xdr:from>
    <xdr:to>
      <xdr:col>72</xdr:col>
      <xdr:colOff>38100</xdr:colOff>
      <xdr:row>98</xdr:row>
      <xdr:rowOff>59578</xdr:rowOff>
    </xdr:to>
    <xdr:sp macro="" textlink="">
      <xdr:nvSpPr>
        <xdr:cNvPr id="732" name="楕円 731"/>
        <xdr:cNvSpPr/>
      </xdr:nvSpPr>
      <xdr:spPr>
        <a:xfrm>
          <a:off x="13652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50705</xdr:rowOff>
    </xdr:from>
    <xdr:ext cx="534377" cy="259045"/>
    <xdr:sp macro="" textlink="">
      <xdr:nvSpPr>
        <xdr:cNvPr id="733" name="テキスト ボックス 732"/>
        <xdr:cNvSpPr txBox="1"/>
      </xdr:nvSpPr>
      <xdr:spPr>
        <a:xfrm>
          <a:off x="13436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52911</xdr:rowOff>
    </xdr:from>
    <xdr:to>
      <xdr:col>67</xdr:col>
      <xdr:colOff>101600</xdr:colOff>
      <xdr:row>97</xdr:row>
      <xdr:rowOff>154511</xdr:rowOff>
    </xdr:to>
    <xdr:sp macro="" textlink="">
      <xdr:nvSpPr>
        <xdr:cNvPr id="734" name="楕円 733"/>
        <xdr:cNvSpPr/>
      </xdr:nvSpPr>
      <xdr:spPr>
        <a:xfrm>
          <a:off x="12763500" y="166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145638</xdr:rowOff>
    </xdr:from>
    <xdr:ext cx="534377" cy="259045"/>
    <xdr:sp macro="" textlink="">
      <xdr:nvSpPr>
        <xdr:cNvPr id="735" name="テキスト ボックス 734"/>
        <xdr:cNvSpPr txBox="1"/>
      </xdr:nvSpPr>
      <xdr:spPr>
        <a:xfrm>
          <a:off x="12547111" y="167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5" name="テキスト ボックス 75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1" name="直線コネクタ 760"/>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4"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5" name="直線コネクタ 764"/>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7"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8" name="フローチャート: 判断 767"/>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0" name="フローチャート: 判断 769"/>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1" name="テキスト ボックス 770"/>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3" name="フローチャート: 判断 772"/>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4" name="テキスト ボックス 773"/>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6" name="フローチャート: 判断 775"/>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7" name="テキスト ボックス 776"/>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8" name="フローチャート: 判断 777"/>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9" name="テキスト ボックス 778"/>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目的別経費においては、民生費が全体の３９．８％を占め、次いで、総務費が１５．７％、土木費が１１．１％となっている。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民生費の占める割合が大きい要因として、待機児童解消対策による民間保育所等運営事業費や生活保護費をはじめとした扶助費に関する事業費の多くが、民生費において計上されていることが挙げられる。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また、前年度と比べ、増加傾向が最も堅調なのが総務費である。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総務費の主な増要因としては、市民文化会館再整備事業費や選挙経費の増などが挙げられる。住民一人当たりのコストについては、３２．７％増の４８，０９２円となっている。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平成３０年度の実質収支額比率は、実質収支額が前年度より</a:t>
          </a:r>
          <a:r>
            <a:rPr kumimoji="1" lang="en-US" altLang="ja-JP" sz="1400">
              <a:latin typeface="ＭＳ ゴシック" pitchFamily="49" charset="-128"/>
              <a:ea typeface="ＭＳ ゴシック" pitchFamily="49" charset="-128"/>
            </a:rPr>
            <a:t>576,930</a:t>
          </a:r>
          <a:r>
            <a:rPr kumimoji="1" lang="ja-JP" altLang="en-US" sz="1400">
              <a:latin typeface="ＭＳ ゴシック" pitchFamily="49" charset="-128"/>
              <a:ea typeface="ＭＳ ゴシック" pitchFamily="49" charset="-128"/>
            </a:rPr>
            <a:t>千円増となったことにより、前年度１．３６ポイント増の１０．８％となった。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また、平成３０年度の財政調整基金残高比率についても、財政調整基金残高が前年度より２８１千円増となったが、標準財政規模が増加したため、０．０２ポイント悪化し、１０．３６％となった。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全会計の決算は、実質収支額及び資金剰余額が前年度に対して２７，９６５千円減少し、標準財政規模についても、増加したことから、連結実質赤字比率は、前年度の△２３．４５％から０．１３ポイント悪化し△２３．３２％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悪化した要因として、標準財政規模の増（９８，８７３千円）、病院事業会計の実質収支額の減（６４３，８８５千円）が挙げられます。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79785109</v>
      </c>
      <c r="BO4" s="461"/>
      <c r="BP4" s="461"/>
      <c r="BQ4" s="461"/>
      <c r="BR4" s="461"/>
      <c r="BS4" s="461"/>
      <c r="BT4" s="461"/>
      <c r="BU4" s="462"/>
      <c r="BV4" s="460">
        <v>76560968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10.8</v>
      </c>
      <c r="CU4" s="642"/>
      <c r="CV4" s="642"/>
      <c r="CW4" s="642"/>
      <c r="CX4" s="642"/>
      <c r="CY4" s="642"/>
      <c r="CZ4" s="642"/>
      <c r="DA4" s="643"/>
      <c r="DB4" s="641">
        <v>9.4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74812521</v>
      </c>
      <c r="BO5" s="466"/>
      <c r="BP5" s="466"/>
      <c r="BQ5" s="466"/>
      <c r="BR5" s="466"/>
      <c r="BS5" s="466"/>
      <c r="BT5" s="466"/>
      <c r="BU5" s="467"/>
      <c r="BV5" s="465">
        <v>72283128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97.7</v>
      </c>
      <c r="CU5" s="436"/>
      <c r="CV5" s="436"/>
      <c r="CW5" s="436"/>
      <c r="CX5" s="436"/>
      <c r="CY5" s="436"/>
      <c r="CZ5" s="436"/>
      <c r="DA5" s="437"/>
      <c r="DB5" s="435">
        <v>97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4972588</v>
      </c>
      <c r="BO6" s="466"/>
      <c r="BP6" s="466"/>
      <c r="BQ6" s="466"/>
      <c r="BR6" s="466"/>
      <c r="BS6" s="466"/>
      <c r="BT6" s="466"/>
      <c r="BU6" s="467"/>
      <c r="BV6" s="465">
        <v>4277840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103.7</v>
      </c>
      <c r="CU6" s="616"/>
      <c r="CV6" s="616"/>
      <c r="CW6" s="616"/>
      <c r="CX6" s="616"/>
      <c r="CY6" s="616"/>
      <c r="CZ6" s="616"/>
      <c r="DA6" s="617"/>
      <c r="DB6" s="615">
        <v>103.4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473513</v>
      </c>
      <c r="BO7" s="466"/>
      <c r="BP7" s="466"/>
      <c r="BQ7" s="466"/>
      <c r="BR7" s="466"/>
      <c r="BS7" s="466"/>
      <c r="BT7" s="466"/>
      <c r="BU7" s="467"/>
      <c r="BV7" s="465">
        <v>355695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41647212</v>
      </c>
      <c r="CU7" s="466"/>
      <c r="CV7" s="466"/>
      <c r="CW7" s="466"/>
      <c r="CX7" s="466"/>
      <c r="CY7" s="466"/>
      <c r="CZ7" s="466"/>
      <c r="DA7" s="467"/>
      <c r="DB7" s="465">
        <v>41548339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4499075</v>
      </c>
      <c r="BO8" s="466"/>
      <c r="BP8" s="466"/>
      <c r="BQ8" s="466"/>
      <c r="BR8" s="466"/>
      <c r="BS8" s="466"/>
      <c r="BT8" s="466"/>
      <c r="BU8" s="467"/>
      <c r="BV8" s="465">
        <v>3922145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0.95</v>
      </c>
      <c r="CU8" s="579"/>
      <c r="CV8" s="579"/>
      <c r="CW8" s="579"/>
      <c r="CX8" s="579"/>
      <c r="CY8" s="579"/>
      <c r="CZ8" s="579"/>
      <c r="DA8" s="580"/>
      <c r="DB8" s="578">
        <v>0.95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239348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576930</v>
      </c>
      <c r="BO9" s="466"/>
      <c r="BP9" s="466"/>
      <c r="BQ9" s="466"/>
      <c r="BR9" s="466"/>
      <c r="BS9" s="466"/>
      <c r="BT9" s="466"/>
      <c r="BU9" s="467"/>
      <c r="BV9" s="465">
        <v>1264298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8.8000000000000007</v>
      </c>
      <c r="CU9" s="436"/>
      <c r="CV9" s="436"/>
      <c r="CW9" s="436"/>
      <c r="CX9" s="436"/>
      <c r="CY9" s="436"/>
      <c r="CZ9" s="436"/>
      <c r="DA9" s="437"/>
      <c r="DB9" s="435">
        <v>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235081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281</v>
      </c>
      <c r="BO10" s="466"/>
      <c r="BP10" s="466"/>
      <c r="BQ10" s="466"/>
      <c r="BR10" s="466"/>
      <c r="BS10" s="466"/>
      <c r="BT10" s="466"/>
      <c r="BU10" s="467"/>
      <c r="BV10" s="465">
        <v>475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109</v>
      </c>
      <c r="AV11" s="523"/>
      <c r="AW11" s="523"/>
      <c r="AX11" s="523"/>
      <c r="AY11" s="445" t="s">
        <v>125</v>
      </c>
      <c r="AZ11" s="446"/>
      <c r="BA11" s="446"/>
      <c r="BB11" s="446"/>
      <c r="BC11" s="446"/>
      <c r="BD11" s="446"/>
      <c r="BE11" s="446"/>
      <c r="BF11" s="446"/>
      <c r="BG11" s="446"/>
      <c r="BH11" s="446"/>
      <c r="BI11" s="446"/>
      <c r="BJ11" s="446"/>
      <c r="BK11" s="446"/>
      <c r="BL11" s="446"/>
      <c r="BM11" s="447"/>
      <c r="BN11" s="465">
        <v>79518</v>
      </c>
      <c r="BO11" s="466"/>
      <c r="BP11" s="466"/>
      <c r="BQ11" s="466"/>
      <c r="BR11" s="466"/>
      <c r="BS11" s="466"/>
      <c r="BT11" s="466"/>
      <c r="BU11" s="467"/>
      <c r="BV11" s="465">
        <v>55384</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243931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242061</v>
      </c>
      <c r="S13" s="569"/>
      <c r="T13" s="569"/>
      <c r="U13" s="569"/>
      <c r="V13" s="570"/>
      <c r="W13" s="556" t="s">
        <v>139</v>
      </c>
      <c r="X13" s="478"/>
      <c r="Y13" s="478"/>
      <c r="Z13" s="478"/>
      <c r="AA13" s="478"/>
      <c r="AB13" s="479"/>
      <c r="AC13" s="441">
        <v>998</v>
      </c>
      <c r="AD13" s="442"/>
      <c r="AE13" s="442"/>
      <c r="AF13" s="442"/>
      <c r="AG13" s="443"/>
      <c r="AH13" s="441">
        <v>928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656729</v>
      </c>
      <c r="BO13" s="466"/>
      <c r="BP13" s="466"/>
      <c r="BQ13" s="466"/>
      <c r="BR13" s="466"/>
      <c r="BS13" s="466"/>
      <c r="BT13" s="466"/>
      <c r="BU13" s="467"/>
      <c r="BV13" s="465">
        <v>1320157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0.5</v>
      </c>
      <c r="CU13" s="436"/>
      <c r="CV13" s="436"/>
      <c r="CW13" s="436"/>
      <c r="CX13" s="436"/>
      <c r="CY13" s="436"/>
      <c r="CZ13" s="436"/>
      <c r="DA13" s="437"/>
      <c r="DB13" s="435">
        <v>0.5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242792</v>
      </c>
      <c r="S14" s="569"/>
      <c r="T14" s="569"/>
      <c r="U14" s="569"/>
      <c r="V14" s="570"/>
      <c r="W14" s="571"/>
      <c r="X14" s="481"/>
      <c r="Y14" s="481"/>
      <c r="Z14" s="481"/>
      <c r="AA14" s="481"/>
      <c r="AB14" s="482"/>
      <c r="AC14" s="561">
        <v>1</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48.9</v>
      </c>
      <c r="CU14" s="573"/>
      <c r="CV14" s="573"/>
      <c r="CW14" s="573"/>
      <c r="CX14" s="573"/>
      <c r="CY14" s="573"/>
      <c r="CZ14" s="573"/>
      <c r="DA14" s="574"/>
      <c r="DB14" s="572">
        <v>34.700000000000003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240999</v>
      </c>
      <c r="S15" s="569"/>
      <c r="T15" s="569"/>
      <c r="U15" s="569"/>
      <c r="V15" s="570"/>
      <c r="W15" s="556" t="s">
        <v>147</v>
      </c>
      <c r="X15" s="478"/>
      <c r="Y15" s="478"/>
      <c r="Z15" s="478"/>
      <c r="AA15" s="478"/>
      <c r="AB15" s="479"/>
      <c r="AC15" s="441">
        <v>23903</v>
      </c>
      <c r="AD15" s="442"/>
      <c r="AE15" s="442"/>
      <c r="AF15" s="442"/>
      <c r="AG15" s="443"/>
      <c r="AH15" s="441">
        <v>24380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29355126</v>
      </c>
      <c r="BO15" s="461"/>
      <c r="BP15" s="461"/>
      <c r="BQ15" s="461"/>
      <c r="BR15" s="461"/>
      <c r="BS15" s="461"/>
      <c r="BT15" s="461"/>
      <c r="BU15" s="462"/>
      <c r="BV15" s="460">
        <v>29056913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23.4</v>
      </c>
      <c r="AD16" s="562"/>
      <c r="AE16" s="562"/>
      <c r="AF16" s="562"/>
      <c r="AG16" s="563"/>
      <c r="AH16" s="561">
        <v>23.8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30719327</v>
      </c>
      <c r="BO16" s="466"/>
      <c r="BP16" s="466"/>
      <c r="BQ16" s="466"/>
      <c r="BR16" s="466"/>
      <c r="BS16" s="466"/>
      <c r="BT16" s="466"/>
      <c r="BU16" s="467"/>
      <c r="BV16" s="465">
        <v>30606043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77257</v>
      </c>
      <c r="AD17" s="442"/>
      <c r="AE17" s="442"/>
      <c r="AF17" s="442"/>
      <c r="AG17" s="443"/>
      <c r="AH17" s="441">
        <v>77235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37805030</v>
      </c>
      <c r="BO17" s="466"/>
      <c r="BP17" s="466"/>
      <c r="BQ17" s="466"/>
      <c r="BR17" s="466"/>
      <c r="BS17" s="466"/>
      <c r="BT17" s="466"/>
      <c r="BU17" s="467"/>
      <c r="BV17" s="465">
        <v>37426484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35.700000000000003</v>
      </c>
      <c r="M18" s="530"/>
      <c r="N18" s="530"/>
      <c r="O18" s="530"/>
      <c r="P18" s="530"/>
      <c r="Q18" s="530"/>
      <c r="R18" s="531"/>
      <c r="S18" s="531"/>
      <c r="T18" s="531"/>
      <c r="U18" s="531"/>
      <c r="V18" s="532"/>
      <c r="W18" s="546"/>
      <c r="X18" s="547"/>
      <c r="Y18" s="547"/>
      <c r="Z18" s="547"/>
      <c r="AA18" s="547"/>
      <c r="AB18" s="557"/>
      <c r="AC18" s="429">
        <v>75.599999999999994</v>
      </c>
      <c r="AD18" s="430"/>
      <c r="AE18" s="430"/>
      <c r="AF18" s="430"/>
      <c r="AG18" s="533"/>
      <c r="AH18" s="429">
        <v>75.3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41683377</v>
      </c>
      <c r="BO18" s="466"/>
      <c r="BP18" s="466"/>
      <c r="BQ18" s="466"/>
      <c r="BR18" s="466"/>
      <c r="BS18" s="466"/>
      <c r="BT18" s="466"/>
      <c r="BU18" s="467"/>
      <c r="BV18" s="465">
        <v>40836912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6704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50500529</v>
      </c>
      <c r="BO19" s="466"/>
      <c r="BP19" s="466"/>
      <c r="BQ19" s="466"/>
      <c r="BR19" s="466"/>
      <c r="BS19" s="466"/>
      <c r="BT19" s="466"/>
      <c r="BU19" s="467"/>
      <c r="BV19" s="465">
        <v>49079809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97951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64422198</v>
      </c>
      <c r="BO23" s="466"/>
      <c r="BP23" s="466"/>
      <c r="BQ23" s="466"/>
      <c r="BR23" s="466"/>
      <c r="BS23" s="466"/>
      <c r="BT23" s="466"/>
      <c r="BU23" s="467"/>
      <c r="BV23" s="465">
        <v>57622707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9300</v>
      </c>
      <c r="R24" s="442"/>
      <c r="S24" s="442"/>
      <c r="T24" s="442"/>
      <c r="U24" s="442"/>
      <c r="V24" s="443"/>
      <c r="W24" s="507"/>
      <c r="X24" s="498"/>
      <c r="Y24" s="499"/>
      <c r="Z24" s="438" t="s">
        <v>171</v>
      </c>
      <c r="AA24" s="439"/>
      <c r="AB24" s="439"/>
      <c r="AC24" s="439"/>
      <c r="AD24" s="439"/>
      <c r="AE24" s="439"/>
      <c r="AF24" s="439"/>
      <c r="AG24" s="440"/>
      <c r="AH24" s="441">
        <v>1510</v>
      </c>
      <c r="AI24" s="442"/>
      <c r="AJ24" s="442"/>
      <c r="AK24" s="442"/>
      <c r="AL24" s="443"/>
      <c r="AM24" s="441">
        <v>4584360</v>
      </c>
      <c r="AN24" s="442"/>
      <c r="AO24" s="442"/>
      <c r="AP24" s="442"/>
      <c r="AQ24" s="442"/>
      <c r="AR24" s="443"/>
      <c r="AS24" s="441">
        <v>3036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44662289</v>
      </c>
      <c r="BO24" s="466"/>
      <c r="BP24" s="466"/>
      <c r="BQ24" s="466"/>
      <c r="BR24" s="466"/>
      <c r="BS24" s="466"/>
      <c r="BT24" s="466"/>
      <c r="BU24" s="467"/>
      <c r="BV24" s="465">
        <v>43811210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7630</v>
      </c>
      <c r="R25" s="442"/>
      <c r="S25" s="442"/>
      <c r="T25" s="442"/>
      <c r="U25" s="442"/>
      <c r="V25" s="443"/>
      <c r="W25" s="507"/>
      <c r="X25" s="498"/>
      <c r="Y25" s="499"/>
      <c r="Z25" s="438" t="s">
        <v>174</v>
      </c>
      <c r="AA25" s="439"/>
      <c r="AB25" s="439"/>
      <c r="AC25" s="439"/>
      <c r="AD25" s="439"/>
      <c r="AE25" s="439"/>
      <c r="AF25" s="439"/>
      <c r="AG25" s="440"/>
      <c r="AH25" s="441">
        <v>253</v>
      </c>
      <c r="AI25" s="442"/>
      <c r="AJ25" s="442"/>
      <c r="AK25" s="442"/>
      <c r="AL25" s="443"/>
      <c r="AM25" s="441">
        <v>796697</v>
      </c>
      <c r="AN25" s="442"/>
      <c r="AO25" s="442"/>
      <c r="AP25" s="442"/>
      <c r="AQ25" s="442"/>
      <c r="AR25" s="443"/>
      <c r="AS25" s="441">
        <v>3149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21972986</v>
      </c>
      <c r="BO25" s="461"/>
      <c r="BP25" s="461"/>
      <c r="BQ25" s="461"/>
      <c r="BR25" s="461"/>
      <c r="BS25" s="461"/>
      <c r="BT25" s="461"/>
      <c r="BU25" s="462"/>
      <c r="BV25" s="460">
        <v>24619621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6920</v>
      </c>
      <c r="R26" s="442"/>
      <c r="S26" s="442"/>
      <c r="T26" s="442"/>
      <c r="U26" s="442"/>
      <c r="V26" s="443"/>
      <c r="W26" s="507"/>
      <c r="X26" s="498"/>
      <c r="Y26" s="499"/>
      <c r="Z26" s="438" t="s">
        <v>177</v>
      </c>
      <c r="AA26" s="520"/>
      <c r="AB26" s="520"/>
      <c r="AC26" s="520"/>
      <c r="AD26" s="520"/>
      <c r="AE26" s="520"/>
      <c r="AF26" s="520"/>
      <c r="AG26" s="521"/>
      <c r="AH26" s="441">
        <v>216</v>
      </c>
      <c r="AI26" s="442"/>
      <c r="AJ26" s="442"/>
      <c r="AK26" s="442"/>
      <c r="AL26" s="443"/>
      <c r="AM26" s="441">
        <v>662040</v>
      </c>
      <c r="AN26" s="442"/>
      <c r="AO26" s="442"/>
      <c r="AP26" s="442"/>
      <c r="AQ26" s="442"/>
      <c r="AR26" s="443"/>
      <c r="AS26" s="441">
        <v>3065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5600</v>
      </c>
      <c r="R27" s="442"/>
      <c r="S27" s="442"/>
      <c r="T27" s="442"/>
      <c r="U27" s="442"/>
      <c r="V27" s="443"/>
      <c r="W27" s="507"/>
      <c r="X27" s="498"/>
      <c r="Y27" s="499"/>
      <c r="Z27" s="438" t="s">
        <v>180</v>
      </c>
      <c r="AA27" s="439"/>
      <c r="AB27" s="439"/>
      <c r="AC27" s="439"/>
      <c r="AD27" s="439"/>
      <c r="AE27" s="439"/>
      <c r="AF27" s="439"/>
      <c r="AG27" s="440"/>
      <c r="AH27" s="441">
        <v>17</v>
      </c>
      <c r="AI27" s="442"/>
      <c r="AJ27" s="442"/>
      <c r="AK27" s="442"/>
      <c r="AL27" s="443"/>
      <c r="AM27" s="441">
        <v>64736</v>
      </c>
      <c r="AN27" s="442"/>
      <c r="AO27" s="442"/>
      <c r="AP27" s="442"/>
      <c r="AQ27" s="442"/>
      <c r="AR27" s="443"/>
      <c r="AS27" s="441">
        <v>3808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4840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127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4313741</v>
      </c>
      <c r="BO28" s="461"/>
      <c r="BP28" s="461"/>
      <c r="BQ28" s="461"/>
      <c r="BR28" s="461"/>
      <c r="BS28" s="461"/>
      <c r="BT28" s="461"/>
      <c r="BU28" s="462"/>
      <c r="BV28" s="460">
        <v>4313460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26</v>
      </c>
      <c r="M29" s="442"/>
      <c r="N29" s="442"/>
      <c r="O29" s="442"/>
      <c r="P29" s="443"/>
      <c r="Q29" s="441">
        <v>4530</v>
      </c>
      <c r="R29" s="442"/>
      <c r="S29" s="442"/>
      <c r="T29" s="442"/>
      <c r="U29" s="442"/>
      <c r="V29" s="443"/>
      <c r="W29" s="508"/>
      <c r="X29" s="509"/>
      <c r="Y29" s="510"/>
      <c r="Z29" s="438" t="s">
        <v>186</v>
      </c>
      <c r="AA29" s="439"/>
      <c r="AB29" s="439"/>
      <c r="AC29" s="439"/>
      <c r="AD29" s="439"/>
      <c r="AE29" s="439"/>
      <c r="AF29" s="439"/>
      <c r="AG29" s="440"/>
      <c r="AH29" s="441">
        <v>1527</v>
      </c>
      <c r="AI29" s="442"/>
      <c r="AJ29" s="442"/>
      <c r="AK29" s="442"/>
      <c r="AL29" s="443"/>
      <c r="AM29" s="441">
        <v>4649096</v>
      </c>
      <c r="AN29" s="442"/>
      <c r="AO29" s="442"/>
      <c r="AP29" s="442"/>
      <c r="AQ29" s="442"/>
      <c r="AR29" s="443"/>
      <c r="AS29" s="441">
        <v>3045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127</v>
      </c>
      <c r="BO29" s="466"/>
      <c r="BP29" s="466"/>
      <c r="BQ29" s="466"/>
      <c r="BR29" s="466"/>
      <c r="BS29" s="466"/>
      <c r="BT29" s="466"/>
      <c r="BU29" s="467"/>
      <c r="BV29" s="465" t="s">
        <v>136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2076882</v>
      </c>
      <c r="BO30" s="469"/>
      <c r="BP30" s="469"/>
      <c r="BQ30" s="469"/>
      <c r="BR30" s="469"/>
      <c r="BS30" s="469"/>
      <c r="BT30" s="469"/>
      <c r="BU30" s="470"/>
      <c r="BV30" s="468">
        <v>1635281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公共下水道事業会計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神奈川県後期高齢者医療広域連合（一般会計）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茅ヶ崎市文化・スポーツ振興財団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公共用地先行取得事業特別会計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神奈川県後期高齢者医療広域連合（後期高齢者医療特別会計）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11</v>
      </c>
      <c r="CP35" s="424"/>
      <c r="CQ35" s="423" t="str">
        <f>IF('各会計、関係団体の財政状況及び健全化判断比率'!BS8="","",'各会計、関係団体の財政状況及び健全化判断比率'!BS8)</f>
        <v>茅ヶ崎市土地開発公社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12</v>
      </c>
      <c r="CP36" s="424"/>
      <c r="CQ36" s="423" t="str">
        <f>IF('各会計、関係団体の財政状況及び健全化判断比率'!BS9="","",'各会計、関係団体の財政状況及び健全化判断比率'!BS9)</f>
        <v>公益財団法人かながわ海岸美化財団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jykMXYokw+9xTQACwf/AJFKYPuvH242HyMCSz9GCR62Ap6GSUIu+saes3PSZXNbmcaubnpifvHwWJvB8+czFA==" saltValue="fLmRrDMmhV9K+tFMwgQN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562</v>
      </c>
      <c r="D34" s="1244"/>
      <c r="E34" s="1245"/>
      <c r="F34" s="32">
        <v>4.72</v>
      </c>
      <c r="G34" s="33">
        <v>6.57</v>
      </c>
      <c r="H34" s="33">
        <v>6.55</v>
      </c>
      <c r="I34" s="33">
        <v>9.43</v>
      </c>
      <c r="J34" s="34">
        <v>10.8</v>
      </c>
      <c r="K34" s="22"/>
      <c r="L34" s="22"/>
      <c r="M34" s="22"/>
      <c r="N34" s="22"/>
      <c r="O34" s="22"/>
      <c r="P34" s="22"/>
    </row>
    <row r="35" spans="1:16" ht="39" customHeight="1" x14ac:dyDescent="0.15">
      <c r="A35" s="22"/>
      <c r="B35" s="35"/>
      <c r="C35" s="1238" t="s">
        <v>563</v>
      </c>
      <c r="D35" s="1239"/>
      <c r="E35" s="1240"/>
      <c r="F35" s="36">
        <v>16.05</v>
      </c>
      <c r="G35" s="37">
        <v>14.43</v>
      </c>
      <c r="H35" s="37">
        <v>11.34</v>
      </c>
      <c r="I35" s="37">
        <v>7.63</v>
      </c>
      <c r="J35" s="38">
        <v>6.07</v>
      </c>
      <c r="K35" s="22"/>
      <c r="L35" s="22"/>
      <c r="M35" s="22"/>
      <c r="N35" s="22"/>
      <c r="O35" s="22"/>
      <c r="P35" s="22"/>
    </row>
    <row r="36" spans="1:16" ht="39" customHeight="1" x14ac:dyDescent="0.15">
      <c r="A36" s="22"/>
      <c r="B36" s="35"/>
      <c r="C36" s="1238" t="s">
        <v>564</v>
      </c>
      <c r="D36" s="1239"/>
      <c r="E36" s="1240"/>
      <c r="F36" s="36">
        <v>2.86</v>
      </c>
      <c r="G36" s="37">
        <v>2.83</v>
      </c>
      <c r="H36" s="37">
        <v>2.91</v>
      </c>
      <c r="I36" s="37">
        <v>3.34</v>
      </c>
      <c r="J36" s="38">
        <v>4.09</v>
      </c>
      <c r="K36" s="22"/>
      <c r="L36" s="22"/>
      <c r="M36" s="22"/>
      <c r="N36" s="22"/>
      <c r="O36" s="22"/>
      <c r="P36" s="22"/>
    </row>
    <row r="37" spans="1:16" ht="39" customHeight="1" x14ac:dyDescent="0.15">
      <c r="A37" s="22"/>
      <c r="B37" s="35"/>
      <c r="C37" s="1238" t="s">
        <v>565</v>
      </c>
      <c r="D37" s="1239"/>
      <c r="E37" s="1240"/>
      <c r="F37" s="36">
        <v>0.5</v>
      </c>
      <c r="G37" s="37">
        <v>0.67</v>
      </c>
      <c r="H37" s="37">
        <v>1.07</v>
      </c>
      <c r="I37" s="37">
        <v>1.58</v>
      </c>
      <c r="J37" s="38">
        <v>1.43</v>
      </c>
      <c r="K37" s="22"/>
      <c r="L37" s="22"/>
      <c r="M37" s="22"/>
      <c r="N37" s="22"/>
      <c r="O37" s="22"/>
      <c r="P37" s="22"/>
    </row>
    <row r="38" spans="1:16" ht="39" customHeight="1" x14ac:dyDescent="0.15">
      <c r="A38" s="22"/>
      <c r="B38" s="35"/>
      <c r="C38" s="1238" t="s">
        <v>566</v>
      </c>
      <c r="D38" s="1239"/>
      <c r="E38" s="1240"/>
      <c r="F38" s="36">
        <v>1.6</v>
      </c>
      <c r="G38" s="37">
        <v>1.56</v>
      </c>
      <c r="H38" s="37">
        <v>1.63</v>
      </c>
      <c r="I38" s="37">
        <v>1.43</v>
      </c>
      <c r="J38" s="38">
        <v>0.91</v>
      </c>
      <c r="K38" s="22"/>
      <c r="L38" s="22"/>
      <c r="M38" s="22"/>
      <c r="N38" s="22"/>
      <c r="O38" s="22"/>
      <c r="P38" s="22"/>
    </row>
    <row r="39" spans="1:16" ht="39" customHeight="1" x14ac:dyDescent="0.15">
      <c r="A39" s="22"/>
      <c r="B39" s="35"/>
      <c r="C39" s="1238" t="s">
        <v>567</v>
      </c>
      <c r="D39" s="1239"/>
      <c r="E39" s="1240"/>
      <c r="F39" s="36">
        <v>0.01</v>
      </c>
      <c r="G39" s="37">
        <v>0.01</v>
      </c>
      <c r="H39" s="37">
        <v>0.01</v>
      </c>
      <c r="I39" s="37">
        <v>0.01</v>
      </c>
      <c r="J39" s="38">
        <v>0</v>
      </c>
      <c r="K39" s="22"/>
      <c r="L39" s="22"/>
      <c r="M39" s="22"/>
      <c r="N39" s="22"/>
      <c r="O39" s="22"/>
      <c r="P39" s="22"/>
    </row>
    <row r="40" spans="1:16" ht="39" customHeight="1" x14ac:dyDescent="0.15">
      <c r="A40" s="22"/>
      <c r="B40" s="35"/>
      <c r="C40" s="1238" t="s">
        <v>568</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528</v>
      </c>
      <c r="G42" s="37" t="s">
        <v>528</v>
      </c>
      <c r="H42" s="37" t="s">
        <v>528</v>
      </c>
      <c r="I42" s="37" t="s">
        <v>528</v>
      </c>
      <c r="J42" s="38" t="s">
        <v>528</v>
      </c>
      <c r="K42" s="22"/>
      <c r="L42" s="22"/>
      <c r="M42" s="22"/>
      <c r="N42" s="22"/>
      <c r="O42" s="22"/>
      <c r="P42" s="22"/>
    </row>
    <row r="43" spans="1:16" ht="39" customHeight="1" thickBot="1" x14ac:dyDescent="0.2">
      <c r="A43" s="22"/>
      <c r="B43" s="40"/>
      <c r="C43" s="1241" t="s">
        <v>570</v>
      </c>
      <c r="D43" s="1242"/>
      <c r="E43" s="1243"/>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zAH12P7a6DQjoSQmYbUTymZwNYaLvN02Kh+UBWOX7mRq8Tk6SsmBcORjVgAkbBffcN1zLw9/tXl+RuhuRfrQQ==" saltValue="uV/1iujdJAwi1L8WbUYO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4733</v>
      </c>
      <c r="L45" s="60">
        <v>4389</v>
      </c>
      <c r="M45" s="60">
        <v>4273</v>
      </c>
      <c r="N45" s="60">
        <v>4404</v>
      </c>
      <c r="O45" s="61">
        <v>4398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528</v>
      </c>
      <c r="L46" s="64" t="s">
        <v>528</v>
      </c>
      <c r="M46" s="64" t="s">
        <v>528</v>
      </c>
      <c r="N46" s="64" t="s">
        <v>528</v>
      </c>
      <c r="O46" s="65" t="s">
        <v>528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528</v>
      </c>
      <c r="L47" s="64" t="s">
        <v>528</v>
      </c>
      <c r="M47" s="64" t="s">
        <v>528</v>
      </c>
      <c r="N47" s="64" t="s">
        <v>528</v>
      </c>
      <c r="O47" s="65" t="s">
        <v>528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1842</v>
      </c>
      <c r="L48" s="64">
        <v>1795</v>
      </c>
      <c r="M48" s="64">
        <v>1732</v>
      </c>
      <c r="N48" s="64">
        <v>1632</v>
      </c>
      <c r="O48" s="65">
        <v>1725</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528</v>
      </c>
      <c r="L49" s="64" t="s">
        <v>528</v>
      </c>
      <c r="M49" s="64" t="s">
        <v>528</v>
      </c>
      <c r="N49" s="64" t="s">
        <v>528</v>
      </c>
      <c r="O49" s="65" t="s">
        <v>528</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4</v>
      </c>
      <c r="M50" s="64">
        <v>258</v>
      </c>
      <c r="N50" s="64">
        <v>31</v>
      </c>
      <c r="O50" s="65">
        <v>77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t="s">
        <v>528</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6495</v>
      </c>
      <c r="L52" s="64">
        <v>6066</v>
      </c>
      <c r="M52" s="64">
        <v>5930</v>
      </c>
      <c r="N52" s="64">
        <v>5948</v>
      </c>
      <c r="O52" s="65">
        <v>5993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81</v>
      </c>
      <c r="L53" s="69">
        <v>122</v>
      </c>
      <c r="M53" s="69">
        <v>333</v>
      </c>
      <c r="N53" s="69">
        <v>119</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583</v>
      </c>
      <c r="L57" s="82" t="s">
        <v>528</v>
      </c>
      <c r="M57" s="83" t="s">
        <v>528</v>
      </c>
      <c r="N57" s="83" t="s">
        <v>528</v>
      </c>
      <c r="O57" s="84" t="s">
        <v>528</v>
      </c>
    </row>
    <row r="58" spans="1:21" ht="31.5" customHeight="1" thickBot="1" x14ac:dyDescent="0.2">
      <c r="B58" s="1256"/>
      <c r="C58" s="1257"/>
      <c r="D58" s="1261" t="s">
        <v>27</v>
      </c>
      <c r="E58" s="1262"/>
      <c r="F58" s="1262"/>
      <c r="G58" s="1262"/>
      <c r="H58" s="1262"/>
      <c r="I58" s="1262"/>
      <c r="J58" s="1263"/>
      <c r="K58" s="85" t="s">
        <v>528</v>
      </c>
      <c r="L58" s="86" t="s">
        <v>528</v>
      </c>
      <c r="M58" s="86" t="s">
        <v>528</v>
      </c>
      <c r="N58" s="86" t="s">
        <v>528</v>
      </c>
      <c r="O58" s="87" t="s">
        <v>528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fLJTtvfV99ba25aYf8CixEbI3fokXYpPEUBvZ8s2Mtm1hfVKRxGTfV52kaYW+1zh5+1HvH/d2tge0qhGgJ7w==" saltValue="G7PduaxTC3LjeYnUcwlt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49257</v>
      </c>
      <c r="J41" s="103">
        <v>52414</v>
      </c>
      <c r="K41" s="103">
        <v>54503</v>
      </c>
      <c r="L41" s="103">
        <v>57717</v>
      </c>
      <c r="M41" s="104">
        <v>64485</v>
      </c>
    </row>
    <row r="42" spans="2:13" ht="27.75" customHeight="1" x14ac:dyDescent="0.15">
      <c r="B42" s="1274"/>
      <c r="C42" s="1275"/>
      <c r="D42" s="105"/>
      <c r="E42" s="1278" t="s">
        <v>32</v>
      </c>
      <c r="F42" s="1278"/>
      <c r="G42" s="1278"/>
      <c r="H42" s="1279"/>
      <c r="I42" s="106">
        <v>7407</v>
      </c>
      <c r="J42" s="107">
        <v>7296</v>
      </c>
      <c r="K42" s="107">
        <v>6010</v>
      </c>
      <c r="L42" s="107">
        <v>4478</v>
      </c>
      <c r="M42" s="108">
        <v>4379</v>
      </c>
    </row>
    <row r="43" spans="2:13" ht="27.75" customHeight="1" x14ac:dyDescent="0.15">
      <c r="B43" s="1274"/>
      <c r="C43" s="1275"/>
      <c r="D43" s="105"/>
      <c r="E43" s="1278" t="s">
        <v>33</v>
      </c>
      <c r="F43" s="1278"/>
      <c r="G43" s="1278"/>
      <c r="H43" s="1279"/>
      <c r="I43" s="106">
        <v>23589</v>
      </c>
      <c r="J43" s="107">
        <v>22175</v>
      </c>
      <c r="K43" s="107">
        <v>21555</v>
      </c>
      <c r="L43" s="107">
        <v>20361</v>
      </c>
      <c r="M43" s="108">
        <v>19968</v>
      </c>
    </row>
    <row r="44" spans="2:13" ht="27.75" customHeight="1" x14ac:dyDescent="0.15">
      <c r="B44" s="1274"/>
      <c r="C44" s="1275"/>
      <c r="D44" s="105"/>
      <c r="E44" s="1278" t="s">
        <v>34</v>
      </c>
      <c r="F44" s="1278"/>
      <c r="G44" s="1278"/>
      <c r="H44" s="1279"/>
      <c r="I44" s="106" t="s">
        <v>528</v>
      </c>
      <c r="J44" s="107" t="s">
        <v>528</v>
      </c>
      <c r="K44" s="107" t="s">
        <v>528</v>
      </c>
      <c r="L44" s="107" t="s">
        <v>528</v>
      </c>
      <c r="M44" s="108" t="s">
        <v>528</v>
      </c>
    </row>
    <row r="45" spans="2:13" ht="27.75" customHeight="1" x14ac:dyDescent="0.15">
      <c r="B45" s="1274"/>
      <c r="C45" s="1275"/>
      <c r="D45" s="105"/>
      <c r="E45" s="1278" t="s">
        <v>35</v>
      </c>
      <c r="F45" s="1278"/>
      <c r="G45" s="1278"/>
      <c r="H45" s="1279"/>
      <c r="I45" s="106">
        <v>11331</v>
      </c>
      <c r="J45" s="107">
        <v>9901</v>
      </c>
      <c r="K45" s="107">
        <v>9667</v>
      </c>
      <c r="L45" s="107">
        <v>9435</v>
      </c>
      <c r="M45" s="108">
        <v>9270</v>
      </c>
    </row>
    <row r="46" spans="2:13" ht="27.75" customHeight="1" x14ac:dyDescent="0.15">
      <c r="B46" s="1274"/>
      <c r="C46" s="1275"/>
      <c r="D46" s="109"/>
      <c r="E46" s="1278" t="s">
        <v>36</v>
      </c>
      <c r="F46" s="1278"/>
      <c r="G46" s="1278"/>
      <c r="H46" s="1279"/>
      <c r="I46" s="106" t="s">
        <v>528</v>
      </c>
      <c r="J46" s="107" t="s">
        <v>528</v>
      </c>
      <c r="K46" s="107" t="s">
        <v>528</v>
      </c>
      <c r="L46" s="107" t="s">
        <v>528</v>
      </c>
      <c r="M46" s="108" t="s">
        <v>528</v>
      </c>
    </row>
    <row r="47" spans="2:13" ht="27.75" customHeight="1" x14ac:dyDescent="0.15">
      <c r="B47" s="1274"/>
      <c r="C47" s="1275"/>
      <c r="D47" s="110"/>
      <c r="E47" s="1288" t="s">
        <v>37</v>
      </c>
      <c r="F47" s="1289"/>
      <c r="G47" s="1289"/>
      <c r="H47" s="1290"/>
      <c r="I47" s="106" t="s">
        <v>528</v>
      </c>
      <c r="J47" s="107" t="s">
        <v>528</v>
      </c>
      <c r="K47" s="107" t="s">
        <v>528</v>
      </c>
      <c r="L47" s="107" t="s">
        <v>528</v>
      </c>
      <c r="M47" s="108" t="s">
        <v>528</v>
      </c>
    </row>
    <row r="48" spans="2:13" ht="27.75" customHeight="1" x14ac:dyDescent="0.15">
      <c r="B48" s="1274"/>
      <c r="C48" s="1275"/>
      <c r="D48" s="105"/>
      <c r="E48" s="1278" t="s">
        <v>38</v>
      </c>
      <c r="F48" s="1278"/>
      <c r="G48" s="1278"/>
      <c r="H48" s="1279"/>
      <c r="I48" s="106" t="s">
        <v>528</v>
      </c>
      <c r="J48" s="107" t="s">
        <v>528</v>
      </c>
      <c r="K48" s="107" t="s">
        <v>528</v>
      </c>
      <c r="L48" s="107" t="s">
        <v>528</v>
      </c>
      <c r="M48" s="108" t="s">
        <v>528</v>
      </c>
    </row>
    <row r="49" spans="2:13" ht="27.75" customHeight="1" x14ac:dyDescent="0.15">
      <c r="B49" s="1276"/>
      <c r="C49" s="1277"/>
      <c r="D49" s="105"/>
      <c r="E49" s="1278" t="s">
        <v>39</v>
      </c>
      <c r="F49" s="1278"/>
      <c r="G49" s="1278"/>
      <c r="H49" s="1279"/>
      <c r="I49" s="106" t="s">
        <v>528</v>
      </c>
      <c r="J49" s="107" t="s">
        <v>528</v>
      </c>
      <c r="K49" s="107" t="s">
        <v>528</v>
      </c>
      <c r="L49" s="107" t="s">
        <v>528</v>
      </c>
      <c r="M49" s="108" t="s">
        <v>528</v>
      </c>
    </row>
    <row r="50" spans="2:13" ht="27.75" customHeight="1" x14ac:dyDescent="0.15">
      <c r="B50" s="1272" t="s">
        <v>40</v>
      </c>
      <c r="C50" s="1273"/>
      <c r="D50" s="111"/>
      <c r="E50" s="1278" t="s">
        <v>41</v>
      </c>
      <c r="F50" s="1278"/>
      <c r="G50" s="1278"/>
      <c r="H50" s="1279"/>
      <c r="I50" s="106">
        <v>9194</v>
      </c>
      <c r="J50" s="107">
        <v>7135</v>
      </c>
      <c r="K50" s="107">
        <v>7279</v>
      </c>
      <c r="L50" s="107">
        <v>7757</v>
      </c>
      <c r="M50" s="108">
        <v>8308</v>
      </c>
    </row>
    <row r="51" spans="2:13" ht="27.75" customHeight="1" x14ac:dyDescent="0.15">
      <c r="B51" s="1274"/>
      <c r="C51" s="1275"/>
      <c r="D51" s="105"/>
      <c r="E51" s="1278" t="s">
        <v>42</v>
      </c>
      <c r="F51" s="1278"/>
      <c r="G51" s="1278"/>
      <c r="H51" s="1279"/>
      <c r="I51" s="106">
        <v>18651</v>
      </c>
      <c r="J51" s="107">
        <v>17207</v>
      </c>
      <c r="K51" s="107">
        <v>17111</v>
      </c>
      <c r="L51" s="107">
        <v>20021</v>
      </c>
      <c r="M51" s="108">
        <v>20693</v>
      </c>
    </row>
    <row r="52" spans="2:13" ht="27.75" customHeight="1" x14ac:dyDescent="0.15">
      <c r="B52" s="1276"/>
      <c r="C52" s="1277"/>
      <c r="D52" s="105"/>
      <c r="E52" s="1278" t="s">
        <v>43</v>
      </c>
      <c r="F52" s="1278"/>
      <c r="G52" s="1278"/>
      <c r="H52" s="1279"/>
      <c r="I52" s="106">
        <v>56290</v>
      </c>
      <c r="J52" s="107">
        <v>51688</v>
      </c>
      <c r="K52" s="107">
        <v>51248</v>
      </c>
      <c r="L52" s="107">
        <v>51293</v>
      </c>
      <c r="M52" s="108">
        <v>50866</v>
      </c>
    </row>
    <row r="53" spans="2:13" ht="27.75" customHeight="1" thickBot="1" x14ac:dyDescent="0.2">
      <c r="B53" s="1280" t="s">
        <v>44</v>
      </c>
      <c r="C53" s="1281"/>
      <c r="D53" s="112"/>
      <c r="E53" s="1282" t="s">
        <v>45</v>
      </c>
      <c r="F53" s="1282"/>
      <c r="G53" s="1282"/>
      <c r="H53" s="1283"/>
      <c r="I53" s="113">
        <v>7449</v>
      </c>
      <c r="J53" s="114">
        <v>15756</v>
      </c>
      <c r="K53" s="114">
        <v>16097</v>
      </c>
      <c r="L53" s="114">
        <v>12920</v>
      </c>
      <c r="M53" s="115">
        <v>18237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OiCeXgNj8fiCX6zB3bYI24Y6YEdhA+3SkAWqOmlmhZqNGz5mEgbOAT20aGB/RpuNMlaQJvdLexKzHnIJPsqOg==" saltValue="5m6CEcQxJPSx4H0DvW0x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4313</v>
      </c>
      <c r="G55" s="127">
        <v>4313</v>
      </c>
      <c r="H55" s="128">
        <v>4314</v>
      </c>
    </row>
    <row r="56" spans="2:8" ht="52.5" customHeight="1" x14ac:dyDescent="0.15">
      <c r="B56" s="129"/>
      <c r="C56" s="1301" t="s">
        <v>49</v>
      </c>
      <c r="D56" s="1301"/>
      <c r="E56" s="1302"/>
      <c r="F56" s="130" t="s">
        <v>528</v>
      </c>
      <c r="G56" s="130" t="s">
        <v>528</v>
      </c>
      <c r="H56" s="131" t="s">
        <v>528</v>
      </c>
    </row>
    <row r="57" spans="2:8" ht="53.25" customHeight="1" x14ac:dyDescent="0.15">
      <c r="B57" s="129"/>
      <c r="C57" s="1303" t="s">
        <v>50</v>
      </c>
      <c r="D57" s="1303"/>
      <c r="E57" s="1304"/>
      <c r="F57" s="132">
        <v>1174</v>
      </c>
      <c r="G57" s="132">
        <v>1635</v>
      </c>
      <c r="H57" s="133">
        <v>2077</v>
      </c>
    </row>
    <row r="58" spans="2:8" ht="45.75" customHeight="1" x14ac:dyDescent="0.15">
      <c r="B58" s="134"/>
      <c r="C58" s="1291" t="s">
        <v>584</v>
      </c>
      <c r="D58" s="1292"/>
      <c r="E58" s="1293"/>
      <c r="F58" s="135">
        <v>233</v>
      </c>
      <c r="G58" s="135">
        <v>722</v>
      </c>
      <c r="H58" s="136">
        <v>1223</v>
      </c>
    </row>
    <row r="59" spans="2:8" ht="45.75" customHeight="1" x14ac:dyDescent="0.15">
      <c r="B59" s="134"/>
      <c r="C59" s="1291" t="s">
        <v>585</v>
      </c>
      <c r="D59" s="1292"/>
      <c r="E59" s="1293"/>
      <c r="F59" s="135">
        <v>451</v>
      </c>
      <c r="G59" s="135">
        <v>438</v>
      </c>
      <c r="H59" s="136">
        <v>406</v>
      </c>
    </row>
    <row r="60" spans="2:8" ht="45.75" customHeight="1" x14ac:dyDescent="0.15">
      <c r="B60" s="134"/>
      <c r="C60" s="1291" t="s">
        <v>586</v>
      </c>
      <c r="D60" s="1292"/>
      <c r="E60" s="1293"/>
      <c r="F60" s="135">
        <v>358</v>
      </c>
      <c r="G60" s="135">
        <v>330</v>
      </c>
      <c r="H60" s="136">
        <v>354</v>
      </c>
    </row>
    <row r="61" spans="2:8" ht="45.75" customHeight="1" x14ac:dyDescent="0.15">
      <c r="B61" s="134"/>
      <c r="C61" s="1291" t="s">
        <v>587</v>
      </c>
      <c r="D61" s="1292"/>
      <c r="E61" s="1293"/>
      <c r="F61" s="135">
        <v>36</v>
      </c>
      <c r="G61" s="135">
        <v>47</v>
      </c>
      <c r="H61" s="136">
        <v>42</v>
      </c>
    </row>
    <row r="62" spans="2:8" ht="45.75" customHeight="1" thickBot="1" x14ac:dyDescent="0.2">
      <c r="B62" s="137"/>
      <c r="C62" s="1294" t="s">
        <v>588</v>
      </c>
      <c r="D62" s="1295"/>
      <c r="E62" s="1296"/>
      <c r="F62" s="138">
        <v>69</v>
      </c>
      <c r="G62" s="138">
        <v>69</v>
      </c>
      <c r="H62" s="139">
        <v>21</v>
      </c>
    </row>
    <row r="63" spans="2:8" ht="52.5" customHeight="1" thickBot="1" x14ac:dyDescent="0.2">
      <c r="B63" s="140"/>
      <c r="C63" s="1297" t="s">
        <v>51</v>
      </c>
      <c r="D63" s="1297"/>
      <c r="E63" s="1298"/>
      <c r="F63" s="141">
        <v>5487</v>
      </c>
      <c r="G63" s="141">
        <v>5949</v>
      </c>
      <c r="H63" s="142">
        <v>6391</v>
      </c>
    </row>
    <row r="64" spans="2:8" ht="15" customHeight="1" x14ac:dyDescent="0.15"/>
    <row r="65" ht="0" hidden="1" customHeight="1" x14ac:dyDescent="0.15"/>
    <row r="66" ht="0" hidden="1" customHeight="1" x14ac:dyDescent="0.15"/>
  </sheetData>
  <sheetProtection algorithmName="SHA-512" hashValue="tNo0VZO0OgFarnjO0iQeHUBhTADpCiy0TuyVn5JN8V1eUgmbynXJtTbHV6l9XnKwqrvIIQO/dqHjKdcquUejdg==" saltValue="eDj00AbTZ29e32aRfWdb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603</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594</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44.1</v>
      </c>
      <c r="BY51" s="1307"/>
      <c r="BZ51" s="1307"/>
      <c r="CA51" s="1307"/>
      <c r="CB51" s="1307"/>
      <c r="CC51" s="1307"/>
      <c r="CD51" s="1307"/>
      <c r="CE51" s="1307"/>
      <c r="CF51" s="1307">
        <v>44.5</v>
      </c>
      <c r="CG51" s="1307"/>
      <c r="CH51" s="1307"/>
      <c r="CI51" s="1307"/>
      <c r="CJ51" s="1307"/>
      <c r="CK51" s="1307"/>
      <c r="CL51" s="1307"/>
      <c r="CM51" s="1307"/>
      <c r="CN51" s="1307">
        <v>34.700000000000003</v>
      </c>
      <c r="CO51" s="1307"/>
      <c r="CP51" s="1307"/>
      <c r="CQ51" s="1307"/>
      <c r="CR51" s="1307"/>
      <c r="CS51" s="1307"/>
      <c r="CT51" s="1307"/>
      <c r="CU51" s="1307"/>
      <c r="CV51" s="1307">
        <v>48.9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65.099999999999994</v>
      </c>
      <c r="BY53" s="1307"/>
      <c r="BZ53" s="1307"/>
      <c r="CA53" s="1307"/>
      <c r="CB53" s="1307"/>
      <c r="CC53" s="1307"/>
      <c r="CD53" s="1307"/>
      <c r="CE53" s="1307"/>
      <c r="CF53" s="1307">
        <v>65.900000000000006</v>
      </c>
      <c r="CG53" s="1307"/>
      <c r="CH53" s="1307"/>
      <c r="CI53" s="1307"/>
      <c r="CJ53" s="1307"/>
      <c r="CK53" s="1307"/>
      <c r="CL53" s="1307"/>
      <c r="CM53" s="1307"/>
      <c r="CN53" s="1307">
        <v>61.7</v>
      </c>
      <c r="CO53" s="1307"/>
      <c r="CP53" s="1307"/>
      <c r="CQ53" s="1307"/>
      <c r="CR53" s="1307"/>
      <c r="CS53" s="1307"/>
      <c r="CT53" s="1307"/>
      <c r="CU53" s="1307"/>
      <c r="CV53" s="1307">
        <v>60.2</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37.4</v>
      </c>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596</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54.4</v>
      </c>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594</v>
      </c>
      <c r="AO73" s="1310"/>
      <c r="AP73" s="1310"/>
      <c r="AQ73" s="1310"/>
      <c r="AR73" s="1310"/>
      <c r="AS73" s="1310"/>
      <c r="AT73" s="1310"/>
      <c r="AU73" s="1310"/>
      <c r="AV73" s="1310"/>
      <c r="AW73" s="1310"/>
      <c r="AX73" s="1310"/>
      <c r="AY73" s="1310"/>
      <c r="AZ73" s="1310"/>
      <c r="BA73" s="1310"/>
      <c r="BB73" s="1310" t="s">
        <v>595</v>
      </c>
      <c r="BC73" s="1310"/>
      <c r="BD73" s="1310"/>
      <c r="BE73" s="1310"/>
      <c r="BF73" s="1310"/>
      <c r="BG73" s="1310"/>
      <c r="BH73" s="1310"/>
      <c r="BI73" s="1310"/>
      <c r="BJ73" s="1310"/>
      <c r="BK73" s="1310"/>
      <c r="BL73" s="1310"/>
      <c r="BM73" s="1310"/>
      <c r="BN73" s="1310"/>
      <c r="BO73" s="1310"/>
      <c r="BP73" s="1307">
        <v>21.2</v>
      </c>
      <c r="BQ73" s="1307"/>
      <c r="BR73" s="1307"/>
      <c r="BS73" s="1307"/>
      <c r="BT73" s="1307"/>
      <c r="BU73" s="1307"/>
      <c r="BV73" s="1307"/>
      <c r="BW73" s="1307"/>
      <c r="BX73" s="1307">
        <v>44.1</v>
      </c>
      <c r="BY73" s="1307"/>
      <c r="BZ73" s="1307"/>
      <c r="CA73" s="1307"/>
      <c r="CB73" s="1307"/>
      <c r="CC73" s="1307"/>
      <c r="CD73" s="1307"/>
      <c r="CE73" s="1307"/>
      <c r="CF73" s="1307">
        <v>44.5</v>
      </c>
      <c r="CG73" s="1307"/>
      <c r="CH73" s="1307"/>
      <c r="CI73" s="1307"/>
      <c r="CJ73" s="1307"/>
      <c r="CK73" s="1307"/>
      <c r="CL73" s="1307"/>
      <c r="CM73" s="1307"/>
      <c r="CN73" s="1307">
        <v>34.700000000000003</v>
      </c>
      <c r="CO73" s="1307"/>
      <c r="CP73" s="1307"/>
      <c r="CQ73" s="1307"/>
      <c r="CR73" s="1307"/>
      <c r="CS73" s="1307"/>
      <c r="CT73" s="1307"/>
      <c r="CU73" s="1307"/>
      <c r="CV73" s="1307">
        <v>48.9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600</v>
      </c>
      <c r="BC75" s="1310"/>
      <c r="BD75" s="1310"/>
      <c r="BE75" s="1310"/>
      <c r="BF75" s="1310"/>
      <c r="BG75" s="1310"/>
      <c r="BH75" s="1310"/>
      <c r="BI75" s="1310"/>
      <c r="BJ75" s="1310"/>
      <c r="BK75" s="1310"/>
      <c r="BL75" s="1310"/>
      <c r="BM75" s="1310"/>
      <c r="BN75" s="1310"/>
      <c r="BO75" s="1310"/>
      <c r="BP75" s="1307">
        <v>0.4</v>
      </c>
      <c r="BQ75" s="1307"/>
      <c r="BR75" s="1307"/>
      <c r="BS75" s="1307"/>
      <c r="BT75" s="1307"/>
      <c r="BU75" s="1307"/>
      <c r="BV75" s="1307"/>
      <c r="BW75" s="1307"/>
      <c r="BX75" s="1307">
        <v>0.3</v>
      </c>
      <c r="BY75" s="1307"/>
      <c r="BZ75" s="1307"/>
      <c r="CA75" s="1307"/>
      <c r="CB75" s="1307"/>
      <c r="CC75" s="1307"/>
      <c r="CD75" s="1307"/>
      <c r="CE75" s="1307"/>
      <c r="CF75" s="1307">
        <v>0.4</v>
      </c>
      <c r="CG75" s="1307"/>
      <c r="CH75" s="1307"/>
      <c r="CI75" s="1307"/>
      <c r="CJ75" s="1307"/>
      <c r="CK75" s="1307"/>
      <c r="CL75" s="1307"/>
      <c r="CM75" s="1307"/>
      <c r="CN75" s="1307">
        <v>0.5</v>
      </c>
      <c r="CO75" s="1307"/>
      <c r="CP75" s="1307"/>
      <c r="CQ75" s="1307"/>
      <c r="CR75" s="1307"/>
      <c r="CS75" s="1307"/>
      <c r="CT75" s="1307"/>
      <c r="CU75" s="1307"/>
      <c r="CV75" s="1307">
        <v>0.5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601</v>
      </c>
      <c r="AO77" s="1311"/>
      <c r="AP77" s="1311"/>
      <c r="AQ77" s="1311"/>
      <c r="AR77" s="1311"/>
      <c r="AS77" s="1311"/>
      <c r="AT77" s="1311"/>
      <c r="AU77" s="1311"/>
      <c r="AV77" s="1311"/>
      <c r="AW77" s="1311"/>
      <c r="AX77" s="1311"/>
      <c r="AY77" s="1311"/>
      <c r="AZ77" s="1311"/>
      <c r="BA77" s="1311"/>
      <c r="BB77" s="1310" t="s">
        <v>595</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600</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aEagOrqE6NHKMLkF+QY5bsYsxq7bXZuY/RsLQX52KesMDc+GB9CVgLhFxYXabanoQxw1jpY7HvIreojliSIYg==" saltValue="V5y+dQxkz+8SvUBmVZwv5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MW/xDVhYmMwwLjq6yyVC8m5WDRYTfQ4ALPpSnlBlh/xhJndmhKwfGUn/rVEa4kfg2w2wHKhoS73DTz/DLuKLw==" saltValue="4LoBnneYjqcUY6e2q3HJ6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xiPiFkOYIgiBgEI+QTH6doCucslWJox0b7Z5GLLQyJd6Rt7lsSYGmtuRCHn1VXmMJTBYXN2b+jNw+DqDob3/Q==" saltValue="XaV1CWTes7cwXfpQbdla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31767</v>
      </c>
      <c r="E3" s="161"/>
      <c r="F3" s="162">
        <v>41862</v>
      </c>
      <c r="G3" s="163"/>
      <c r="H3" s="164"/>
    </row>
    <row r="4" spans="1:8" x14ac:dyDescent="0.15">
      <c r="A4" s="165"/>
      <c r="B4" s="166"/>
      <c r="C4" s="167"/>
      <c r="D4" s="168">
        <v>24132</v>
      </c>
      <c r="E4" s="169"/>
      <c r="F4" s="170">
        <v>23710</v>
      </c>
      <c r="G4" s="171"/>
      <c r="H4" s="172"/>
    </row>
    <row r="5" spans="1:8" x14ac:dyDescent="0.15">
      <c r="A5" s="153" t="s">
        <v>547</v>
      </c>
      <c r="B5" s="158"/>
      <c r="C5" s="159"/>
      <c r="D5" s="160">
        <v>42976</v>
      </c>
      <c r="E5" s="161"/>
      <c r="F5" s="162">
        <v>43554</v>
      </c>
      <c r="G5" s="163"/>
      <c r="H5" s="164"/>
    </row>
    <row r="6" spans="1:8" x14ac:dyDescent="0.15">
      <c r="A6" s="165"/>
      <c r="B6" s="166"/>
      <c r="C6" s="167"/>
      <c r="D6" s="168">
        <v>33241</v>
      </c>
      <c r="E6" s="169"/>
      <c r="F6" s="170">
        <v>24811</v>
      </c>
      <c r="G6" s="171"/>
      <c r="H6" s="172"/>
    </row>
    <row r="7" spans="1:8" x14ac:dyDescent="0.15">
      <c r="A7" s="153" t="s">
        <v>548</v>
      </c>
      <c r="B7" s="158"/>
      <c r="C7" s="159"/>
      <c r="D7" s="160">
        <v>31271</v>
      </c>
      <c r="E7" s="161"/>
      <c r="F7" s="162">
        <v>42581</v>
      </c>
      <c r="G7" s="163"/>
      <c r="H7" s="164"/>
    </row>
    <row r="8" spans="1:8" x14ac:dyDescent="0.15">
      <c r="A8" s="165"/>
      <c r="B8" s="166"/>
      <c r="C8" s="167"/>
      <c r="D8" s="168">
        <v>13311</v>
      </c>
      <c r="E8" s="169"/>
      <c r="F8" s="170">
        <v>24354</v>
      </c>
      <c r="G8" s="171"/>
      <c r="H8" s="172"/>
    </row>
    <row r="9" spans="1:8" x14ac:dyDescent="0.15">
      <c r="A9" s="153" t="s">
        <v>549</v>
      </c>
      <c r="B9" s="158"/>
      <c r="C9" s="159"/>
      <c r="D9" s="160">
        <v>35157</v>
      </c>
      <c r="E9" s="161"/>
      <c r="F9" s="162">
        <v>45426</v>
      </c>
      <c r="G9" s="163"/>
      <c r="H9" s="164"/>
    </row>
    <row r="10" spans="1:8" x14ac:dyDescent="0.15">
      <c r="A10" s="165"/>
      <c r="B10" s="166"/>
      <c r="C10" s="167"/>
      <c r="D10" s="168">
        <v>15852</v>
      </c>
      <c r="E10" s="169"/>
      <c r="F10" s="170">
        <v>24508</v>
      </c>
      <c r="G10" s="171"/>
      <c r="H10" s="172"/>
    </row>
    <row r="11" spans="1:8" x14ac:dyDescent="0.15">
      <c r="A11" s="153" t="s">
        <v>550</v>
      </c>
      <c r="B11" s="158"/>
      <c r="C11" s="159"/>
      <c r="D11" s="160">
        <v>42875</v>
      </c>
      <c r="E11" s="161"/>
      <c r="F11" s="162">
        <v>45022</v>
      </c>
      <c r="G11" s="163"/>
      <c r="H11" s="164"/>
    </row>
    <row r="12" spans="1:8" x14ac:dyDescent="0.15">
      <c r="A12" s="165"/>
      <c r="B12" s="166"/>
      <c r="C12" s="173"/>
      <c r="D12" s="168">
        <v>36802</v>
      </c>
      <c r="E12" s="169"/>
      <c r="F12" s="170">
        <v>25247</v>
      </c>
      <c r="G12" s="171"/>
      <c r="H12" s="172"/>
    </row>
    <row r="13" spans="1:8" x14ac:dyDescent="0.15">
      <c r="A13" s="153"/>
      <c r="B13" s="158"/>
      <c r="C13" s="174"/>
      <c r="D13" s="175">
        <v>36809</v>
      </c>
      <c r="E13" s="176"/>
      <c r="F13" s="177">
        <v>43689</v>
      </c>
      <c r="G13" s="178"/>
      <c r="H13" s="164"/>
    </row>
    <row r="14" spans="1:8" x14ac:dyDescent="0.15">
      <c r="A14" s="165"/>
      <c r="B14" s="166"/>
      <c r="C14" s="167"/>
      <c r="D14" s="168">
        <v>24668</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4.72</v>
      </c>
      <c r="C19" s="179">
        <f>ROUND(VALUE(SUBSTITUTE(実質収支比率等に係る経年分析!G$48,"▲","-")),2)</f>
        <v>6.57</v>
      </c>
      <c r="D19" s="179">
        <f>ROUND(VALUE(SUBSTITUTE(実質収支比率等に係る経年分析!H$48,"▲","-")),2)</f>
        <v>6.56</v>
      </c>
      <c r="E19" s="179">
        <f>ROUND(VALUE(SUBSTITUTE(実質収支比率等に係る経年分析!I$48,"▲","-")),2)</f>
        <v>9.44</v>
      </c>
      <c r="F19" s="179">
        <f>ROUND(VALUE(SUBSTITUTE(実質収支比率等に係る経年分析!J$48,"▲","-")),2)</f>
        <v>10.8</v>
      </c>
    </row>
    <row r="20" spans="1:11" x14ac:dyDescent="0.15">
      <c r="A20" s="179" t="s">
        <v>55</v>
      </c>
      <c r="B20" s="179">
        <f>ROUND(VALUE(SUBSTITUTE(実質収支比率等に係る経年分析!F$47,"▲","-")),2)</f>
        <v>13.38</v>
      </c>
      <c r="C20" s="179">
        <f>ROUND(VALUE(SUBSTITUTE(実質収支比率等に係る経年分析!G$47,"▲","-")),2)</f>
        <v>10.77</v>
      </c>
      <c r="D20" s="179">
        <f>ROUND(VALUE(SUBSTITUTE(実質収支比率等に係る経年分析!H$47,"▲","-")),2)</f>
        <v>10.64</v>
      </c>
      <c r="E20" s="179">
        <f>ROUND(VALUE(SUBSTITUTE(実質収支比率等に係る経年分析!I$47,"▲","-")),2)</f>
        <v>10.38</v>
      </c>
      <c r="F20" s="179">
        <f>ROUND(VALUE(SUBSTITUTE(実質収支比率等に係る経年分析!J$47,"▲","-")),2)</f>
        <v>10.36</v>
      </c>
    </row>
    <row r="21" spans="1:11" x14ac:dyDescent="0.15">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-0.6</v>
      </c>
      <c r="D21" s="179">
        <f>IF(ISNUMBER(VALUE(SUBSTITUTE(実質収支比率等に係る経年分析!H$49,"▲","-"))),ROUND(VALUE(SUBSTITUTE(実質収支比率等に係る経年分析!H$49,"▲","-")),2),NA())</f>
        <v>0.36</v>
      </c>
      <c r="E21" s="179">
        <f>IF(ISNUMBER(VALUE(SUBSTITUTE(実質収支比率等に係る経年分析!I$49,"▲","-"))),ROUND(VALUE(SUBSTITUTE(実質収支比率等に係る経年分析!I$49,"▲","-")),2),NA())</f>
        <v>3.18</v>
      </c>
      <c r="F21" s="179">
        <f>IF(ISNUMBER(VALUE(SUBSTITUTE(実質収支比率等に係る経年分析!J$49,"▲","-"))),ROUND(VALUE(SUBSTITUTE(実質収支比率等に係る経年分析!J$49,"▲","-")),2),NA())</f>
        <v>1.58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1.43</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6495</v>
      </c>
      <c r="E42" s="181"/>
      <c r="F42" s="181"/>
      <c r="G42" s="181">
        <f>'実質公債費比率（分子）の構造'!L$52</f>
        <v>6066</v>
      </c>
      <c r="H42" s="181"/>
      <c r="I42" s="181"/>
      <c r="J42" s="181">
        <f>'実質公債費比率（分子）の構造'!M$52</f>
        <v>5930</v>
      </c>
      <c r="K42" s="181"/>
      <c r="L42" s="181"/>
      <c r="M42" s="181">
        <f>'実質公債費比率（分子）の構造'!N$52</f>
        <v>5948</v>
      </c>
      <c r="N42" s="181"/>
      <c r="O42" s="181"/>
      <c r="P42" s="181">
        <f>'実質公債費比率（分子）の構造'!O$52</f>
        <v>5993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1</v>
      </c>
      <c r="C44" s="181"/>
      <c r="D44" s="181"/>
      <c r="E44" s="181">
        <f>'実質公債費比率（分子）の構造'!L$50</f>
        <v>4</v>
      </c>
      <c r="F44" s="181"/>
      <c r="G44" s="181"/>
      <c r="H44" s="181">
        <f>'実質公債費比率（分子）の構造'!M$50</f>
        <v>258</v>
      </c>
      <c r="I44" s="181"/>
      <c r="J44" s="181"/>
      <c r="K44" s="181">
        <f>'実質公債費比率（分子）の構造'!N$50</f>
        <v>31</v>
      </c>
      <c r="L44" s="181"/>
      <c r="M44" s="181"/>
      <c r="N44" s="181">
        <f>'実質公債費比率（分子）の構造'!O$50</f>
        <v>77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1842</v>
      </c>
      <c r="C46" s="181"/>
      <c r="D46" s="181"/>
      <c r="E46" s="181">
        <f>'実質公債費比率（分子）の構造'!L$48</f>
        <v>1795</v>
      </c>
      <c r="F46" s="181"/>
      <c r="G46" s="181"/>
      <c r="H46" s="181">
        <f>'実質公債費比率（分子）の構造'!M$48</f>
        <v>1732</v>
      </c>
      <c r="I46" s="181"/>
      <c r="J46" s="181"/>
      <c r="K46" s="181">
        <f>'実質公債費比率（分子）の構造'!N$48</f>
        <v>1632</v>
      </c>
      <c r="L46" s="181"/>
      <c r="M46" s="181"/>
      <c r="N46" s="181">
        <f>'実質公債費比率（分子）の構造'!O$48</f>
        <v>1725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4733</v>
      </c>
      <c r="C49" s="181"/>
      <c r="D49" s="181"/>
      <c r="E49" s="181">
        <f>'実質公債費比率（分子）の構造'!L$45</f>
        <v>4389</v>
      </c>
      <c r="F49" s="181"/>
      <c r="G49" s="181"/>
      <c r="H49" s="181">
        <f>'実質公債費比率（分子）の構造'!M$45</f>
        <v>4273</v>
      </c>
      <c r="I49" s="181"/>
      <c r="J49" s="181"/>
      <c r="K49" s="181">
        <f>'実質公債費比率（分子）の構造'!N$45</f>
        <v>4404</v>
      </c>
      <c r="L49" s="181"/>
      <c r="M49" s="181"/>
      <c r="N49" s="181">
        <f>'実質公債費比率（分子）の構造'!O$45</f>
        <v>4398</v>
      </c>
      <c r="O49" s="181"/>
      <c r="P49" s="181"/>
    </row>
    <row r="50" spans="1:16" x14ac:dyDescent="0.15">
      <c r="A50" s="181" t="s">
        <v>71</v>
      </c>
      <c r="B50" s="181" t="e">
        <f>NA()</f>
        <v>#N/A</v>
      </c>
      <c r="C50" s="181">
        <f>IF(ISNUMBER('実質公債費比率（分子）の構造'!K$53),'実質公債費比率（分子）の構造'!K$53,NA())</f>
        <v>81</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333</v>
      </c>
      <c r="J50" s="181" t="e">
        <f>NA()</f>
        <v>#N/A</v>
      </c>
      <c r="K50" s="181" t="e">
        <f>NA()</f>
        <v>#N/A</v>
      </c>
      <c r="L50" s="181">
        <f>IF(ISNUMBER('実質公債費比率（分子）の構造'!N$53),'実質公債費比率（分子）の構造'!N$53,NA())</f>
        <v>119</v>
      </c>
      <c r="M50" s="181" t="e">
        <f>NA()</f>
        <v>#N/A</v>
      </c>
      <c r="N50" s="181" t="e">
        <f>NA()</f>
        <v>#N/A</v>
      </c>
      <c r="O50" s="181">
        <f>IF(ISNUMBER('実質公債費比率（分子）の構造'!O$53),'実質公債費比率（分子）の構造'!O$53,NA())</f>
        <v>207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56290</v>
      </c>
      <c r="E56" s="180"/>
      <c r="F56" s="180"/>
      <c r="G56" s="180">
        <f>'将来負担比率（分子）の構造'!J$52</f>
        <v>51688</v>
      </c>
      <c r="H56" s="180"/>
      <c r="I56" s="180"/>
      <c r="J56" s="180">
        <f>'将来負担比率（分子）の構造'!K$52</f>
        <v>51248</v>
      </c>
      <c r="K56" s="180"/>
      <c r="L56" s="180"/>
      <c r="M56" s="180">
        <f>'将来負担比率（分子）の構造'!L$52</f>
        <v>51293</v>
      </c>
      <c r="N56" s="180"/>
      <c r="O56" s="180"/>
      <c r="P56" s="180">
        <f>'将来負担比率（分子）の構造'!M$52</f>
        <v>50866</v>
      </c>
    </row>
    <row r="57" spans="1:16" x14ac:dyDescent="0.15">
      <c r="A57" s="180" t="s">
        <v>42</v>
      </c>
      <c r="B57" s="180"/>
      <c r="C57" s="180"/>
      <c r="D57" s="180">
        <f>'将来負担比率（分子）の構造'!I$51</f>
        <v>18651</v>
      </c>
      <c r="E57" s="180"/>
      <c r="F57" s="180"/>
      <c r="G57" s="180">
        <f>'将来負担比率（分子）の構造'!J$51</f>
        <v>17207</v>
      </c>
      <c r="H57" s="180"/>
      <c r="I57" s="180"/>
      <c r="J57" s="180">
        <f>'将来負担比率（分子）の構造'!K$51</f>
        <v>17111</v>
      </c>
      <c r="K57" s="180"/>
      <c r="L57" s="180"/>
      <c r="M57" s="180">
        <f>'将来負担比率（分子）の構造'!L$51</f>
        <v>20021</v>
      </c>
      <c r="N57" s="180"/>
      <c r="O57" s="180"/>
      <c r="P57" s="180">
        <f>'将来負担比率（分子）の構造'!M$51</f>
        <v>20693</v>
      </c>
    </row>
    <row r="58" spans="1:16" x14ac:dyDescent="0.15">
      <c r="A58" s="180" t="s">
        <v>41</v>
      </c>
      <c r="B58" s="180"/>
      <c r="C58" s="180"/>
      <c r="D58" s="180">
        <f>'将来負担比率（分子）の構造'!I$50</f>
        <v>9194</v>
      </c>
      <c r="E58" s="180"/>
      <c r="F58" s="180"/>
      <c r="G58" s="180">
        <f>'将来負担比率（分子）の構造'!J$50</f>
        <v>7135</v>
      </c>
      <c r="H58" s="180"/>
      <c r="I58" s="180"/>
      <c r="J58" s="180">
        <f>'将来負担比率（分子）の構造'!K$50</f>
        <v>7279</v>
      </c>
      <c r="K58" s="180"/>
      <c r="L58" s="180"/>
      <c r="M58" s="180">
        <f>'将来負担比率（分子）の構造'!L$50</f>
        <v>7757</v>
      </c>
      <c r="N58" s="180"/>
      <c r="O58" s="180"/>
      <c r="P58" s="180">
        <f>'将来負担比率（分子）の構造'!M$50</f>
        <v>8308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11331</v>
      </c>
      <c r="C62" s="180"/>
      <c r="D62" s="180"/>
      <c r="E62" s="180">
        <f>'将来負担比率（分子）の構造'!J$45</f>
        <v>9901</v>
      </c>
      <c r="F62" s="180"/>
      <c r="G62" s="180"/>
      <c r="H62" s="180">
        <f>'将来負担比率（分子）の構造'!K$45</f>
        <v>9667</v>
      </c>
      <c r="I62" s="180"/>
      <c r="J62" s="180"/>
      <c r="K62" s="180">
        <f>'将来負担比率（分子）の構造'!L$45</f>
        <v>9435</v>
      </c>
      <c r="L62" s="180"/>
      <c r="M62" s="180"/>
      <c r="N62" s="180">
        <f>'将来負担比率（分子）の構造'!M$45</f>
        <v>9270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23589</v>
      </c>
      <c r="C64" s="180"/>
      <c r="D64" s="180"/>
      <c r="E64" s="180">
        <f>'将来負担比率（分子）の構造'!J$43</f>
        <v>22175</v>
      </c>
      <c r="F64" s="180"/>
      <c r="G64" s="180"/>
      <c r="H64" s="180">
        <f>'将来負担比率（分子）の構造'!K$43</f>
        <v>21555</v>
      </c>
      <c r="I64" s="180"/>
      <c r="J64" s="180"/>
      <c r="K64" s="180">
        <f>'将来負担比率（分子）の構造'!L$43</f>
        <v>20361</v>
      </c>
      <c r="L64" s="180"/>
      <c r="M64" s="180"/>
      <c r="N64" s="180">
        <f>'将来負担比率（分子）の構造'!M$43</f>
        <v>19968</v>
      </c>
      <c r="O64" s="180"/>
      <c r="P64" s="180"/>
    </row>
    <row r="65" spans="1:16" x14ac:dyDescent="0.15">
      <c r="A65" s="180" t="s">
        <v>32</v>
      </c>
      <c r="B65" s="180">
        <f>'将来負担比率（分子）の構造'!I$42</f>
        <v>7407</v>
      </c>
      <c r="C65" s="180"/>
      <c r="D65" s="180"/>
      <c r="E65" s="180">
        <f>'将来負担比率（分子）の構造'!J$42</f>
        <v>7296</v>
      </c>
      <c r="F65" s="180"/>
      <c r="G65" s="180"/>
      <c r="H65" s="180">
        <f>'将来負担比率（分子）の構造'!K$42</f>
        <v>6010</v>
      </c>
      <c r="I65" s="180"/>
      <c r="J65" s="180"/>
      <c r="K65" s="180">
        <f>'将来負担比率（分子）の構造'!L$42</f>
        <v>4478</v>
      </c>
      <c r="L65" s="180"/>
      <c r="M65" s="180"/>
      <c r="N65" s="180">
        <f>'将来負担比率（分子）の構造'!M$42</f>
        <v>4379</v>
      </c>
      <c r="O65" s="180"/>
      <c r="P65" s="180"/>
    </row>
    <row r="66" spans="1:16" x14ac:dyDescent="0.15">
      <c r="A66" s="180" t="s">
        <v>31</v>
      </c>
      <c r="B66" s="180">
        <f>'将来負担比率（分子）の構造'!I$41</f>
        <v>49257</v>
      </c>
      <c r="C66" s="180"/>
      <c r="D66" s="180"/>
      <c r="E66" s="180">
        <f>'将来負担比率（分子）の構造'!J$41</f>
        <v>52414</v>
      </c>
      <c r="F66" s="180"/>
      <c r="G66" s="180"/>
      <c r="H66" s="180">
        <f>'将来負担比率（分子）の構造'!K$41</f>
        <v>54503</v>
      </c>
      <c r="I66" s="180"/>
      <c r="J66" s="180"/>
      <c r="K66" s="180">
        <f>'将来負担比率（分子）の構造'!L$41</f>
        <v>57717</v>
      </c>
      <c r="L66" s="180"/>
      <c r="M66" s="180"/>
      <c r="N66" s="180">
        <f>'将来負担比率（分子）の構造'!M$41</f>
        <v>64485</v>
      </c>
      <c r="O66" s="180"/>
      <c r="P66" s="180"/>
    </row>
    <row r="67" spans="1:16" x14ac:dyDescent="0.15">
      <c r="A67" s="180" t="s">
        <v>75</v>
      </c>
      <c r="B67" s="180" t="e">
        <f>NA()</f>
        <v>#N/A</v>
      </c>
      <c r="C67" s="180">
        <f>IF(ISNUMBER('将来負担比率（分子）の構造'!I$53), IF('将来負担比率（分子）の構造'!I$53 &lt; 0, 0, '将来負担比率（分子）の構造'!I$53), NA())</f>
        <v>7449</v>
      </c>
      <c r="D67" s="180" t="e">
        <f>NA()</f>
        <v>#N/A</v>
      </c>
      <c r="E67" s="180" t="e">
        <f>NA()</f>
        <v>#N/A</v>
      </c>
      <c r="F67" s="180">
        <f>IF(ISNUMBER('将来負担比率（分子）の構造'!J$53), IF('将来負担比率（分子）の構造'!J$53 &lt; 0, 0, '将来負担比率（分子）の構造'!J$53), NA())</f>
        <v>15756</v>
      </c>
      <c r="G67" s="180" t="e">
        <f>NA()</f>
        <v>#N/A</v>
      </c>
      <c r="H67" s="180" t="e">
        <f>NA()</f>
        <v>#N/A</v>
      </c>
      <c r="I67" s="180">
        <f>IF(ISNUMBER('将来負担比率（分子）の構造'!K$53), IF('将来負担比率（分子）の構造'!K$53 &lt; 0, 0, '将来負担比率（分子）の構造'!K$53), NA())</f>
        <v>16097</v>
      </c>
      <c r="J67" s="180" t="e">
        <f>NA()</f>
        <v>#N/A</v>
      </c>
      <c r="K67" s="180" t="e">
        <f>NA()</f>
        <v>#N/A</v>
      </c>
      <c r="L67" s="180">
        <f>IF(ISNUMBER('将来負担比率（分子）の構造'!L$53), IF('将来負担比率（分子）の構造'!L$53 &lt; 0, 0, '将来負担比率（分子）の構造'!L$53), NA())</f>
        <v>12920</v>
      </c>
      <c r="M67" s="180" t="e">
        <f>NA()</f>
        <v>#N/A</v>
      </c>
      <c r="N67" s="180" t="e">
        <f>NA()</f>
        <v>#N/A</v>
      </c>
      <c r="O67" s="180">
        <f>IF(ISNUMBER('将来負担比率（分子）の構造'!M$53), IF('将来負担比率（分子）の構造'!M$53 &lt; 0, 0, '将来負担比率（分子）の構造'!M$53), NA())</f>
        <v>18237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4313</v>
      </c>
      <c r="C72" s="184">
        <f>基金残高に係る経年分析!G55</f>
        <v>4313</v>
      </c>
      <c r="D72" s="184">
        <f>基金残高に係る経年分析!H55</f>
        <v>4314</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1174</v>
      </c>
      <c r="C74" s="184">
        <f>基金残高に係る経年分析!G57</f>
        <v>1635</v>
      </c>
      <c r="D74" s="184">
        <f>基金残高に係る経年分析!H57</f>
        <v>2077</v>
      </c>
    </row>
  </sheetData>
  <sheetProtection algorithmName="SHA-512" hashValue="nHHineQVzP2Di6eEp7nGDDc0kSvGAiggPpSOVEdxelVxiLee4lhKxYhqsnoVguUFOJEbaq7EJ9hnNf9TJBUYIA==" saltValue="3pjNy5qcU9qTzxq/FXwr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36926432</v>
      </c>
      <c r="S5" s="727"/>
      <c r="T5" s="727"/>
      <c r="U5" s="727"/>
      <c r="V5" s="727"/>
      <c r="W5" s="727"/>
      <c r="X5" s="727"/>
      <c r="Y5" s="773"/>
      <c r="Z5" s="791">
        <v>46.3</v>
      </c>
      <c r="AA5" s="791"/>
      <c r="AB5" s="791"/>
      <c r="AC5" s="791"/>
      <c r="AD5" s="792">
        <v>33573770</v>
      </c>
      <c r="AE5" s="792"/>
      <c r="AF5" s="792"/>
      <c r="AG5" s="792"/>
      <c r="AH5" s="792"/>
      <c r="AI5" s="792"/>
      <c r="AJ5" s="792"/>
      <c r="AK5" s="792"/>
      <c r="AL5" s="774">
        <v>83.5</v>
      </c>
      <c r="AM5" s="743"/>
      <c r="AN5" s="743"/>
      <c r="AO5" s="775"/>
      <c r="AP5" s="760" t="s">
        <v>226</v>
      </c>
      <c r="AQ5" s="761"/>
      <c r="AR5" s="761"/>
      <c r="AS5" s="761"/>
      <c r="AT5" s="761"/>
      <c r="AU5" s="761"/>
      <c r="AV5" s="761"/>
      <c r="AW5" s="761"/>
      <c r="AX5" s="761"/>
      <c r="AY5" s="761"/>
      <c r="AZ5" s="761"/>
      <c r="BA5" s="761"/>
      <c r="BB5" s="761"/>
      <c r="BC5" s="761"/>
      <c r="BD5" s="761"/>
      <c r="BE5" s="761"/>
      <c r="BF5" s="762"/>
      <c r="BG5" s="661">
        <v>33573770</v>
      </c>
      <c r="BH5" s="664"/>
      <c r="BI5" s="664"/>
      <c r="BJ5" s="664"/>
      <c r="BK5" s="664"/>
      <c r="BL5" s="664"/>
      <c r="BM5" s="664"/>
      <c r="BN5" s="665"/>
      <c r="BO5" s="723">
        <v>90.9</v>
      </c>
      <c r="BP5" s="723"/>
      <c r="BQ5" s="723"/>
      <c r="BR5" s="723"/>
      <c r="BS5" s="724">
        <v>182806</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366062</v>
      </c>
      <c r="S6" s="664"/>
      <c r="T6" s="664"/>
      <c r="U6" s="664"/>
      <c r="V6" s="664"/>
      <c r="W6" s="664"/>
      <c r="X6" s="664"/>
      <c r="Y6" s="665"/>
      <c r="Z6" s="723">
        <v>0.5</v>
      </c>
      <c r="AA6" s="723"/>
      <c r="AB6" s="723"/>
      <c r="AC6" s="723"/>
      <c r="AD6" s="724">
        <v>366062</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33573770</v>
      </c>
      <c r="BH6" s="664"/>
      <c r="BI6" s="664"/>
      <c r="BJ6" s="664"/>
      <c r="BK6" s="664"/>
      <c r="BL6" s="664"/>
      <c r="BM6" s="664"/>
      <c r="BN6" s="665"/>
      <c r="BO6" s="723">
        <v>90.9</v>
      </c>
      <c r="BP6" s="723"/>
      <c r="BQ6" s="723"/>
      <c r="BR6" s="723"/>
      <c r="BS6" s="724">
        <v>182806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407071</v>
      </c>
      <c r="CS6" s="664"/>
      <c r="CT6" s="664"/>
      <c r="CU6" s="664"/>
      <c r="CV6" s="664"/>
      <c r="CW6" s="664"/>
      <c r="CX6" s="664"/>
      <c r="CY6" s="665"/>
      <c r="CZ6" s="774">
        <v>0.5</v>
      </c>
      <c r="DA6" s="743"/>
      <c r="DB6" s="743"/>
      <c r="DC6" s="777"/>
      <c r="DD6" s="669" t="s">
        <v>233</v>
      </c>
      <c r="DE6" s="664"/>
      <c r="DF6" s="664"/>
      <c r="DG6" s="664"/>
      <c r="DH6" s="664"/>
      <c r="DI6" s="664"/>
      <c r="DJ6" s="664"/>
      <c r="DK6" s="664"/>
      <c r="DL6" s="664"/>
      <c r="DM6" s="664"/>
      <c r="DN6" s="664"/>
      <c r="DO6" s="664"/>
      <c r="DP6" s="665"/>
      <c r="DQ6" s="669">
        <v>407063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46029</v>
      </c>
      <c r="S7" s="664"/>
      <c r="T7" s="664"/>
      <c r="U7" s="664"/>
      <c r="V7" s="664"/>
      <c r="W7" s="664"/>
      <c r="X7" s="664"/>
      <c r="Y7" s="665"/>
      <c r="Z7" s="723">
        <v>0.1</v>
      </c>
      <c r="AA7" s="723"/>
      <c r="AB7" s="723"/>
      <c r="AC7" s="723"/>
      <c r="AD7" s="724">
        <v>46029</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18571718</v>
      </c>
      <c r="BH7" s="664"/>
      <c r="BI7" s="664"/>
      <c r="BJ7" s="664"/>
      <c r="BK7" s="664"/>
      <c r="BL7" s="664"/>
      <c r="BM7" s="664"/>
      <c r="BN7" s="665"/>
      <c r="BO7" s="723">
        <v>50.3</v>
      </c>
      <c r="BP7" s="723"/>
      <c r="BQ7" s="723"/>
      <c r="BR7" s="723"/>
      <c r="BS7" s="724">
        <v>182806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11731075</v>
      </c>
      <c r="CS7" s="664"/>
      <c r="CT7" s="664"/>
      <c r="CU7" s="664"/>
      <c r="CV7" s="664"/>
      <c r="CW7" s="664"/>
      <c r="CX7" s="664"/>
      <c r="CY7" s="665"/>
      <c r="CZ7" s="723">
        <v>15.7</v>
      </c>
      <c r="DA7" s="723"/>
      <c r="DB7" s="723"/>
      <c r="DC7" s="723"/>
      <c r="DD7" s="669">
        <v>4170771</v>
      </c>
      <c r="DE7" s="664"/>
      <c r="DF7" s="664"/>
      <c r="DG7" s="664"/>
      <c r="DH7" s="664"/>
      <c r="DI7" s="664"/>
      <c r="DJ7" s="664"/>
      <c r="DK7" s="664"/>
      <c r="DL7" s="664"/>
      <c r="DM7" s="664"/>
      <c r="DN7" s="664"/>
      <c r="DO7" s="664"/>
      <c r="DP7" s="665"/>
      <c r="DQ7" s="669">
        <v>6928301</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193018</v>
      </c>
      <c r="S8" s="664"/>
      <c r="T8" s="664"/>
      <c r="U8" s="664"/>
      <c r="V8" s="664"/>
      <c r="W8" s="664"/>
      <c r="X8" s="664"/>
      <c r="Y8" s="665"/>
      <c r="Z8" s="723">
        <v>0.2</v>
      </c>
      <c r="AA8" s="723"/>
      <c r="AB8" s="723"/>
      <c r="AC8" s="723"/>
      <c r="AD8" s="724">
        <v>193018</v>
      </c>
      <c r="AE8" s="724"/>
      <c r="AF8" s="724"/>
      <c r="AG8" s="724"/>
      <c r="AH8" s="724"/>
      <c r="AI8" s="724"/>
      <c r="AJ8" s="724"/>
      <c r="AK8" s="724"/>
      <c r="AL8" s="666">
        <v>0.5</v>
      </c>
      <c r="AM8" s="667"/>
      <c r="AN8" s="667"/>
      <c r="AO8" s="725"/>
      <c r="AP8" s="658" t="s">
        <v>238</v>
      </c>
      <c r="AQ8" s="659"/>
      <c r="AR8" s="659"/>
      <c r="AS8" s="659"/>
      <c r="AT8" s="659"/>
      <c r="AU8" s="659"/>
      <c r="AV8" s="659"/>
      <c r="AW8" s="659"/>
      <c r="AX8" s="659"/>
      <c r="AY8" s="659"/>
      <c r="AZ8" s="659"/>
      <c r="BA8" s="659"/>
      <c r="BB8" s="659"/>
      <c r="BC8" s="659"/>
      <c r="BD8" s="659"/>
      <c r="BE8" s="659"/>
      <c r="BF8" s="660"/>
      <c r="BG8" s="661">
        <v>419592</v>
      </c>
      <c r="BH8" s="664"/>
      <c r="BI8" s="664"/>
      <c r="BJ8" s="664"/>
      <c r="BK8" s="664"/>
      <c r="BL8" s="664"/>
      <c r="BM8" s="664"/>
      <c r="BN8" s="665"/>
      <c r="BO8" s="723">
        <v>1.1000000000000001</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29808373</v>
      </c>
      <c r="CS8" s="664"/>
      <c r="CT8" s="664"/>
      <c r="CU8" s="664"/>
      <c r="CV8" s="664"/>
      <c r="CW8" s="664"/>
      <c r="CX8" s="664"/>
      <c r="CY8" s="665"/>
      <c r="CZ8" s="723">
        <v>39.799999999999997</v>
      </c>
      <c r="DA8" s="723"/>
      <c r="DB8" s="723"/>
      <c r="DC8" s="723"/>
      <c r="DD8" s="669">
        <v>208056</v>
      </c>
      <c r="DE8" s="664"/>
      <c r="DF8" s="664"/>
      <c r="DG8" s="664"/>
      <c r="DH8" s="664"/>
      <c r="DI8" s="664"/>
      <c r="DJ8" s="664"/>
      <c r="DK8" s="664"/>
      <c r="DL8" s="664"/>
      <c r="DM8" s="664"/>
      <c r="DN8" s="664"/>
      <c r="DO8" s="664"/>
      <c r="DP8" s="665"/>
      <c r="DQ8" s="669">
        <v>14646108</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169223</v>
      </c>
      <c r="S9" s="664"/>
      <c r="T9" s="664"/>
      <c r="U9" s="664"/>
      <c r="V9" s="664"/>
      <c r="W9" s="664"/>
      <c r="X9" s="664"/>
      <c r="Y9" s="665"/>
      <c r="Z9" s="723">
        <v>0.2</v>
      </c>
      <c r="AA9" s="723"/>
      <c r="AB9" s="723"/>
      <c r="AC9" s="723"/>
      <c r="AD9" s="724">
        <v>169223</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16229418</v>
      </c>
      <c r="BH9" s="664"/>
      <c r="BI9" s="664"/>
      <c r="BJ9" s="664"/>
      <c r="BK9" s="664"/>
      <c r="BL9" s="664"/>
      <c r="BM9" s="664"/>
      <c r="BN9" s="665"/>
      <c r="BO9" s="723">
        <v>44</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8205366</v>
      </c>
      <c r="CS9" s="664"/>
      <c r="CT9" s="664"/>
      <c r="CU9" s="664"/>
      <c r="CV9" s="664"/>
      <c r="CW9" s="664"/>
      <c r="CX9" s="664"/>
      <c r="CY9" s="665"/>
      <c r="CZ9" s="723">
        <v>11</v>
      </c>
      <c r="DA9" s="723"/>
      <c r="DB9" s="723"/>
      <c r="DC9" s="723"/>
      <c r="DD9" s="669">
        <v>871189</v>
      </c>
      <c r="DE9" s="664"/>
      <c r="DF9" s="664"/>
      <c r="DG9" s="664"/>
      <c r="DH9" s="664"/>
      <c r="DI9" s="664"/>
      <c r="DJ9" s="664"/>
      <c r="DK9" s="664"/>
      <c r="DL9" s="664"/>
      <c r="DM9" s="664"/>
      <c r="DN9" s="664"/>
      <c r="DO9" s="664"/>
      <c r="DP9" s="665"/>
      <c r="DQ9" s="669">
        <v>6064277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137</v>
      </c>
      <c r="AA10" s="723"/>
      <c r="AB10" s="723"/>
      <c r="AC10" s="723"/>
      <c r="AD10" s="724" t="s">
        <v>242</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428015</v>
      </c>
      <c r="BH10" s="664"/>
      <c r="BI10" s="664"/>
      <c r="BJ10" s="664"/>
      <c r="BK10" s="664"/>
      <c r="BL10" s="664"/>
      <c r="BM10" s="664"/>
      <c r="BN10" s="665"/>
      <c r="BO10" s="723">
        <v>1.2</v>
      </c>
      <c r="BP10" s="723"/>
      <c r="BQ10" s="723"/>
      <c r="BR10" s="723"/>
      <c r="BS10" s="669" t="s">
        <v>242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306074</v>
      </c>
      <c r="CS10" s="664"/>
      <c r="CT10" s="664"/>
      <c r="CU10" s="664"/>
      <c r="CV10" s="664"/>
      <c r="CW10" s="664"/>
      <c r="CX10" s="664"/>
      <c r="CY10" s="665"/>
      <c r="CZ10" s="723">
        <v>0.4</v>
      </c>
      <c r="DA10" s="723"/>
      <c r="DB10" s="723"/>
      <c r="DC10" s="723"/>
      <c r="DD10" s="669">
        <v>41435</v>
      </c>
      <c r="DE10" s="664"/>
      <c r="DF10" s="664"/>
      <c r="DG10" s="664"/>
      <c r="DH10" s="664"/>
      <c r="DI10" s="664"/>
      <c r="DJ10" s="664"/>
      <c r="DK10" s="664"/>
      <c r="DL10" s="664"/>
      <c r="DM10" s="664"/>
      <c r="DN10" s="664"/>
      <c r="DO10" s="664"/>
      <c r="DP10" s="665"/>
      <c r="DQ10" s="669">
        <v>187493</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137</v>
      </c>
      <c r="AA11" s="723"/>
      <c r="AB11" s="723"/>
      <c r="AC11" s="723"/>
      <c r="AD11" s="724" t="s">
        <v>233</v>
      </c>
      <c r="AE11" s="724"/>
      <c r="AF11" s="724"/>
      <c r="AG11" s="724"/>
      <c r="AH11" s="724"/>
      <c r="AI11" s="724"/>
      <c r="AJ11" s="724"/>
      <c r="AK11" s="724"/>
      <c r="AL11" s="666" t="s">
        <v>137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1494693</v>
      </c>
      <c r="BH11" s="664"/>
      <c r="BI11" s="664"/>
      <c r="BJ11" s="664"/>
      <c r="BK11" s="664"/>
      <c r="BL11" s="664"/>
      <c r="BM11" s="664"/>
      <c r="BN11" s="665"/>
      <c r="BO11" s="723">
        <v>4</v>
      </c>
      <c r="BP11" s="723"/>
      <c r="BQ11" s="723"/>
      <c r="BR11" s="723"/>
      <c r="BS11" s="669">
        <v>182806</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320216</v>
      </c>
      <c r="CS11" s="664"/>
      <c r="CT11" s="664"/>
      <c r="CU11" s="664"/>
      <c r="CV11" s="664"/>
      <c r="CW11" s="664"/>
      <c r="CX11" s="664"/>
      <c r="CY11" s="665"/>
      <c r="CZ11" s="723">
        <v>0.4</v>
      </c>
      <c r="DA11" s="723"/>
      <c r="DB11" s="723"/>
      <c r="DC11" s="723"/>
      <c r="DD11" s="669">
        <v>122731</v>
      </c>
      <c r="DE11" s="664"/>
      <c r="DF11" s="664"/>
      <c r="DG11" s="664"/>
      <c r="DH11" s="664"/>
      <c r="DI11" s="664"/>
      <c r="DJ11" s="664"/>
      <c r="DK11" s="664"/>
      <c r="DL11" s="664"/>
      <c r="DM11" s="664"/>
      <c r="DN11" s="664"/>
      <c r="DO11" s="664"/>
      <c r="DP11" s="665"/>
      <c r="DQ11" s="669">
        <v>197091</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3749843</v>
      </c>
      <c r="S12" s="664"/>
      <c r="T12" s="664"/>
      <c r="U12" s="664"/>
      <c r="V12" s="664"/>
      <c r="W12" s="664"/>
      <c r="X12" s="664"/>
      <c r="Y12" s="665"/>
      <c r="Z12" s="723">
        <v>4.7</v>
      </c>
      <c r="AA12" s="723"/>
      <c r="AB12" s="723"/>
      <c r="AC12" s="723"/>
      <c r="AD12" s="724">
        <v>3749843</v>
      </c>
      <c r="AE12" s="724"/>
      <c r="AF12" s="724"/>
      <c r="AG12" s="724"/>
      <c r="AH12" s="724"/>
      <c r="AI12" s="724"/>
      <c r="AJ12" s="724"/>
      <c r="AK12" s="724"/>
      <c r="AL12" s="666">
        <v>9.3000000000000007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13712738</v>
      </c>
      <c r="BH12" s="664"/>
      <c r="BI12" s="664"/>
      <c r="BJ12" s="664"/>
      <c r="BK12" s="664"/>
      <c r="BL12" s="664"/>
      <c r="BM12" s="664"/>
      <c r="BN12" s="665"/>
      <c r="BO12" s="723">
        <v>37.1</v>
      </c>
      <c r="BP12" s="723"/>
      <c r="BQ12" s="723"/>
      <c r="BR12" s="723"/>
      <c r="BS12" s="669" t="s">
        <v>233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1833281</v>
      </c>
      <c r="CS12" s="664"/>
      <c r="CT12" s="664"/>
      <c r="CU12" s="664"/>
      <c r="CV12" s="664"/>
      <c r="CW12" s="664"/>
      <c r="CX12" s="664"/>
      <c r="CY12" s="665"/>
      <c r="CZ12" s="723">
        <v>2.5</v>
      </c>
      <c r="DA12" s="723"/>
      <c r="DB12" s="723"/>
      <c r="DC12" s="723"/>
      <c r="DD12" s="669">
        <v>207470</v>
      </c>
      <c r="DE12" s="664"/>
      <c r="DF12" s="664"/>
      <c r="DG12" s="664"/>
      <c r="DH12" s="664"/>
      <c r="DI12" s="664"/>
      <c r="DJ12" s="664"/>
      <c r="DK12" s="664"/>
      <c r="DL12" s="664"/>
      <c r="DM12" s="664"/>
      <c r="DN12" s="664"/>
      <c r="DO12" s="664"/>
      <c r="DP12" s="665"/>
      <c r="DQ12" s="669">
        <v>366510</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47714</v>
      </c>
      <c r="S13" s="664"/>
      <c r="T13" s="664"/>
      <c r="U13" s="664"/>
      <c r="V13" s="664"/>
      <c r="W13" s="664"/>
      <c r="X13" s="664"/>
      <c r="Y13" s="665"/>
      <c r="Z13" s="723">
        <v>0.1</v>
      </c>
      <c r="AA13" s="723"/>
      <c r="AB13" s="723"/>
      <c r="AC13" s="723"/>
      <c r="AD13" s="724">
        <v>47714</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13622211</v>
      </c>
      <c r="BH13" s="664"/>
      <c r="BI13" s="664"/>
      <c r="BJ13" s="664"/>
      <c r="BK13" s="664"/>
      <c r="BL13" s="664"/>
      <c r="BM13" s="664"/>
      <c r="BN13" s="665"/>
      <c r="BO13" s="723">
        <v>36.9</v>
      </c>
      <c r="BP13" s="723"/>
      <c r="BQ13" s="723"/>
      <c r="BR13" s="723"/>
      <c r="BS13" s="669" t="s">
        <v>137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8287518</v>
      </c>
      <c r="CS13" s="664"/>
      <c r="CT13" s="664"/>
      <c r="CU13" s="664"/>
      <c r="CV13" s="664"/>
      <c r="CW13" s="664"/>
      <c r="CX13" s="664"/>
      <c r="CY13" s="665"/>
      <c r="CZ13" s="723">
        <v>11.1</v>
      </c>
      <c r="DA13" s="723"/>
      <c r="DB13" s="723"/>
      <c r="DC13" s="723"/>
      <c r="DD13" s="669">
        <v>3365442</v>
      </c>
      <c r="DE13" s="664"/>
      <c r="DF13" s="664"/>
      <c r="DG13" s="664"/>
      <c r="DH13" s="664"/>
      <c r="DI13" s="664"/>
      <c r="DJ13" s="664"/>
      <c r="DK13" s="664"/>
      <c r="DL13" s="664"/>
      <c r="DM13" s="664"/>
      <c r="DN13" s="664"/>
      <c r="DO13" s="664"/>
      <c r="DP13" s="665"/>
      <c r="DQ13" s="669">
        <v>4569731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282657</v>
      </c>
      <c r="BH14" s="664"/>
      <c r="BI14" s="664"/>
      <c r="BJ14" s="664"/>
      <c r="BK14" s="664"/>
      <c r="BL14" s="664"/>
      <c r="BM14" s="664"/>
      <c r="BN14" s="665"/>
      <c r="BO14" s="723">
        <v>0.8</v>
      </c>
      <c r="BP14" s="723"/>
      <c r="BQ14" s="723"/>
      <c r="BR14" s="723"/>
      <c r="BS14" s="669" t="s">
        <v>242</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2672266</v>
      </c>
      <c r="CS14" s="664"/>
      <c r="CT14" s="664"/>
      <c r="CU14" s="664"/>
      <c r="CV14" s="664"/>
      <c r="CW14" s="664"/>
      <c r="CX14" s="664"/>
      <c r="CY14" s="665"/>
      <c r="CZ14" s="723">
        <v>3.6</v>
      </c>
      <c r="DA14" s="723"/>
      <c r="DB14" s="723"/>
      <c r="DC14" s="723"/>
      <c r="DD14" s="669">
        <v>43055</v>
      </c>
      <c r="DE14" s="664"/>
      <c r="DF14" s="664"/>
      <c r="DG14" s="664"/>
      <c r="DH14" s="664"/>
      <c r="DI14" s="664"/>
      <c r="DJ14" s="664"/>
      <c r="DK14" s="664"/>
      <c r="DL14" s="664"/>
      <c r="DM14" s="664"/>
      <c r="DN14" s="664"/>
      <c r="DO14" s="664"/>
      <c r="DP14" s="665"/>
      <c r="DQ14" s="669">
        <v>2564728</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194025</v>
      </c>
      <c r="S15" s="664"/>
      <c r="T15" s="664"/>
      <c r="U15" s="664"/>
      <c r="V15" s="664"/>
      <c r="W15" s="664"/>
      <c r="X15" s="664"/>
      <c r="Y15" s="665"/>
      <c r="Z15" s="723">
        <v>0.2</v>
      </c>
      <c r="AA15" s="723"/>
      <c r="AB15" s="723"/>
      <c r="AC15" s="723"/>
      <c r="AD15" s="724">
        <v>194025</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1006657</v>
      </c>
      <c r="BH15" s="664"/>
      <c r="BI15" s="664"/>
      <c r="BJ15" s="664"/>
      <c r="BK15" s="664"/>
      <c r="BL15" s="664"/>
      <c r="BM15" s="664"/>
      <c r="BN15" s="665"/>
      <c r="BO15" s="723">
        <v>2.7</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6794346</v>
      </c>
      <c r="CS15" s="664"/>
      <c r="CT15" s="664"/>
      <c r="CU15" s="664"/>
      <c r="CV15" s="664"/>
      <c r="CW15" s="664"/>
      <c r="CX15" s="664"/>
      <c r="CY15" s="665"/>
      <c r="CZ15" s="723">
        <v>9.1</v>
      </c>
      <c r="DA15" s="723"/>
      <c r="DB15" s="723"/>
      <c r="DC15" s="723"/>
      <c r="DD15" s="669">
        <v>1428348</v>
      </c>
      <c r="DE15" s="664"/>
      <c r="DF15" s="664"/>
      <c r="DG15" s="664"/>
      <c r="DH15" s="664"/>
      <c r="DI15" s="664"/>
      <c r="DJ15" s="664"/>
      <c r="DK15" s="664"/>
      <c r="DL15" s="664"/>
      <c r="DM15" s="664"/>
      <c r="DN15" s="664"/>
      <c r="DO15" s="664"/>
      <c r="DP15" s="665"/>
      <c r="DQ15" s="669">
        <v>5149804</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242</v>
      </c>
      <c r="AE16" s="724"/>
      <c r="AF16" s="724"/>
      <c r="AG16" s="724"/>
      <c r="AH16" s="724"/>
      <c r="AI16" s="724"/>
      <c r="AJ16" s="724"/>
      <c r="AK16" s="724"/>
      <c r="AL16" s="666" t="s">
        <v>242</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1740</v>
      </c>
      <c r="CS16" s="664"/>
      <c r="CT16" s="664"/>
      <c r="CU16" s="664"/>
      <c r="CV16" s="664"/>
      <c r="CW16" s="664"/>
      <c r="CX16" s="664"/>
      <c r="CY16" s="665"/>
      <c r="CZ16" s="723">
        <v>0</v>
      </c>
      <c r="DA16" s="723"/>
      <c r="DB16" s="723"/>
      <c r="DC16" s="723"/>
      <c r="DD16" s="669" t="s">
        <v>233</v>
      </c>
      <c r="DE16" s="664"/>
      <c r="DF16" s="664"/>
      <c r="DG16" s="664"/>
      <c r="DH16" s="664"/>
      <c r="DI16" s="664"/>
      <c r="DJ16" s="664"/>
      <c r="DK16" s="664"/>
      <c r="DL16" s="664"/>
      <c r="DM16" s="664"/>
      <c r="DN16" s="664"/>
      <c r="DO16" s="664"/>
      <c r="DP16" s="665"/>
      <c r="DQ16" s="669">
        <v>1740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279993</v>
      </c>
      <c r="S17" s="664"/>
      <c r="T17" s="664"/>
      <c r="U17" s="664"/>
      <c r="V17" s="664"/>
      <c r="W17" s="664"/>
      <c r="X17" s="664"/>
      <c r="Y17" s="665"/>
      <c r="Z17" s="723">
        <v>0.4</v>
      </c>
      <c r="AA17" s="723"/>
      <c r="AB17" s="723"/>
      <c r="AC17" s="723"/>
      <c r="AD17" s="724">
        <v>279993</v>
      </c>
      <c r="AE17" s="724"/>
      <c r="AF17" s="724"/>
      <c r="AG17" s="724"/>
      <c r="AH17" s="724"/>
      <c r="AI17" s="724"/>
      <c r="AJ17" s="724"/>
      <c r="AK17" s="724"/>
      <c r="AL17" s="666">
        <v>0.7</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4445195</v>
      </c>
      <c r="CS17" s="664"/>
      <c r="CT17" s="664"/>
      <c r="CU17" s="664"/>
      <c r="CV17" s="664"/>
      <c r="CW17" s="664"/>
      <c r="CX17" s="664"/>
      <c r="CY17" s="665"/>
      <c r="CZ17" s="723">
        <v>5.9</v>
      </c>
      <c r="DA17" s="723"/>
      <c r="DB17" s="723"/>
      <c r="DC17" s="723"/>
      <c r="DD17" s="669" t="s">
        <v>242</v>
      </c>
      <c r="DE17" s="664"/>
      <c r="DF17" s="664"/>
      <c r="DG17" s="664"/>
      <c r="DH17" s="664"/>
      <c r="DI17" s="664"/>
      <c r="DJ17" s="664"/>
      <c r="DK17" s="664"/>
      <c r="DL17" s="664"/>
      <c r="DM17" s="664"/>
      <c r="DN17" s="664"/>
      <c r="DO17" s="664"/>
      <c r="DP17" s="665"/>
      <c r="DQ17" s="669">
        <v>4445195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1543970</v>
      </c>
      <c r="S18" s="664"/>
      <c r="T18" s="664"/>
      <c r="U18" s="664"/>
      <c r="V18" s="664"/>
      <c r="W18" s="664"/>
      <c r="X18" s="664"/>
      <c r="Y18" s="665"/>
      <c r="Z18" s="723">
        <v>1.9</v>
      </c>
      <c r="AA18" s="723"/>
      <c r="AB18" s="723"/>
      <c r="AC18" s="723"/>
      <c r="AD18" s="724">
        <v>1375338</v>
      </c>
      <c r="AE18" s="724"/>
      <c r="AF18" s="724"/>
      <c r="AG18" s="724"/>
      <c r="AH18" s="724"/>
      <c r="AI18" s="724"/>
      <c r="AJ18" s="724"/>
      <c r="AK18" s="724"/>
      <c r="AL18" s="666">
        <v>3.4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137</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242</v>
      </c>
      <c r="DA18" s="723"/>
      <c r="DB18" s="723"/>
      <c r="DC18" s="723"/>
      <c r="DD18" s="669" t="s">
        <v>137</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1375338</v>
      </c>
      <c r="S19" s="664"/>
      <c r="T19" s="664"/>
      <c r="U19" s="664"/>
      <c r="V19" s="664"/>
      <c r="W19" s="664"/>
      <c r="X19" s="664"/>
      <c r="Y19" s="665"/>
      <c r="Z19" s="723">
        <v>1.7</v>
      </c>
      <c r="AA19" s="723"/>
      <c r="AB19" s="723"/>
      <c r="AC19" s="723"/>
      <c r="AD19" s="724">
        <v>1375338</v>
      </c>
      <c r="AE19" s="724"/>
      <c r="AF19" s="724"/>
      <c r="AG19" s="724"/>
      <c r="AH19" s="724"/>
      <c r="AI19" s="724"/>
      <c r="AJ19" s="724"/>
      <c r="AK19" s="724"/>
      <c r="AL19" s="666">
        <v>3.4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3352662</v>
      </c>
      <c r="BH19" s="664"/>
      <c r="BI19" s="664"/>
      <c r="BJ19" s="664"/>
      <c r="BK19" s="664"/>
      <c r="BL19" s="664"/>
      <c r="BM19" s="664"/>
      <c r="BN19" s="665"/>
      <c r="BO19" s="723">
        <v>9.1</v>
      </c>
      <c r="BP19" s="723"/>
      <c r="BQ19" s="723"/>
      <c r="BR19" s="723"/>
      <c r="BS19" s="669" t="s">
        <v>137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168558</v>
      </c>
      <c r="S20" s="664"/>
      <c r="T20" s="664"/>
      <c r="U20" s="664"/>
      <c r="V20" s="664"/>
      <c r="W20" s="664"/>
      <c r="X20" s="664"/>
      <c r="Y20" s="665"/>
      <c r="Z20" s="723">
        <v>0.2</v>
      </c>
      <c r="AA20" s="723"/>
      <c r="AB20" s="723"/>
      <c r="AC20" s="723"/>
      <c r="AD20" s="724" t="s">
        <v>242</v>
      </c>
      <c r="AE20" s="724"/>
      <c r="AF20" s="724"/>
      <c r="AG20" s="724"/>
      <c r="AH20" s="724"/>
      <c r="AI20" s="724"/>
      <c r="AJ20" s="724"/>
      <c r="AK20" s="724"/>
      <c r="AL20" s="666" t="s">
        <v>242</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3352662</v>
      </c>
      <c r="BH20" s="664"/>
      <c r="BI20" s="664"/>
      <c r="BJ20" s="664"/>
      <c r="BK20" s="664"/>
      <c r="BL20" s="664"/>
      <c r="BM20" s="664"/>
      <c r="BN20" s="665"/>
      <c r="BO20" s="723">
        <v>9.1</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74812521</v>
      </c>
      <c r="CS20" s="664"/>
      <c r="CT20" s="664"/>
      <c r="CU20" s="664"/>
      <c r="CV20" s="664"/>
      <c r="CW20" s="664"/>
      <c r="CX20" s="664"/>
      <c r="CY20" s="665"/>
      <c r="CZ20" s="723">
        <v>100</v>
      </c>
      <c r="DA20" s="723"/>
      <c r="DB20" s="723"/>
      <c r="DC20" s="723"/>
      <c r="DD20" s="669">
        <v>10458497</v>
      </c>
      <c r="DE20" s="664"/>
      <c r="DF20" s="664"/>
      <c r="DG20" s="664"/>
      <c r="DH20" s="664"/>
      <c r="DI20" s="664"/>
      <c r="DJ20" s="664"/>
      <c r="DK20" s="664"/>
      <c r="DL20" s="664"/>
      <c r="DM20" s="664"/>
      <c r="DN20" s="664"/>
      <c r="DO20" s="664"/>
      <c r="DP20" s="665"/>
      <c r="DQ20" s="669">
        <v>45528041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74</v>
      </c>
      <c r="S21" s="664"/>
      <c r="T21" s="664"/>
      <c r="U21" s="664"/>
      <c r="V21" s="664"/>
      <c r="W21" s="664"/>
      <c r="X21" s="664"/>
      <c r="Y21" s="665"/>
      <c r="Z21" s="723">
        <v>0</v>
      </c>
      <c r="AA21" s="723"/>
      <c r="AB21" s="723"/>
      <c r="AC21" s="723"/>
      <c r="AD21" s="724" t="s">
        <v>242</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242</v>
      </c>
      <c r="BH21" s="664"/>
      <c r="BI21" s="664"/>
      <c r="BJ21" s="664"/>
      <c r="BK21" s="664"/>
      <c r="BL21" s="664"/>
      <c r="BM21" s="664"/>
      <c r="BN21" s="665"/>
      <c r="BO21" s="723" t="s">
        <v>233</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43516309</v>
      </c>
      <c r="S22" s="664"/>
      <c r="T22" s="664"/>
      <c r="U22" s="664"/>
      <c r="V22" s="664"/>
      <c r="W22" s="664"/>
      <c r="X22" s="664"/>
      <c r="Y22" s="665"/>
      <c r="Z22" s="723">
        <v>54.5</v>
      </c>
      <c r="AA22" s="723"/>
      <c r="AB22" s="723"/>
      <c r="AC22" s="723"/>
      <c r="AD22" s="724">
        <v>39995015</v>
      </c>
      <c r="AE22" s="724"/>
      <c r="AF22" s="724"/>
      <c r="AG22" s="724"/>
      <c r="AH22" s="724"/>
      <c r="AI22" s="724"/>
      <c r="AJ22" s="724"/>
      <c r="AK22" s="724"/>
      <c r="AL22" s="666">
        <v>99.5</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233</v>
      </c>
      <c r="BP22" s="723"/>
      <c r="BQ22" s="723"/>
      <c r="BR22" s="723"/>
      <c r="BS22" s="669" t="s">
        <v>242</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21953</v>
      </c>
      <c r="S23" s="664"/>
      <c r="T23" s="664"/>
      <c r="U23" s="664"/>
      <c r="V23" s="664"/>
      <c r="W23" s="664"/>
      <c r="X23" s="664"/>
      <c r="Y23" s="665"/>
      <c r="Z23" s="723">
        <v>0</v>
      </c>
      <c r="AA23" s="723"/>
      <c r="AB23" s="723"/>
      <c r="AC23" s="723"/>
      <c r="AD23" s="724">
        <v>21953</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3352662</v>
      </c>
      <c r="BH23" s="664"/>
      <c r="BI23" s="664"/>
      <c r="BJ23" s="664"/>
      <c r="BK23" s="664"/>
      <c r="BL23" s="664"/>
      <c r="BM23" s="664"/>
      <c r="BN23" s="665"/>
      <c r="BO23" s="723">
        <v>9.1</v>
      </c>
      <c r="BP23" s="723"/>
      <c r="BQ23" s="723"/>
      <c r="BR23" s="723"/>
      <c r="BS23" s="669" t="s">
        <v>242</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1240042</v>
      </c>
      <c r="S24" s="664"/>
      <c r="T24" s="664"/>
      <c r="U24" s="664"/>
      <c r="V24" s="664"/>
      <c r="W24" s="664"/>
      <c r="X24" s="664"/>
      <c r="Y24" s="665"/>
      <c r="Z24" s="723">
        <v>1.6</v>
      </c>
      <c r="AA24" s="723"/>
      <c r="AB24" s="723"/>
      <c r="AC24" s="723"/>
      <c r="AD24" s="724" t="s">
        <v>233</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242</v>
      </c>
      <c r="BP24" s="723"/>
      <c r="BQ24" s="723"/>
      <c r="BR24" s="723"/>
      <c r="BS24" s="669" t="s">
        <v>242</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37389460</v>
      </c>
      <c r="CS24" s="727"/>
      <c r="CT24" s="727"/>
      <c r="CU24" s="727"/>
      <c r="CV24" s="727"/>
      <c r="CW24" s="727"/>
      <c r="CX24" s="727"/>
      <c r="CY24" s="773"/>
      <c r="CZ24" s="774">
        <v>50</v>
      </c>
      <c r="DA24" s="743"/>
      <c r="DB24" s="743"/>
      <c r="DC24" s="777"/>
      <c r="DD24" s="772">
        <v>23576086</v>
      </c>
      <c r="DE24" s="727"/>
      <c r="DF24" s="727"/>
      <c r="DG24" s="727"/>
      <c r="DH24" s="727"/>
      <c r="DI24" s="727"/>
      <c r="DJ24" s="727"/>
      <c r="DK24" s="773"/>
      <c r="DL24" s="772">
        <v>23449707</v>
      </c>
      <c r="DM24" s="727"/>
      <c r="DN24" s="727"/>
      <c r="DO24" s="727"/>
      <c r="DP24" s="727"/>
      <c r="DQ24" s="727"/>
      <c r="DR24" s="727"/>
      <c r="DS24" s="727"/>
      <c r="DT24" s="727"/>
      <c r="DU24" s="727"/>
      <c r="DV24" s="773"/>
      <c r="DW24" s="774">
        <v>55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535849</v>
      </c>
      <c r="S25" s="664"/>
      <c r="T25" s="664"/>
      <c r="U25" s="664"/>
      <c r="V25" s="664"/>
      <c r="W25" s="664"/>
      <c r="X25" s="664"/>
      <c r="Y25" s="665"/>
      <c r="Z25" s="723">
        <v>0.7</v>
      </c>
      <c r="AA25" s="723"/>
      <c r="AB25" s="723"/>
      <c r="AC25" s="723"/>
      <c r="AD25" s="724">
        <v>167125</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14145422</v>
      </c>
      <c r="CS25" s="662"/>
      <c r="CT25" s="662"/>
      <c r="CU25" s="662"/>
      <c r="CV25" s="662"/>
      <c r="CW25" s="662"/>
      <c r="CX25" s="662"/>
      <c r="CY25" s="663"/>
      <c r="CZ25" s="666">
        <v>18.899999999999999</v>
      </c>
      <c r="DA25" s="695"/>
      <c r="DB25" s="695"/>
      <c r="DC25" s="696"/>
      <c r="DD25" s="669">
        <v>13296055</v>
      </c>
      <c r="DE25" s="662"/>
      <c r="DF25" s="662"/>
      <c r="DG25" s="662"/>
      <c r="DH25" s="662"/>
      <c r="DI25" s="662"/>
      <c r="DJ25" s="662"/>
      <c r="DK25" s="663"/>
      <c r="DL25" s="669">
        <v>13251724</v>
      </c>
      <c r="DM25" s="662"/>
      <c r="DN25" s="662"/>
      <c r="DO25" s="662"/>
      <c r="DP25" s="662"/>
      <c r="DQ25" s="662"/>
      <c r="DR25" s="662"/>
      <c r="DS25" s="662"/>
      <c r="DT25" s="662"/>
      <c r="DU25" s="662"/>
      <c r="DV25" s="663"/>
      <c r="DW25" s="666">
        <v>31.1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515032</v>
      </c>
      <c r="S26" s="664"/>
      <c r="T26" s="664"/>
      <c r="U26" s="664"/>
      <c r="V26" s="664"/>
      <c r="W26" s="664"/>
      <c r="X26" s="664"/>
      <c r="Y26" s="665"/>
      <c r="Z26" s="723">
        <v>0.6</v>
      </c>
      <c r="AA26" s="723"/>
      <c r="AB26" s="723"/>
      <c r="AC26" s="723"/>
      <c r="AD26" s="724" t="s">
        <v>242</v>
      </c>
      <c r="AE26" s="724"/>
      <c r="AF26" s="724"/>
      <c r="AG26" s="724"/>
      <c r="AH26" s="724"/>
      <c r="AI26" s="724"/>
      <c r="AJ26" s="724"/>
      <c r="AK26" s="724"/>
      <c r="AL26" s="666" t="s">
        <v>137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9627996</v>
      </c>
      <c r="CS26" s="664"/>
      <c r="CT26" s="664"/>
      <c r="CU26" s="664"/>
      <c r="CV26" s="664"/>
      <c r="CW26" s="664"/>
      <c r="CX26" s="664"/>
      <c r="CY26" s="665"/>
      <c r="CZ26" s="666">
        <v>12.9</v>
      </c>
      <c r="DA26" s="695"/>
      <c r="DB26" s="695"/>
      <c r="DC26" s="696"/>
      <c r="DD26" s="669">
        <v>8870234</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10990188</v>
      </c>
      <c r="S27" s="664"/>
      <c r="T27" s="664"/>
      <c r="U27" s="664"/>
      <c r="V27" s="664"/>
      <c r="W27" s="664"/>
      <c r="X27" s="664"/>
      <c r="Y27" s="665"/>
      <c r="Z27" s="723">
        <v>13.8</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36926432</v>
      </c>
      <c r="BH27" s="664"/>
      <c r="BI27" s="664"/>
      <c r="BJ27" s="664"/>
      <c r="BK27" s="664"/>
      <c r="BL27" s="664"/>
      <c r="BM27" s="664"/>
      <c r="BN27" s="665"/>
      <c r="BO27" s="723">
        <v>100</v>
      </c>
      <c r="BP27" s="723"/>
      <c r="BQ27" s="723"/>
      <c r="BR27" s="723"/>
      <c r="BS27" s="669">
        <v>182806</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18798843</v>
      </c>
      <c r="CS27" s="662"/>
      <c r="CT27" s="662"/>
      <c r="CU27" s="662"/>
      <c r="CV27" s="662"/>
      <c r="CW27" s="662"/>
      <c r="CX27" s="662"/>
      <c r="CY27" s="663"/>
      <c r="CZ27" s="666">
        <v>25.1</v>
      </c>
      <c r="DA27" s="695"/>
      <c r="DB27" s="695"/>
      <c r="DC27" s="696"/>
      <c r="DD27" s="669">
        <v>5834836</v>
      </c>
      <c r="DE27" s="662"/>
      <c r="DF27" s="662"/>
      <c r="DG27" s="662"/>
      <c r="DH27" s="662"/>
      <c r="DI27" s="662"/>
      <c r="DJ27" s="662"/>
      <c r="DK27" s="663"/>
      <c r="DL27" s="669">
        <v>5832306</v>
      </c>
      <c r="DM27" s="662"/>
      <c r="DN27" s="662"/>
      <c r="DO27" s="662"/>
      <c r="DP27" s="662"/>
      <c r="DQ27" s="662"/>
      <c r="DR27" s="662"/>
      <c r="DS27" s="662"/>
      <c r="DT27" s="662"/>
      <c r="DU27" s="662"/>
      <c r="DV27" s="663"/>
      <c r="DW27" s="666">
        <v>13.7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137</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4445195</v>
      </c>
      <c r="CS28" s="664"/>
      <c r="CT28" s="664"/>
      <c r="CU28" s="664"/>
      <c r="CV28" s="664"/>
      <c r="CW28" s="664"/>
      <c r="CX28" s="664"/>
      <c r="CY28" s="665"/>
      <c r="CZ28" s="666">
        <v>5.9</v>
      </c>
      <c r="DA28" s="695"/>
      <c r="DB28" s="695"/>
      <c r="DC28" s="696"/>
      <c r="DD28" s="669">
        <v>4445195</v>
      </c>
      <c r="DE28" s="664"/>
      <c r="DF28" s="664"/>
      <c r="DG28" s="664"/>
      <c r="DH28" s="664"/>
      <c r="DI28" s="664"/>
      <c r="DJ28" s="664"/>
      <c r="DK28" s="665"/>
      <c r="DL28" s="669">
        <v>4365677</v>
      </c>
      <c r="DM28" s="664"/>
      <c r="DN28" s="664"/>
      <c r="DO28" s="664"/>
      <c r="DP28" s="664"/>
      <c r="DQ28" s="664"/>
      <c r="DR28" s="664"/>
      <c r="DS28" s="664"/>
      <c r="DT28" s="664"/>
      <c r="DU28" s="664"/>
      <c r="DV28" s="665"/>
      <c r="DW28" s="666">
        <v>10.199999999999999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4693038</v>
      </c>
      <c r="S29" s="664"/>
      <c r="T29" s="664"/>
      <c r="U29" s="664"/>
      <c r="V29" s="664"/>
      <c r="W29" s="664"/>
      <c r="X29" s="664"/>
      <c r="Y29" s="665"/>
      <c r="Z29" s="723">
        <v>5.9</v>
      </c>
      <c r="AA29" s="723"/>
      <c r="AB29" s="723"/>
      <c r="AC29" s="723"/>
      <c r="AD29" s="724" t="s">
        <v>242</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4445078</v>
      </c>
      <c r="CS29" s="662"/>
      <c r="CT29" s="662"/>
      <c r="CU29" s="662"/>
      <c r="CV29" s="662"/>
      <c r="CW29" s="662"/>
      <c r="CX29" s="662"/>
      <c r="CY29" s="663"/>
      <c r="CZ29" s="666">
        <v>5.9</v>
      </c>
      <c r="DA29" s="695"/>
      <c r="DB29" s="695"/>
      <c r="DC29" s="696"/>
      <c r="DD29" s="669">
        <v>4445078</v>
      </c>
      <c r="DE29" s="662"/>
      <c r="DF29" s="662"/>
      <c r="DG29" s="662"/>
      <c r="DH29" s="662"/>
      <c r="DI29" s="662"/>
      <c r="DJ29" s="662"/>
      <c r="DK29" s="663"/>
      <c r="DL29" s="669">
        <v>4365560</v>
      </c>
      <c r="DM29" s="662"/>
      <c r="DN29" s="662"/>
      <c r="DO29" s="662"/>
      <c r="DP29" s="662"/>
      <c r="DQ29" s="662"/>
      <c r="DR29" s="662"/>
      <c r="DS29" s="662"/>
      <c r="DT29" s="662"/>
      <c r="DU29" s="662"/>
      <c r="DV29" s="663"/>
      <c r="DW29" s="666">
        <v>10.199999999999999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73079</v>
      </c>
      <c r="S30" s="664"/>
      <c r="T30" s="664"/>
      <c r="U30" s="664"/>
      <c r="V30" s="664"/>
      <c r="W30" s="664"/>
      <c r="X30" s="664"/>
      <c r="Y30" s="665"/>
      <c r="Z30" s="723">
        <v>0.1</v>
      </c>
      <c r="AA30" s="723"/>
      <c r="AB30" s="723"/>
      <c r="AC30" s="723"/>
      <c r="AD30" s="724">
        <v>19844</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99.3</v>
      </c>
      <c r="BH30" s="742"/>
      <c r="BI30" s="742"/>
      <c r="BJ30" s="742"/>
      <c r="BK30" s="742"/>
      <c r="BL30" s="742"/>
      <c r="BM30" s="743">
        <v>97.9</v>
      </c>
      <c r="BN30" s="742"/>
      <c r="BO30" s="742"/>
      <c r="BP30" s="742"/>
      <c r="BQ30" s="744"/>
      <c r="BR30" s="741">
        <v>99.2</v>
      </c>
      <c r="BS30" s="742"/>
      <c r="BT30" s="742"/>
      <c r="BU30" s="742"/>
      <c r="BV30" s="742"/>
      <c r="BW30" s="742"/>
      <c r="BX30" s="743">
        <v>97.5</v>
      </c>
      <c r="BY30" s="742"/>
      <c r="BZ30" s="742"/>
      <c r="CA30" s="742"/>
      <c r="CB30" s="744"/>
      <c r="CD30" s="747"/>
      <c r="CE30" s="748"/>
      <c r="CF30" s="705" t="s">
        <v>311</v>
      </c>
      <c r="CG30" s="702"/>
      <c r="CH30" s="702"/>
      <c r="CI30" s="702"/>
      <c r="CJ30" s="702"/>
      <c r="CK30" s="702"/>
      <c r="CL30" s="702"/>
      <c r="CM30" s="702"/>
      <c r="CN30" s="702"/>
      <c r="CO30" s="702"/>
      <c r="CP30" s="702"/>
      <c r="CQ30" s="703"/>
      <c r="CR30" s="661">
        <v>4072453</v>
      </c>
      <c r="CS30" s="664"/>
      <c r="CT30" s="664"/>
      <c r="CU30" s="664"/>
      <c r="CV30" s="664"/>
      <c r="CW30" s="664"/>
      <c r="CX30" s="664"/>
      <c r="CY30" s="665"/>
      <c r="CZ30" s="666">
        <v>5.4</v>
      </c>
      <c r="DA30" s="695"/>
      <c r="DB30" s="695"/>
      <c r="DC30" s="696"/>
      <c r="DD30" s="669">
        <v>4072453</v>
      </c>
      <c r="DE30" s="664"/>
      <c r="DF30" s="664"/>
      <c r="DG30" s="664"/>
      <c r="DH30" s="664"/>
      <c r="DI30" s="664"/>
      <c r="DJ30" s="664"/>
      <c r="DK30" s="665"/>
      <c r="DL30" s="669">
        <v>3993142</v>
      </c>
      <c r="DM30" s="664"/>
      <c r="DN30" s="664"/>
      <c r="DO30" s="664"/>
      <c r="DP30" s="664"/>
      <c r="DQ30" s="664"/>
      <c r="DR30" s="664"/>
      <c r="DS30" s="664"/>
      <c r="DT30" s="664"/>
      <c r="DU30" s="664"/>
      <c r="DV30" s="665"/>
      <c r="DW30" s="666">
        <v>9.4</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65458</v>
      </c>
      <c r="S31" s="664"/>
      <c r="T31" s="664"/>
      <c r="U31" s="664"/>
      <c r="V31" s="664"/>
      <c r="W31" s="664"/>
      <c r="X31" s="664"/>
      <c r="Y31" s="665"/>
      <c r="Z31" s="723">
        <v>0.1</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97.3</v>
      </c>
      <c r="BN31" s="740"/>
      <c r="BO31" s="740"/>
      <c r="BP31" s="740"/>
      <c r="BQ31" s="701"/>
      <c r="BR31" s="739">
        <v>99.1</v>
      </c>
      <c r="BS31" s="662"/>
      <c r="BT31" s="662"/>
      <c r="BU31" s="662"/>
      <c r="BV31" s="662"/>
      <c r="BW31" s="662"/>
      <c r="BX31" s="667">
        <v>96.7</v>
      </c>
      <c r="BY31" s="740"/>
      <c r="BZ31" s="740"/>
      <c r="CA31" s="740"/>
      <c r="CB31" s="701"/>
      <c r="CD31" s="747"/>
      <c r="CE31" s="748"/>
      <c r="CF31" s="705" t="s">
        <v>315</v>
      </c>
      <c r="CG31" s="702"/>
      <c r="CH31" s="702"/>
      <c r="CI31" s="702"/>
      <c r="CJ31" s="702"/>
      <c r="CK31" s="702"/>
      <c r="CL31" s="702"/>
      <c r="CM31" s="702"/>
      <c r="CN31" s="702"/>
      <c r="CO31" s="702"/>
      <c r="CP31" s="702"/>
      <c r="CQ31" s="703"/>
      <c r="CR31" s="661">
        <v>372625</v>
      </c>
      <c r="CS31" s="662"/>
      <c r="CT31" s="662"/>
      <c r="CU31" s="662"/>
      <c r="CV31" s="662"/>
      <c r="CW31" s="662"/>
      <c r="CX31" s="662"/>
      <c r="CY31" s="663"/>
      <c r="CZ31" s="666">
        <v>0.5</v>
      </c>
      <c r="DA31" s="695"/>
      <c r="DB31" s="695"/>
      <c r="DC31" s="696"/>
      <c r="DD31" s="669">
        <v>372625</v>
      </c>
      <c r="DE31" s="662"/>
      <c r="DF31" s="662"/>
      <c r="DG31" s="662"/>
      <c r="DH31" s="662"/>
      <c r="DI31" s="662"/>
      <c r="DJ31" s="662"/>
      <c r="DK31" s="663"/>
      <c r="DL31" s="669">
        <v>372418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143356</v>
      </c>
      <c r="S32" s="664"/>
      <c r="T32" s="664"/>
      <c r="U32" s="664"/>
      <c r="V32" s="664"/>
      <c r="W32" s="664"/>
      <c r="X32" s="664"/>
      <c r="Y32" s="665"/>
      <c r="Z32" s="723">
        <v>0.2</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98.5</v>
      </c>
      <c r="BN32" s="677"/>
      <c r="BO32" s="677"/>
      <c r="BP32" s="677"/>
      <c r="BQ32" s="714"/>
      <c r="BR32" s="738">
        <v>99.2</v>
      </c>
      <c r="BS32" s="677"/>
      <c r="BT32" s="677"/>
      <c r="BU32" s="677"/>
      <c r="BV32" s="677"/>
      <c r="BW32" s="677"/>
      <c r="BX32" s="721">
        <v>98.2</v>
      </c>
      <c r="BY32" s="677"/>
      <c r="BZ32" s="677"/>
      <c r="CA32" s="677"/>
      <c r="CB32" s="714"/>
      <c r="CD32" s="749"/>
      <c r="CE32" s="750"/>
      <c r="CF32" s="705" t="s">
        <v>318</v>
      </c>
      <c r="CG32" s="702"/>
      <c r="CH32" s="702"/>
      <c r="CI32" s="702"/>
      <c r="CJ32" s="702"/>
      <c r="CK32" s="702"/>
      <c r="CL32" s="702"/>
      <c r="CM32" s="702"/>
      <c r="CN32" s="702"/>
      <c r="CO32" s="702"/>
      <c r="CP32" s="702"/>
      <c r="CQ32" s="703"/>
      <c r="CR32" s="661">
        <v>117</v>
      </c>
      <c r="CS32" s="664"/>
      <c r="CT32" s="664"/>
      <c r="CU32" s="664"/>
      <c r="CV32" s="664"/>
      <c r="CW32" s="664"/>
      <c r="CX32" s="664"/>
      <c r="CY32" s="665"/>
      <c r="CZ32" s="666">
        <v>0</v>
      </c>
      <c r="DA32" s="695"/>
      <c r="DB32" s="695"/>
      <c r="DC32" s="696"/>
      <c r="DD32" s="669">
        <v>117</v>
      </c>
      <c r="DE32" s="664"/>
      <c r="DF32" s="664"/>
      <c r="DG32" s="664"/>
      <c r="DH32" s="664"/>
      <c r="DI32" s="664"/>
      <c r="DJ32" s="664"/>
      <c r="DK32" s="665"/>
      <c r="DL32" s="669">
        <v>117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4277841</v>
      </c>
      <c r="S33" s="664"/>
      <c r="T33" s="664"/>
      <c r="U33" s="664"/>
      <c r="V33" s="664"/>
      <c r="W33" s="664"/>
      <c r="X33" s="664"/>
      <c r="Y33" s="665"/>
      <c r="Z33" s="723">
        <v>5.4</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26962824</v>
      </c>
      <c r="CS33" s="662"/>
      <c r="CT33" s="662"/>
      <c r="CU33" s="662"/>
      <c r="CV33" s="662"/>
      <c r="CW33" s="662"/>
      <c r="CX33" s="662"/>
      <c r="CY33" s="663"/>
      <c r="CZ33" s="666">
        <v>36</v>
      </c>
      <c r="DA33" s="695"/>
      <c r="DB33" s="695"/>
      <c r="DC33" s="696"/>
      <c r="DD33" s="669">
        <v>20777399</v>
      </c>
      <c r="DE33" s="662"/>
      <c r="DF33" s="662"/>
      <c r="DG33" s="662"/>
      <c r="DH33" s="662"/>
      <c r="DI33" s="662"/>
      <c r="DJ33" s="662"/>
      <c r="DK33" s="663"/>
      <c r="DL33" s="669">
        <v>18233670</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2841020</v>
      </c>
      <c r="S34" s="664"/>
      <c r="T34" s="664"/>
      <c r="U34" s="664"/>
      <c r="V34" s="664"/>
      <c r="W34" s="664"/>
      <c r="X34" s="664"/>
      <c r="Y34" s="665"/>
      <c r="Z34" s="723">
        <v>3.6</v>
      </c>
      <c r="AA34" s="723"/>
      <c r="AB34" s="723"/>
      <c r="AC34" s="723"/>
      <c r="AD34" s="724">
        <v>68</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10052354</v>
      </c>
      <c r="CS34" s="664"/>
      <c r="CT34" s="664"/>
      <c r="CU34" s="664"/>
      <c r="CV34" s="664"/>
      <c r="CW34" s="664"/>
      <c r="CX34" s="664"/>
      <c r="CY34" s="665"/>
      <c r="CZ34" s="666">
        <v>13.4</v>
      </c>
      <c r="DA34" s="695"/>
      <c r="DB34" s="695"/>
      <c r="DC34" s="696"/>
      <c r="DD34" s="669">
        <v>8266113</v>
      </c>
      <c r="DE34" s="664"/>
      <c r="DF34" s="664"/>
      <c r="DG34" s="664"/>
      <c r="DH34" s="664"/>
      <c r="DI34" s="664"/>
      <c r="DJ34" s="664"/>
      <c r="DK34" s="665"/>
      <c r="DL34" s="669">
        <v>7534958</v>
      </c>
      <c r="DM34" s="664"/>
      <c r="DN34" s="664"/>
      <c r="DO34" s="664"/>
      <c r="DP34" s="664"/>
      <c r="DQ34" s="664"/>
      <c r="DR34" s="664"/>
      <c r="DS34" s="664"/>
      <c r="DT34" s="664"/>
      <c r="DU34" s="664"/>
      <c r="DV34" s="665"/>
      <c r="DW34" s="666">
        <v>17.7</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10871944</v>
      </c>
      <c r="S35" s="664"/>
      <c r="T35" s="664"/>
      <c r="U35" s="664"/>
      <c r="V35" s="664"/>
      <c r="W35" s="664"/>
      <c r="X35" s="664"/>
      <c r="Y35" s="665"/>
      <c r="Z35" s="723">
        <v>13.6</v>
      </c>
      <c r="AA35" s="723"/>
      <c r="AB35" s="723"/>
      <c r="AC35" s="723"/>
      <c r="AD35" s="724" t="s">
        <v>233</v>
      </c>
      <c r="AE35" s="724"/>
      <c r="AF35" s="724"/>
      <c r="AG35" s="724"/>
      <c r="AH35" s="724"/>
      <c r="AI35" s="724"/>
      <c r="AJ35" s="724"/>
      <c r="AK35" s="724"/>
      <c r="AL35" s="666" t="s">
        <v>233</v>
      </c>
      <c r="AM35" s="667"/>
      <c r="AN35" s="667"/>
      <c r="AO35" s="725"/>
      <c r="AP35" s="234"/>
      <c r="AQ35" s="729" t="s">
        <v>326</v>
      </c>
      <c r="AR35" s="730"/>
      <c r="AS35" s="730"/>
      <c r="AT35" s="730"/>
      <c r="AU35" s="730"/>
      <c r="AV35" s="730"/>
      <c r="AW35" s="730"/>
      <c r="AX35" s="730"/>
      <c r="AY35" s="731"/>
      <c r="AZ35" s="726">
        <v>9415526</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381106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407574</v>
      </c>
      <c r="CS35" s="662"/>
      <c r="CT35" s="662"/>
      <c r="CU35" s="662"/>
      <c r="CV35" s="662"/>
      <c r="CW35" s="662"/>
      <c r="CX35" s="662"/>
      <c r="CY35" s="663"/>
      <c r="CZ35" s="666">
        <v>0.5</v>
      </c>
      <c r="DA35" s="695"/>
      <c r="DB35" s="695"/>
      <c r="DC35" s="696"/>
      <c r="DD35" s="669">
        <v>364010</v>
      </c>
      <c r="DE35" s="662"/>
      <c r="DF35" s="662"/>
      <c r="DG35" s="662"/>
      <c r="DH35" s="662"/>
      <c r="DI35" s="662"/>
      <c r="DJ35" s="662"/>
      <c r="DK35" s="663"/>
      <c r="DL35" s="669">
        <v>352432</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137</v>
      </c>
      <c r="AA36" s="723"/>
      <c r="AB36" s="723"/>
      <c r="AC36" s="723"/>
      <c r="AD36" s="724" t="s">
        <v>233</v>
      </c>
      <c r="AE36" s="724"/>
      <c r="AF36" s="724"/>
      <c r="AG36" s="724"/>
      <c r="AH36" s="724"/>
      <c r="AI36" s="724"/>
      <c r="AJ36" s="724"/>
      <c r="AK36" s="724"/>
      <c r="AL36" s="666" t="s">
        <v>242</v>
      </c>
      <c r="AM36" s="667"/>
      <c r="AN36" s="667"/>
      <c r="AO36" s="725"/>
      <c r="AQ36" s="698" t="s">
        <v>330</v>
      </c>
      <c r="AR36" s="699"/>
      <c r="AS36" s="699"/>
      <c r="AT36" s="699"/>
      <c r="AU36" s="699"/>
      <c r="AV36" s="699"/>
      <c r="AW36" s="699"/>
      <c r="AX36" s="699"/>
      <c r="AY36" s="700"/>
      <c r="AZ36" s="661">
        <v>2061771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327883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7733970</v>
      </c>
      <c r="CS36" s="664"/>
      <c r="CT36" s="664"/>
      <c r="CU36" s="664"/>
      <c r="CV36" s="664"/>
      <c r="CW36" s="664"/>
      <c r="CX36" s="664"/>
      <c r="CY36" s="665"/>
      <c r="CZ36" s="666">
        <v>10.3</v>
      </c>
      <c r="DA36" s="695"/>
      <c r="DB36" s="695"/>
      <c r="DC36" s="696"/>
      <c r="DD36" s="669">
        <v>6289939</v>
      </c>
      <c r="DE36" s="664"/>
      <c r="DF36" s="664"/>
      <c r="DG36" s="664"/>
      <c r="DH36" s="664"/>
      <c r="DI36" s="664"/>
      <c r="DJ36" s="664"/>
      <c r="DK36" s="665"/>
      <c r="DL36" s="669">
        <v>5687337</v>
      </c>
      <c r="DM36" s="664"/>
      <c r="DN36" s="664"/>
      <c r="DO36" s="664"/>
      <c r="DP36" s="664"/>
      <c r="DQ36" s="664"/>
      <c r="DR36" s="664"/>
      <c r="DS36" s="664"/>
      <c r="DT36" s="664"/>
      <c r="DU36" s="664"/>
      <c r="DV36" s="665"/>
      <c r="DW36" s="666">
        <v>13.3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2466844</v>
      </c>
      <c r="S37" s="664"/>
      <c r="T37" s="664"/>
      <c r="U37" s="664"/>
      <c r="V37" s="664"/>
      <c r="W37" s="664"/>
      <c r="X37" s="664"/>
      <c r="Y37" s="665"/>
      <c r="Z37" s="723">
        <v>3.1</v>
      </c>
      <c r="AA37" s="723"/>
      <c r="AB37" s="723"/>
      <c r="AC37" s="723"/>
      <c r="AD37" s="724" t="s">
        <v>233</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1195950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32221</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9617</v>
      </c>
      <c r="CS37" s="662"/>
      <c r="CT37" s="662"/>
      <c r="CU37" s="662"/>
      <c r="CV37" s="662"/>
      <c r="CW37" s="662"/>
      <c r="CX37" s="662"/>
      <c r="CY37" s="663"/>
      <c r="CZ37" s="666">
        <v>0</v>
      </c>
      <c r="DA37" s="695"/>
      <c r="DB37" s="695"/>
      <c r="DC37" s="696"/>
      <c r="DD37" s="669">
        <v>9617</v>
      </c>
      <c r="DE37" s="662"/>
      <c r="DF37" s="662"/>
      <c r="DG37" s="662"/>
      <c r="DH37" s="662"/>
      <c r="DI37" s="662"/>
      <c r="DJ37" s="662"/>
      <c r="DK37" s="663"/>
      <c r="DL37" s="669">
        <v>9617</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79785109</v>
      </c>
      <c r="S38" s="713"/>
      <c r="T38" s="713"/>
      <c r="U38" s="713"/>
      <c r="V38" s="713"/>
      <c r="W38" s="713"/>
      <c r="X38" s="713"/>
      <c r="Y38" s="718"/>
      <c r="Z38" s="719">
        <v>100</v>
      </c>
      <c r="AA38" s="719"/>
      <c r="AB38" s="719"/>
      <c r="AC38" s="719"/>
      <c r="AD38" s="720">
        <v>40204005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31841</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50991</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6157805</v>
      </c>
      <c r="CS38" s="664"/>
      <c r="CT38" s="664"/>
      <c r="CU38" s="664"/>
      <c r="CV38" s="664"/>
      <c r="CW38" s="664"/>
      <c r="CX38" s="664"/>
      <c r="CY38" s="665"/>
      <c r="CZ38" s="666">
        <v>8.1999999999999993</v>
      </c>
      <c r="DA38" s="695"/>
      <c r="DB38" s="695"/>
      <c r="DC38" s="696"/>
      <c r="DD38" s="669">
        <v>5103561</v>
      </c>
      <c r="DE38" s="664"/>
      <c r="DF38" s="664"/>
      <c r="DG38" s="664"/>
      <c r="DH38" s="664"/>
      <c r="DI38" s="664"/>
      <c r="DJ38" s="664"/>
      <c r="DK38" s="665"/>
      <c r="DL38" s="669">
        <v>4658943</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233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585238</v>
      </c>
      <c r="CS39" s="662"/>
      <c r="CT39" s="662"/>
      <c r="CU39" s="662"/>
      <c r="CV39" s="662"/>
      <c r="CW39" s="662"/>
      <c r="CX39" s="662"/>
      <c r="CY39" s="663"/>
      <c r="CZ39" s="666">
        <v>0.8</v>
      </c>
      <c r="DA39" s="695"/>
      <c r="DB39" s="695"/>
      <c r="DC39" s="696"/>
      <c r="DD39" s="669">
        <v>536840</v>
      </c>
      <c r="DE39" s="662"/>
      <c r="DF39" s="662"/>
      <c r="DG39" s="662"/>
      <c r="DH39" s="662"/>
      <c r="DI39" s="662"/>
      <c r="DJ39" s="662"/>
      <c r="DK39" s="663"/>
      <c r="DL39" s="669" t="s">
        <v>233</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1673772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2025883</v>
      </c>
      <c r="CS40" s="664"/>
      <c r="CT40" s="664"/>
      <c r="CU40" s="664"/>
      <c r="CV40" s="664"/>
      <c r="CW40" s="664"/>
      <c r="CX40" s="664"/>
      <c r="CY40" s="665"/>
      <c r="CZ40" s="666">
        <v>2.7</v>
      </c>
      <c r="DA40" s="695"/>
      <c r="DB40" s="695"/>
      <c r="DC40" s="696"/>
      <c r="DD40" s="669">
        <v>216936</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4452192</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10460237</v>
      </c>
      <c r="CS42" s="664"/>
      <c r="CT42" s="664"/>
      <c r="CU42" s="664"/>
      <c r="CV42" s="664"/>
      <c r="CW42" s="664"/>
      <c r="CX42" s="664"/>
      <c r="CY42" s="665"/>
      <c r="CZ42" s="666">
        <v>14</v>
      </c>
      <c r="DA42" s="667"/>
      <c r="DB42" s="667"/>
      <c r="DC42" s="668"/>
      <c r="DD42" s="669">
        <v>1174556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310338</v>
      </c>
      <c r="CS43" s="662"/>
      <c r="CT43" s="662"/>
      <c r="CU43" s="662"/>
      <c r="CV43" s="662"/>
      <c r="CW43" s="662"/>
      <c r="CX43" s="662"/>
      <c r="CY43" s="663"/>
      <c r="CZ43" s="666">
        <v>0.4</v>
      </c>
      <c r="DA43" s="695"/>
      <c r="DB43" s="695"/>
      <c r="DC43" s="696"/>
      <c r="DD43" s="669">
        <v>153038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10458497</v>
      </c>
      <c r="CS44" s="664"/>
      <c r="CT44" s="664"/>
      <c r="CU44" s="664"/>
      <c r="CV44" s="664"/>
      <c r="CW44" s="664"/>
      <c r="CX44" s="664"/>
      <c r="CY44" s="665"/>
      <c r="CZ44" s="666">
        <v>14</v>
      </c>
      <c r="DA44" s="667"/>
      <c r="DB44" s="667"/>
      <c r="DC44" s="668"/>
      <c r="DD44" s="669">
        <v>1172816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1480556</v>
      </c>
      <c r="CS45" s="662"/>
      <c r="CT45" s="662"/>
      <c r="CU45" s="662"/>
      <c r="CV45" s="662"/>
      <c r="CW45" s="662"/>
      <c r="CX45" s="662"/>
      <c r="CY45" s="663"/>
      <c r="CZ45" s="666">
        <v>2</v>
      </c>
      <c r="DA45" s="695"/>
      <c r="DB45" s="695"/>
      <c r="DC45" s="696"/>
      <c r="DD45" s="669">
        <v>175543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8977224</v>
      </c>
      <c r="CS46" s="664"/>
      <c r="CT46" s="664"/>
      <c r="CU46" s="664"/>
      <c r="CV46" s="664"/>
      <c r="CW46" s="664"/>
      <c r="CX46" s="664"/>
      <c r="CY46" s="665"/>
      <c r="CZ46" s="666">
        <v>12</v>
      </c>
      <c r="DA46" s="667"/>
      <c r="DB46" s="667"/>
      <c r="DC46" s="668"/>
      <c r="DD46" s="669">
        <v>996556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1740</v>
      </c>
      <c r="CS47" s="662"/>
      <c r="CT47" s="662"/>
      <c r="CU47" s="662"/>
      <c r="CV47" s="662"/>
      <c r="CW47" s="662"/>
      <c r="CX47" s="662"/>
      <c r="CY47" s="663"/>
      <c r="CZ47" s="666">
        <v>0</v>
      </c>
      <c r="DA47" s="695"/>
      <c r="DB47" s="695"/>
      <c r="DC47" s="696"/>
      <c r="DD47" s="669">
        <v>1740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74812521</v>
      </c>
      <c r="CS49" s="677"/>
      <c r="CT49" s="677"/>
      <c r="CU49" s="677"/>
      <c r="CV49" s="677"/>
      <c r="CW49" s="677"/>
      <c r="CX49" s="677"/>
      <c r="CY49" s="678"/>
      <c r="CZ49" s="679">
        <v>100</v>
      </c>
      <c r="DA49" s="680"/>
      <c r="DB49" s="680"/>
      <c r="DC49" s="681"/>
      <c r="DD49" s="682">
        <v>45528041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LVyEfqkgRBZRT1ndrxg9kNfANGLBZra/FvPJY+jS9psDwRQ51ivjxS2MfR7mKsHRVBWHVqKPeUFsMCxml1Qg==" saltValue="BiOOCK9OYxPnvpbNCxsr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79963</v>
      </c>
      <c r="R7" s="1194"/>
      <c r="S7" s="1194"/>
      <c r="T7" s="1194"/>
      <c r="U7" s="1194"/>
      <c r="V7" s="1194">
        <v>74990</v>
      </c>
      <c r="W7" s="1194"/>
      <c r="X7" s="1194"/>
      <c r="Y7" s="1194"/>
      <c r="Z7" s="1194"/>
      <c r="AA7" s="1194">
        <v>4972</v>
      </c>
      <c r="AB7" s="1194"/>
      <c r="AC7" s="1194"/>
      <c r="AD7" s="1194"/>
      <c r="AE7" s="1195"/>
      <c r="AF7" s="1196">
        <v>4499</v>
      </c>
      <c r="AG7" s="1197"/>
      <c r="AH7" s="1197"/>
      <c r="AI7" s="1197"/>
      <c r="AJ7" s="1198"/>
      <c r="AK7" s="1180"/>
      <c r="AL7" s="1181"/>
      <c r="AM7" s="1181"/>
      <c r="AN7" s="1181"/>
      <c r="AO7" s="1181"/>
      <c r="AP7" s="1181">
        <v>63929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12</v>
      </c>
      <c r="CI7" s="1178"/>
      <c r="CJ7" s="1178"/>
      <c r="CK7" s="1178"/>
      <c r="CL7" s="1179"/>
      <c r="CM7" s="1177">
        <v>504</v>
      </c>
      <c r="CN7" s="1178"/>
      <c r="CO7" s="1178"/>
      <c r="CP7" s="1178"/>
      <c r="CQ7" s="1179"/>
      <c r="CR7" s="1177">
        <v>300</v>
      </c>
      <c r="CS7" s="1178"/>
      <c r="CT7" s="1178"/>
      <c r="CU7" s="1178"/>
      <c r="CV7" s="1179"/>
      <c r="CW7" s="1177">
        <v>12</v>
      </c>
      <c r="CX7" s="1178"/>
      <c r="CY7" s="1178"/>
      <c r="CZ7" s="1178"/>
      <c r="DA7" s="1179"/>
      <c r="DB7" s="1177" t="s">
        <v>528</v>
      </c>
      <c r="DC7" s="1178"/>
      <c r="DD7" s="1178"/>
      <c r="DE7" s="1178"/>
      <c r="DF7" s="1179"/>
      <c r="DG7" s="1177" t="s">
        <v>528</v>
      </c>
      <c r="DH7" s="1178"/>
      <c r="DI7" s="1178"/>
      <c r="DJ7" s="1178"/>
      <c r="DK7" s="1179"/>
      <c r="DL7" s="1177" t="s">
        <v>528</v>
      </c>
      <c r="DM7" s="1178"/>
      <c r="DN7" s="1178"/>
      <c r="DO7" s="1178"/>
      <c r="DP7" s="1179"/>
      <c r="DQ7" s="1177" t="s">
        <v>528</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369</v>
      </c>
      <c r="R8" s="1133"/>
      <c r="S8" s="1133"/>
      <c r="T8" s="1133"/>
      <c r="U8" s="1133"/>
      <c r="V8" s="1133">
        <v>368</v>
      </c>
      <c r="W8" s="1133"/>
      <c r="X8" s="1133"/>
      <c r="Y8" s="1133"/>
      <c r="Z8" s="1133"/>
      <c r="AA8" s="1133">
        <v>0</v>
      </c>
      <c r="AB8" s="1133"/>
      <c r="AC8" s="1133"/>
      <c r="AD8" s="1133"/>
      <c r="AE8" s="1134"/>
      <c r="AF8" s="1108" t="s">
        <v>386</v>
      </c>
      <c r="AG8" s="1109"/>
      <c r="AH8" s="1109"/>
      <c r="AI8" s="1109"/>
      <c r="AJ8" s="1110"/>
      <c r="AK8" s="1175">
        <v>51</v>
      </c>
      <c r="AL8" s="1176"/>
      <c r="AM8" s="1176"/>
      <c r="AN8" s="1176"/>
      <c r="AO8" s="1176"/>
      <c r="AP8" s="1176">
        <v>557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579</v>
      </c>
      <c r="BT8" s="1104"/>
      <c r="BU8" s="1104"/>
      <c r="BV8" s="1104"/>
      <c r="BW8" s="1104"/>
      <c r="BX8" s="1104"/>
      <c r="BY8" s="1104"/>
      <c r="BZ8" s="1104"/>
      <c r="CA8" s="1104"/>
      <c r="CB8" s="1104"/>
      <c r="CC8" s="1104"/>
      <c r="CD8" s="1104"/>
      <c r="CE8" s="1104"/>
      <c r="CF8" s="1104"/>
      <c r="CG8" s="1105"/>
      <c r="CH8" s="1078">
        <v>30</v>
      </c>
      <c r="CI8" s="1079"/>
      <c r="CJ8" s="1079"/>
      <c r="CK8" s="1079"/>
      <c r="CL8" s="1080"/>
      <c r="CM8" s="1078">
        <v>633</v>
      </c>
      <c r="CN8" s="1079"/>
      <c r="CO8" s="1079"/>
      <c r="CP8" s="1079"/>
      <c r="CQ8" s="1080"/>
      <c r="CR8" s="1078">
        <v>5</v>
      </c>
      <c r="CS8" s="1079"/>
      <c r="CT8" s="1079"/>
      <c r="CU8" s="1079"/>
      <c r="CV8" s="1080"/>
      <c r="CW8" s="1078" t="s">
        <v>581</v>
      </c>
      <c r="CX8" s="1079"/>
      <c r="CY8" s="1079"/>
      <c r="CZ8" s="1079"/>
      <c r="DA8" s="1080"/>
      <c r="DB8" s="1078" t="s">
        <v>528</v>
      </c>
      <c r="DC8" s="1079"/>
      <c r="DD8" s="1079"/>
      <c r="DE8" s="1079"/>
      <c r="DF8" s="1080"/>
      <c r="DG8" s="1078" t="s">
        <v>528</v>
      </c>
      <c r="DH8" s="1079"/>
      <c r="DI8" s="1079"/>
      <c r="DJ8" s="1079"/>
      <c r="DK8" s="1080"/>
      <c r="DL8" s="1078">
        <v>1935</v>
      </c>
      <c r="DM8" s="1079"/>
      <c r="DN8" s="1079"/>
      <c r="DO8" s="1079"/>
      <c r="DP8" s="1080"/>
      <c r="DQ8" s="1078" t="s">
        <v>528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3</v>
      </c>
      <c r="CI9" s="1079"/>
      <c r="CJ9" s="1079"/>
      <c r="CK9" s="1079"/>
      <c r="CL9" s="1080"/>
      <c r="CM9" s="1078">
        <v>1838</v>
      </c>
      <c r="CN9" s="1079"/>
      <c r="CO9" s="1079"/>
      <c r="CP9" s="1079"/>
      <c r="CQ9" s="1080"/>
      <c r="CR9" s="1078">
        <v>26</v>
      </c>
      <c r="CS9" s="1079"/>
      <c r="CT9" s="1079"/>
      <c r="CU9" s="1079"/>
      <c r="CV9" s="1080"/>
      <c r="CW9" s="1078" t="s">
        <v>582</v>
      </c>
      <c r="CX9" s="1079"/>
      <c r="CY9" s="1079"/>
      <c r="CZ9" s="1079"/>
      <c r="DA9" s="1080"/>
      <c r="DB9" s="1078" t="s">
        <v>528</v>
      </c>
      <c r="DC9" s="1079"/>
      <c r="DD9" s="1079"/>
      <c r="DE9" s="1079"/>
      <c r="DF9" s="1080"/>
      <c r="DG9" s="1078" t="s">
        <v>528</v>
      </c>
      <c r="DH9" s="1079"/>
      <c r="DI9" s="1079"/>
      <c r="DJ9" s="1079"/>
      <c r="DK9" s="1080"/>
      <c r="DL9" s="1078" t="s">
        <v>528</v>
      </c>
      <c r="DM9" s="1079"/>
      <c r="DN9" s="1079"/>
      <c r="DO9" s="1079"/>
      <c r="DP9" s="1080"/>
      <c r="DQ9" s="1078" t="s">
        <v>528</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79921</v>
      </c>
      <c r="R23" s="1158"/>
      <c r="S23" s="1158"/>
      <c r="T23" s="1158"/>
      <c r="U23" s="1158"/>
      <c r="V23" s="1158">
        <v>74948</v>
      </c>
      <c r="W23" s="1158"/>
      <c r="X23" s="1158"/>
      <c r="Y23" s="1158"/>
      <c r="Z23" s="1158"/>
      <c r="AA23" s="1158">
        <v>4973</v>
      </c>
      <c r="AB23" s="1158"/>
      <c r="AC23" s="1158"/>
      <c r="AD23" s="1158"/>
      <c r="AE23" s="1159"/>
      <c r="AF23" s="1160">
        <v>4499</v>
      </c>
      <c r="AG23" s="1158"/>
      <c r="AH23" s="1158"/>
      <c r="AI23" s="1158"/>
      <c r="AJ23" s="1161"/>
      <c r="AK23" s="1162"/>
      <c r="AL23" s="1163"/>
      <c r="AM23" s="1163"/>
      <c r="AN23" s="1163"/>
      <c r="AO23" s="1163"/>
      <c r="AP23" s="1158">
        <v>64485</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22793</v>
      </c>
      <c r="R28" s="1143"/>
      <c r="S28" s="1143"/>
      <c r="T28" s="1143"/>
      <c r="U28" s="1143"/>
      <c r="V28" s="1143">
        <v>22412</v>
      </c>
      <c r="W28" s="1143"/>
      <c r="X28" s="1143"/>
      <c r="Y28" s="1143"/>
      <c r="Z28" s="1143"/>
      <c r="AA28" s="1143">
        <v>381</v>
      </c>
      <c r="AB28" s="1143"/>
      <c r="AC28" s="1143"/>
      <c r="AD28" s="1143"/>
      <c r="AE28" s="1144"/>
      <c r="AF28" s="1145">
        <v>381</v>
      </c>
      <c r="AG28" s="1143"/>
      <c r="AH28" s="1143"/>
      <c r="AI28" s="1143"/>
      <c r="AJ28" s="1146"/>
      <c r="AK28" s="1147">
        <v>1972</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3485</v>
      </c>
      <c r="R29" s="1133"/>
      <c r="S29" s="1133"/>
      <c r="T29" s="1133"/>
      <c r="U29" s="1133"/>
      <c r="V29" s="1133">
        <v>3482</v>
      </c>
      <c r="W29" s="1133"/>
      <c r="X29" s="1133"/>
      <c r="Y29" s="1133"/>
      <c r="Z29" s="1133"/>
      <c r="AA29" s="1133">
        <v>4</v>
      </c>
      <c r="AB29" s="1133"/>
      <c r="AC29" s="1133"/>
      <c r="AD29" s="1133"/>
      <c r="AE29" s="1134"/>
      <c r="AF29" s="1108">
        <v>4</v>
      </c>
      <c r="AG29" s="1109"/>
      <c r="AH29" s="1109"/>
      <c r="AI29" s="1109"/>
      <c r="AJ29" s="1110"/>
      <c r="AK29" s="1069">
        <v>432</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15799</v>
      </c>
      <c r="R30" s="1133"/>
      <c r="S30" s="1133"/>
      <c r="T30" s="1133"/>
      <c r="U30" s="1133"/>
      <c r="V30" s="1133">
        <v>15203</v>
      </c>
      <c r="W30" s="1133"/>
      <c r="X30" s="1133"/>
      <c r="Y30" s="1133"/>
      <c r="Z30" s="1133"/>
      <c r="AA30" s="1133">
        <v>596</v>
      </c>
      <c r="AB30" s="1133"/>
      <c r="AC30" s="1133"/>
      <c r="AD30" s="1133"/>
      <c r="AE30" s="1134"/>
      <c r="AF30" s="1108">
        <v>596</v>
      </c>
      <c r="AG30" s="1109"/>
      <c r="AH30" s="1109"/>
      <c r="AI30" s="1109"/>
      <c r="AJ30" s="1110"/>
      <c r="AK30" s="1069">
        <v>2260</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5516</v>
      </c>
      <c r="R31" s="1133"/>
      <c r="S31" s="1133"/>
      <c r="T31" s="1133"/>
      <c r="U31" s="1133"/>
      <c r="V31" s="1133">
        <v>4952</v>
      </c>
      <c r="W31" s="1133"/>
      <c r="X31" s="1133"/>
      <c r="Y31" s="1133"/>
      <c r="Z31" s="1133"/>
      <c r="AA31" s="1133">
        <v>564</v>
      </c>
      <c r="AB31" s="1133"/>
      <c r="AC31" s="1133"/>
      <c r="AD31" s="1133"/>
      <c r="AE31" s="1134"/>
      <c r="AF31" s="1108">
        <v>1706</v>
      </c>
      <c r="AG31" s="1109"/>
      <c r="AH31" s="1109"/>
      <c r="AI31" s="1109"/>
      <c r="AJ31" s="1110"/>
      <c r="AK31" s="1069">
        <v>2062</v>
      </c>
      <c r="AL31" s="1060"/>
      <c r="AM31" s="1060"/>
      <c r="AN31" s="1060"/>
      <c r="AO31" s="1060"/>
      <c r="AP31" s="1060">
        <v>31106</v>
      </c>
      <c r="AQ31" s="1060"/>
      <c r="AR31" s="1060"/>
      <c r="AS31" s="1060"/>
      <c r="AT31" s="1060"/>
      <c r="AU31" s="1060">
        <v>13936</v>
      </c>
      <c r="AV31" s="1060"/>
      <c r="AW31" s="1060"/>
      <c r="AX31" s="1060"/>
      <c r="AY31" s="1060"/>
      <c r="AZ31" s="1131" t="s">
        <v>589</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10833</v>
      </c>
      <c r="R32" s="1133"/>
      <c r="S32" s="1133"/>
      <c r="T32" s="1133"/>
      <c r="U32" s="1133"/>
      <c r="V32" s="1133">
        <v>11622</v>
      </c>
      <c r="W32" s="1133"/>
      <c r="X32" s="1133"/>
      <c r="Y32" s="1133"/>
      <c r="Z32" s="1133"/>
      <c r="AA32" s="1133">
        <v>-788</v>
      </c>
      <c r="AB32" s="1133"/>
      <c r="AC32" s="1133"/>
      <c r="AD32" s="1133"/>
      <c r="AE32" s="1134"/>
      <c r="AF32" s="1108">
        <v>2529</v>
      </c>
      <c r="AG32" s="1109"/>
      <c r="AH32" s="1109"/>
      <c r="AI32" s="1109"/>
      <c r="AJ32" s="1110"/>
      <c r="AK32" s="1069">
        <v>1199</v>
      </c>
      <c r="AL32" s="1060"/>
      <c r="AM32" s="1060"/>
      <c r="AN32" s="1060"/>
      <c r="AO32" s="1060"/>
      <c r="AP32" s="1060">
        <v>8780</v>
      </c>
      <c r="AQ32" s="1060"/>
      <c r="AR32" s="1060"/>
      <c r="AS32" s="1060"/>
      <c r="AT32" s="1060"/>
      <c r="AU32" s="1060">
        <v>6032</v>
      </c>
      <c r="AV32" s="1060"/>
      <c r="AW32" s="1060"/>
      <c r="AX32" s="1060"/>
      <c r="AY32" s="1060"/>
      <c r="AZ32" s="1131" t="s">
        <v>589</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5216</v>
      </c>
      <c r="AG63" s="1048"/>
      <c r="AH63" s="1048"/>
      <c r="AI63" s="1048"/>
      <c r="AJ63" s="1119"/>
      <c r="AK63" s="1120"/>
      <c r="AL63" s="1052"/>
      <c r="AM63" s="1052"/>
      <c r="AN63" s="1052"/>
      <c r="AO63" s="1052"/>
      <c r="AP63" s="1048">
        <v>39886</v>
      </c>
      <c r="AQ63" s="1048"/>
      <c r="AR63" s="1048"/>
      <c r="AS63" s="1048"/>
      <c r="AT63" s="1048"/>
      <c r="AU63" s="1048">
        <v>19968</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395</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4857</v>
      </c>
      <c r="R68" s="1071"/>
      <c r="S68" s="1071"/>
      <c r="T68" s="1071"/>
      <c r="U68" s="1071"/>
      <c r="V68" s="1071">
        <v>3573</v>
      </c>
      <c r="W68" s="1071"/>
      <c r="X68" s="1071"/>
      <c r="Y68" s="1071"/>
      <c r="Z68" s="1071"/>
      <c r="AA68" s="1071">
        <v>1284</v>
      </c>
      <c r="AB68" s="1071"/>
      <c r="AC68" s="1071"/>
      <c r="AD68" s="1071"/>
      <c r="AE68" s="1071"/>
      <c r="AF68" s="1071">
        <v>1284</v>
      </c>
      <c r="AG68" s="1071"/>
      <c r="AH68" s="1071"/>
      <c r="AI68" s="1071"/>
      <c r="AJ68" s="1071"/>
      <c r="AK68" s="1071">
        <v>636</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904813</v>
      </c>
      <c r="R69" s="1060"/>
      <c r="S69" s="1060"/>
      <c r="T69" s="1060"/>
      <c r="U69" s="1060"/>
      <c r="V69" s="1060">
        <v>891291</v>
      </c>
      <c r="W69" s="1060"/>
      <c r="X69" s="1060"/>
      <c r="Y69" s="1060"/>
      <c r="Z69" s="1060"/>
      <c r="AA69" s="1060">
        <v>13521</v>
      </c>
      <c r="AB69" s="1060"/>
      <c r="AC69" s="1060"/>
      <c r="AD69" s="1060"/>
      <c r="AE69" s="1060"/>
      <c r="AF69" s="1060">
        <v>13521</v>
      </c>
      <c r="AG69" s="1060"/>
      <c r="AH69" s="1060"/>
      <c r="AI69" s="1060"/>
      <c r="AJ69" s="1060"/>
      <c r="AK69" s="1060">
        <v>6476</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14805</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331</v>
      </c>
      <c r="CS102" s="1040"/>
      <c r="CT102" s="1040"/>
      <c r="CU102" s="1040"/>
      <c r="CV102" s="1041"/>
      <c r="CW102" s="1039">
        <v>12</v>
      </c>
      <c r="CX102" s="1040"/>
      <c r="CY102" s="1040"/>
      <c r="CZ102" s="1040"/>
      <c r="DA102" s="1041"/>
      <c r="DB102" s="1039"/>
      <c r="DC102" s="1040"/>
      <c r="DD102" s="1040"/>
      <c r="DE102" s="1040"/>
      <c r="DF102" s="1041"/>
      <c r="DG102" s="1039"/>
      <c r="DH102" s="1040"/>
      <c r="DI102" s="1040"/>
      <c r="DJ102" s="1040"/>
      <c r="DK102" s="1041"/>
      <c r="DL102" s="1039">
        <v>1935</v>
      </c>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305</v>
      </c>
      <c r="AG109" s="983"/>
      <c r="AH109" s="983"/>
      <c r="AI109" s="983"/>
      <c r="AJ109" s="984"/>
      <c r="AK109" s="985" t="s">
        <v>304</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305</v>
      </c>
      <c r="BW109" s="983"/>
      <c r="BX109" s="983"/>
      <c r="BY109" s="983"/>
      <c r="BZ109" s="984"/>
      <c r="CA109" s="985" t="s">
        <v>304</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305</v>
      </c>
      <c r="DM109" s="983"/>
      <c r="DN109" s="983"/>
      <c r="DO109" s="983"/>
      <c r="DP109" s="984"/>
      <c r="DQ109" s="985" t="s">
        <v>304</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4273019</v>
      </c>
      <c r="AB110" s="976"/>
      <c r="AC110" s="976"/>
      <c r="AD110" s="976"/>
      <c r="AE110" s="977"/>
      <c r="AF110" s="978">
        <v>4404345</v>
      </c>
      <c r="AG110" s="976"/>
      <c r="AH110" s="976"/>
      <c r="AI110" s="976"/>
      <c r="AJ110" s="977"/>
      <c r="AK110" s="978">
        <v>4397615</v>
      </c>
      <c r="AL110" s="976"/>
      <c r="AM110" s="976"/>
      <c r="AN110" s="976"/>
      <c r="AO110" s="977"/>
      <c r="AP110" s="979">
        <v>11.8</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54502614</v>
      </c>
      <c r="BR110" s="923"/>
      <c r="BS110" s="923"/>
      <c r="BT110" s="923"/>
      <c r="BU110" s="923"/>
      <c r="BV110" s="923">
        <v>57716853</v>
      </c>
      <c r="BW110" s="923"/>
      <c r="BX110" s="923"/>
      <c r="BY110" s="923"/>
      <c r="BZ110" s="923"/>
      <c r="CA110" s="923">
        <v>64485496</v>
      </c>
      <c r="CB110" s="923"/>
      <c r="CC110" s="923"/>
      <c r="CD110" s="923"/>
      <c r="CE110" s="923"/>
      <c r="CF110" s="947">
        <v>173.2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3472015</v>
      </c>
      <c r="DH110" s="923"/>
      <c r="DI110" s="923"/>
      <c r="DJ110" s="923"/>
      <c r="DK110" s="923"/>
      <c r="DL110" s="923">
        <v>1933867</v>
      </c>
      <c r="DM110" s="923"/>
      <c r="DN110" s="923"/>
      <c r="DO110" s="923"/>
      <c r="DP110" s="923"/>
      <c r="DQ110" s="923">
        <v>1832588</v>
      </c>
      <c r="DR110" s="923"/>
      <c r="DS110" s="923"/>
      <c r="DT110" s="923"/>
      <c r="DU110" s="923"/>
      <c r="DV110" s="924">
        <v>4.9000000000000004</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390</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6010351</v>
      </c>
      <c r="BR111" s="895"/>
      <c r="BS111" s="895"/>
      <c r="BT111" s="895"/>
      <c r="BU111" s="895"/>
      <c r="BV111" s="895">
        <v>4477516</v>
      </c>
      <c r="BW111" s="895"/>
      <c r="BX111" s="895"/>
      <c r="BY111" s="895"/>
      <c r="BZ111" s="895"/>
      <c r="CA111" s="895">
        <v>4379402</v>
      </c>
      <c r="CB111" s="895"/>
      <c r="CC111" s="895"/>
      <c r="CD111" s="895"/>
      <c r="CE111" s="895"/>
      <c r="CF111" s="956">
        <v>11.8</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390</v>
      </c>
      <c r="DM111" s="895"/>
      <c r="DN111" s="895"/>
      <c r="DO111" s="895"/>
      <c r="DP111" s="895"/>
      <c r="DQ111" s="895" t="s">
        <v>435</v>
      </c>
      <c r="DR111" s="895"/>
      <c r="DS111" s="895"/>
      <c r="DT111" s="895"/>
      <c r="DU111" s="895"/>
      <c r="DV111" s="872" t="s">
        <v>242</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390</v>
      </c>
      <c r="AB112" s="858"/>
      <c r="AC112" s="858"/>
      <c r="AD112" s="858"/>
      <c r="AE112" s="859"/>
      <c r="AF112" s="860" t="s">
        <v>390</v>
      </c>
      <c r="AG112" s="858"/>
      <c r="AH112" s="858"/>
      <c r="AI112" s="858"/>
      <c r="AJ112" s="859"/>
      <c r="AK112" s="860" t="s">
        <v>242</v>
      </c>
      <c r="AL112" s="858"/>
      <c r="AM112" s="858"/>
      <c r="AN112" s="858"/>
      <c r="AO112" s="859"/>
      <c r="AP112" s="905" t="s">
        <v>435</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21554696</v>
      </c>
      <c r="BR112" s="895"/>
      <c r="BS112" s="895"/>
      <c r="BT112" s="895"/>
      <c r="BU112" s="895"/>
      <c r="BV112" s="895">
        <v>20361471</v>
      </c>
      <c r="BW112" s="895"/>
      <c r="BX112" s="895"/>
      <c r="BY112" s="895"/>
      <c r="BZ112" s="895"/>
      <c r="CA112" s="895">
        <v>19967593</v>
      </c>
      <c r="CB112" s="895"/>
      <c r="CC112" s="895"/>
      <c r="CD112" s="895"/>
      <c r="CE112" s="895"/>
      <c r="CF112" s="956">
        <v>53.6</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435</v>
      </c>
      <c r="DM112" s="895"/>
      <c r="DN112" s="895"/>
      <c r="DO112" s="895"/>
      <c r="DP112" s="895"/>
      <c r="DQ112" s="895" t="s">
        <v>435</v>
      </c>
      <c r="DR112" s="895"/>
      <c r="DS112" s="895"/>
      <c r="DT112" s="895"/>
      <c r="DU112" s="895"/>
      <c r="DV112" s="872" t="s">
        <v>409</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1731676</v>
      </c>
      <c r="AB113" s="1004"/>
      <c r="AC113" s="1004"/>
      <c r="AD113" s="1004"/>
      <c r="AE113" s="1005"/>
      <c r="AF113" s="1006">
        <v>1631541</v>
      </c>
      <c r="AG113" s="1004"/>
      <c r="AH113" s="1004"/>
      <c r="AI113" s="1004"/>
      <c r="AJ113" s="1005"/>
      <c r="AK113" s="1006">
        <v>1725105</v>
      </c>
      <c r="AL113" s="1004"/>
      <c r="AM113" s="1004"/>
      <c r="AN113" s="1004"/>
      <c r="AO113" s="1005"/>
      <c r="AP113" s="1007">
        <v>4.5999999999999996</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t="s">
        <v>390</v>
      </c>
      <c r="BR113" s="895"/>
      <c r="BS113" s="895"/>
      <c r="BT113" s="895"/>
      <c r="BU113" s="895"/>
      <c r="BV113" s="895" t="s">
        <v>409</v>
      </c>
      <c r="BW113" s="895"/>
      <c r="BX113" s="895"/>
      <c r="BY113" s="895"/>
      <c r="BZ113" s="895"/>
      <c r="CA113" s="895" t="s">
        <v>435</v>
      </c>
      <c r="CB113" s="895"/>
      <c r="CC113" s="895"/>
      <c r="CD113" s="895"/>
      <c r="CE113" s="895"/>
      <c r="CF113" s="956" t="s">
        <v>390</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242</v>
      </c>
      <c r="DH113" s="858"/>
      <c r="DI113" s="858"/>
      <c r="DJ113" s="858"/>
      <c r="DK113" s="859"/>
      <c r="DL113" s="860" t="s">
        <v>409</v>
      </c>
      <c r="DM113" s="858"/>
      <c r="DN113" s="858"/>
      <c r="DO113" s="858"/>
      <c r="DP113" s="859"/>
      <c r="DQ113" s="860" t="s">
        <v>242</v>
      </c>
      <c r="DR113" s="858"/>
      <c r="DS113" s="858"/>
      <c r="DT113" s="858"/>
      <c r="DU113" s="859"/>
      <c r="DV113" s="905" t="s">
        <v>390</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409</v>
      </c>
      <c r="AB114" s="858"/>
      <c r="AC114" s="858"/>
      <c r="AD114" s="858"/>
      <c r="AE114" s="859"/>
      <c r="AF114" s="860" t="s">
        <v>242</v>
      </c>
      <c r="AG114" s="858"/>
      <c r="AH114" s="858"/>
      <c r="AI114" s="858"/>
      <c r="AJ114" s="859"/>
      <c r="AK114" s="860" t="s">
        <v>435</v>
      </c>
      <c r="AL114" s="858"/>
      <c r="AM114" s="858"/>
      <c r="AN114" s="858"/>
      <c r="AO114" s="859"/>
      <c r="AP114" s="905" t="s">
        <v>390</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9667479</v>
      </c>
      <c r="BR114" s="895"/>
      <c r="BS114" s="895"/>
      <c r="BT114" s="895"/>
      <c r="BU114" s="895"/>
      <c r="BV114" s="895">
        <v>9434513</v>
      </c>
      <c r="BW114" s="895"/>
      <c r="BX114" s="895"/>
      <c r="BY114" s="895"/>
      <c r="BZ114" s="895"/>
      <c r="CA114" s="895">
        <v>9270124</v>
      </c>
      <c r="CB114" s="895"/>
      <c r="CC114" s="895"/>
      <c r="CD114" s="895"/>
      <c r="CE114" s="895"/>
      <c r="CF114" s="956">
        <v>24.9</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409</v>
      </c>
      <c r="DM114" s="858"/>
      <c r="DN114" s="858"/>
      <c r="DO114" s="858"/>
      <c r="DP114" s="859"/>
      <c r="DQ114" s="860" t="s">
        <v>435</v>
      </c>
      <c r="DR114" s="858"/>
      <c r="DS114" s="858"/>
      <c r="DT114" s="858"/>
      <c r="DU114" s="859"/>
      <c r="DV114" s="905" t="s">
        <v>435</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257535</v>
      </c>
      <c r="AB115" s="1004"/>
      <c r="AC115" s="1004"/>
      <c r="AD115" s="1004"/>
      <c r="AE115" s="1005"/>
      <c r="AF115" s="1006">
        <v>31056</v>
      </c>
      <c r="AG115" s="1004"/>
      <c r="AH115" s="1004"/>
      <c r="AI115" s="1004"/>
      <c r="AJ115" s="1005"/>
      <c r="AK115" s="1006">
        <v>76684</v>
      </c>
      <c r="AL115" s="1004"/>
      <c r="AM115" s="1004"/>
      <c r="AN115" s="1004"/>
      <c r="AO115" s="1005"/>
      <c r="AP115" s="1007">
        <v>0.2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409</v>
      </c>
      <c r="BR115" s="895"/>
      <c r="BS115" s="895"/>
      <c r="BT115" s="895"/>
      <c r="BU115" s="895"/>
      <c r="BV115" s="895" t="s">
        <v>390</v>
      </c>
      <c r="BW115" s="895"/>
      <c r="BX115" s="895"/>
      <c r="BY115" s="895"/>
      <c r="BZ115" s="895"/>
      <c r="CA115" s="895" t="s">
        <v>390</v>
      </c>
      <c r="CB115" s="895"/>
      <c r="CC115" s="895"/>
      <c r="CD115" s="895"/>
      <c r="CE115" s="895"/>
      <c r="CF115" s="956" t="s">
        <v>242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2536586</v>
      </c>
      <c r="DH115" s="858"/>
      <c r="DI115" s="858"/>
      <c r="DJ115" s="858"/>
      <c r="DK115" s="859"/>
      <c r="DL115" s="860">
        <v>2542612</v>
      </c>
      <c r="DM115" s="858"/>
      <c r="DN115" s="858"/>
      <c r="DO115" s="858"/>
      <c r="DP115" s="859"/>
      <c r="DQ115" s="860">
        <v>2545985</v>
      </c>
      <c r="DR115" s="858"/>
      <c r="DS115" s="858"/>
      <c r="DT115" s="858"/>
      <c r="DU115" s="859"/>
      <c r="DV115" s="905">
        <v>6.8</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35</v>
      </c>
      <c r="AB116" s="858"/>
      <c r="AC116" s="858"/>
      <c r="AD116" s="858"/>
      <c r="AE116" s="859"/>
      <c r="AF116" s="860" t="s">
        <v>435</v>
      </c>
      <c r="AG116" s="858"/>
      <c r="AH116" s="858"/>
      <c r="AI116" s="858"/>
      <c r="AJ116" s="859"/>
      <c r="AK116" s="860">
        <v>56</v>
      </c>
      <c r="AL116" s="858"/>
      <c r="AM116" s="858"/>
      <c r="AN116" s="858"/>
      <c r="AO116" s="859"/>
      <c r="AP116" s="905">
        <v>0</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242</v>
      </c>
      <c r="BR116" s="895"/>
      <c r="BS116" s="895"/>
      <c r="BT116" s="895"/>
      <c r="BU116" s="895"/>
      <c r="BV116" s="895" t="s">
        <v>390</v>
      </c>
      <c r="BW116" s="895"/>
      <c r="BX116" s="895"/>
      <c r="BY116" s="895"/>
      <c r="BZ116" s="895"/>
      <c r="CA116" s="895" t="s">
        <v>409</v>
      </c>
      <c r="CB116" s="895"/>
      <c r="CC116" s="895"/>
      <c r="CD116" s="895"/>
      <c r="CE116" s="895"/>
      <c r="CF116" s="956" t="s">
        <v>435</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1750</v>
      </c>
      <c r="DH116" s="858"/>
      <c r="DI116" s="858"/>
      <c r="DJ116" s="858"/>
      <c r="DK116" s="859"/>
      <c r="DL116" s="860">
        <v>1037</v>
      </c>
      <c r="DM116" s="858"/>
      <c r="DN116" s="858"/>
      <c r="DO116" s="858"/>
      <c r="DP116" s="859"/>
      <c r="DQ116" s="860">
        <v>829</v>
      </c>
      <c r="DR116" s="858"/>
      <c r="DS116" s="858"/>
      <c r="DT116" s="858"/>
      <c r="DU116" s="859"/>
      <c r="DV116" s="905">
        <v>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6262265</v>
      </c>
      <c r="AB117" s="990"/>
      <c r="AC117" s="990"/>
      <c r="AD117" s="990"/>
      <c r="AE117" s="991"/>
      <c r="AF117" s="992">
        <v>6066942</v>
      </c>
      <c r="AG117" s="990"/>
      <c r="AH117" s="990"/>
      <c r="AI117" s="990"/>
      <c r="AJ117" s="991"/>
      <c r="AK117" s="992">
        <v>6199460</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409</v>
      </c>
      <c r="BR117" s="895"/>
      <c r="BS117" s="895"/>
      <c r="BT117" s="895"/>
      <c r="BU117" s="895"/>
      <c r="BV117" s="895" t="s">
        <v>409</v>
      </c>
      <c r="BW117" s="895"/>
      <c r="BX117" s="895"/>
      <c r="BY117" s="895"/>
      <c r="BZ117" s="895"/>
      <c r="CA117" s="895" t="s">
        <v>390</v>
      </c>
      <c r="CB117" s="895"/>
      <c r="CC117" s="895"/>
      <c r="CD117" s="895"/>
      <c r="CE117" s="895"/>
      <c r="CF117" s="956" t="s">
        <v>390</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390</v>
      </c>
      <c r="DH117" s="858"/>
      <c r="DI117" s="858"/>
      <c r="DJ117" s="858"/>
      <c r="DK117" s="859"/>
      <c r="DL117" s="860" t="s">
        <v>390</v>
      </c>
      <c r="DM117" s="858"/>
      <c r="DN117" s="858"/>
      <c r="DO117" s="858"/>
      <c r="DP117" s="859"/>
      <c r="DQ117" s="860" t="s">
        <v>409</v>
      </c>
      <c r="DR117" s="858"/>
      <c r="DS117" s="858"/>
      <c r="DT117" s="858"/>
      <c r="DU117" s="859"/>
      <c r="DV117" s="905" t="s">
        <v>435</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305</v>
      </c>
      <c r="AG118" s="983"/>
      <c r="AH118" s="983"/>
      <c r="AI118" s="983"/>
      <c r="AJ118" s="984"/>
      <c r="AK118" s="985" t="s">
        <v>304</v>
      </c>
      <c r="AL118" s="983"/>
      <c r="AM118" s="983"/>
      <c r="AN118" s="983"/>
      <c r="AO118" s="984"/>
      <c r="AP118" s="986" t="s">
        <v>428</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390</v>
      </c>
      <c r="BW118" s="926"/>
      <c r="BX118" s="926"/>
      <c r="BY118" s="926"/>
      <c r="BZ118" s="926"/>
      <c r="CA118" s="926" t="s">
        <v>390</v>
      </c>
      <c r="CB118" s="926"/>
      <c r="CC118" s="926"/>
      <c r="CD118" s="926"/>
      <c r="CE118" s="926"/>
      <c r="CF118" s="956" t="s">
        <v>390</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390</v>
      </c>
      <c r="DM118" s="858"/>
      <c r="DN118" s="858"/>
      <c r="DO118" s="858"/>
      <c r="DP118" s="859"/>
      <c r="DQ118" s="860" t="s">
        <v>435</v>
      </c>
      <c r="DR118" s="858"/>
      <c r="DS118" s="858"/>
      <c r="DT118" s="858"/>
      <c r="DU118" s="859"/>
      <c r="DV118" s="905" t="s">
        <v>409</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256822</v>
      </c>
      <c r="AB119" s="976"/>
      <c r="AC119" s="976"/>
      <c r="AD119" s="976"/>
      <c r="AE119" s="977"/>
      <c r="AF119" s="978">
        <v>30852</v>
      </c>
      <c r="AG119" s="976"/>
      <c r="AH119" s="976"/>
      <c r="AI119" s="976"/>
      <c r="AJ119" s="977"/>
      <c r="AK119" s="978">
        <v>76480</v>
      </c>
      <c r="AL119" s="976"/>
      <c r="AM119" s="976"/>
      <c r="AN119" s="976"/>
      <c r="AO119" s="977"/>
      <c r="AP119" s="979">
        <v>0.2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91735140</v>
      </c>
      <c r="BR119" s="926"/>
      <c r="BS119" s="926"/>
      <c r="BT119" s="926"/>
      <c r="BU119" s="926"/>
      <c r="BV119" s="926">
        <v>91990353</v>
      </c>
      <c r="BW119" s="926"/>
      <c r="BX119" s="926"/>
      <c r="BY119" s="926"/>
      <c r="BZ119" s="926"/>
      <c r="CA119" s="926">
        <v>98102615</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390</v>
      </c>
      <c r="DM119" s="841"/>
      <c r="DN119" s="841"/>
      <c r="DO119" s="841"/>
      <c r="DP119" s="842"/>
      <c r="DQ119" s="843" t="s">
        <v>435</v>
      </c>
      <c r="DR119" s="841"/>
      <c r="DS119" s="841"/>
      <c r="DT119" s="841"/>
      <c r="DU119" s="842"/>
      <c r="DV119" s="929" t="s">
        <v>390</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390</v>
      </c>
      <c r="AG120" s="858"/>
      <c r="AH120" s="858"/>
      <c r="AI120" s="858"/>
      <c r="AJ120" s="859"/>
      <c r="AK120" s="860" t="s">
        <v>390</v>
      </c>
      <c r="AL120" s="858"/>
      <c r="AM120" s="858"/>
      <c r="AN120" s="858"/>
      <c r="AO120" s="859"/>
      <c r="AP120" s="905" t="s">
        <v>435</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7278933</v>
      </c>
      <c r="BR120" s="923"/>
      <c r="BS120" s="923"/>
      <c r="BT120" s="923"/>
      <c r="BU120" s="923"/>
      <c r="BV120" s="923">
        <v>7757426</v>
      </c>
      <c r="BW120" s="923"/>
      <c r="BX120" s="923"/>
      <c r="BY120" s="923"/>
      <c r="BZ120" s="923"/>
      <c r="CA120" s="923">
        <v>8307639</v>
      </c>
      <c r="CB120" s="923"/>
      <c r="CC120" s="923"/>
      <c r="CD120" s="923"/>
      <c r="CE120" s="923"/>
      <c r="CF120" s="947">
        <v>22.3</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15142877</v>
      </c>
      <c r="DH120" s="923"/>
      <c r="DI120" s="923"/>
      <c r="DJ120" s="923"/>
      <c r="DK120" s="923"/>
      <c r="DL120" s="923">
        <v>14278302</v>
      </c>
      <c r="DM120" s="923"/>
      <c r="DN120" s="923"/>
      <c r="DO120" s="923"/>
      <c r="DP120" s="923"/>
      <c r="DQ120" s="923">
        <v>13935623</v>
      </c>
      <c r="DR120" s="923"/>
      <c r="DS120" s="923"/>
      <c r="DT120" s="923"/>
      <c r="DU120" s="923"/>
      <c r="DV120" s="924">
        <v>37.4</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390</v>
      </c>
      <c r="AB121" s="858"/>
      <c r="AC121" s="858"/>
      <c r="AD121" s="858"/>
      <c r="AE121" s="859"/>
      <c r="AF121" s="860" t="s">
        <v>435</v>
      </c>
      <c r="AG121" s="858"/>
      <c r="AH121" s="858"/>
      <c r="AI121" s="858"/>
      <c r="AJ121" s="859"/>
      <c r="AK121" s="860" t="s">
        <v>390</v>
      </c>
      <c r="AL121" s="858"/>
      <c r="AM121" s="858"/>
      <c r="AN121" s="858"/>
      <c r="AO121" s="859"/>
      <c r="AP121" s="905" t="s">
        <v>390</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17111266</v>
      </c>
      <c r="BR121" s="895"/>
      <c r="BS121" s="895"/>
      <c r="BT121" s="895"/>
      <c r="BU121" s="895"/>
      <c r="BV121" s="895">
        <v>20020751</v>
      </c>
      <c r="BW121" s="895"/>
      <c r="BX121" s="895"/>
      <c r="BY121" s="895"/>
      <c r="BZ121" s="895"/>
      <c r="CA121" s="895">
        <v>20692540</v>
      </c>
      <c r="CB121" s="895"/>
      <c r="CC121" s="895"/>
      <c r="CD121" s="895"/>
      <c r="CE121" s="895"/>
      <c r="CF121" s="956">
        <v>55.6</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6411819</v>
      </c>
      <c r="DH121" s="895"/>
      <c r="DI121" s="895"/>
      <c r="DJ121" s="895"/>
      <c r="DK121" s="895"/>
      <c r="DL121" s="895">
        <v>6083169</v>
      </c>
      <c r="DM121" s="895"/>
      <c r="DN121" s="895"/>
      <c r="DO121" s="895"/>
      <c r="DP121" s="895"/>
      <c r="DQ121" s="895">
        <v>6031970</v>
      </c>
      <c r="DR121" s="895"/>
      <c r="DS121" s="895"/>
      <c r="DT121" s="895"/>
      <c r="DU121" s="895"/>
      <c r="DV121" s="872">
        <v>16.2</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435</v>
      </c>
      <c r="AG122" s="858"/>
      <c r="AH122" s="858"/>
      <c r="AI122" s="858"/>
      <c r="AJ122" s="859"/>
      <c r="AK122" s="860" t="s">
        <v>435</v>
      </c>
      <c r="AL122" s="858"/>
      <c r="AM122" s="858"/>
      <c r="AN122" s="858"/>
      <c r="AO122" s="859"/>
      <c r="AP122" s="905" t="s">
        <v>390</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51248239</v>
      </c>
      <c r="BR122" s="926"/>
      <c r="BS122" s="926"/>
      <c r="BT122" s="926"/>
      <c r="BU122" s="926"/>
      <c r="BV122" s="926">
        <v>51292594</v>
      </c>
      <c r="BW122" s="926"/>
      <c r="BX122" s="926"/>
      <c r="BY122" s="926"/>
      <c r="BZ122" s="926"/>
      <c r="CA122" s="926">
        <v>50865823</v>
      </c>
      <c r="CB122" s="926"/>
      <c r="CC122" s="926"/>
      <c r="CD122" s="926"/>
      <c r="CE122" s="926"/>
      <c r="CF122" s="927">
        <v>136.6</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t="s">
        <v>390</v>
      </c>
      <c r="DH122" s="895"/>
      <c r="DI122" s="895"/>
      <c r="DJ122" s="895"/>
      <c r="DK122" s="895"/>
      <c r="DL122" s="895" t="s">
        <v>435</v>
      </c>
      <c r="DM122" s="895"/>
      <c r="DN122" s="895"/>
      <c r="DO122" s="895"/>
      <c r="DP122" s="895"/>
      <c r="DQ122" s="895" t="s">
        <v>390</v>
      </c>
      <c r="DR122" s="895"/>
      <c r="DS122" s="895"/>
      <c r="DT122" s="895"/>
      <c r="DU122" s="895"/>
      <c r="DV122" s="872" t="s">
        <v>390</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713</v>
      </c>
      <c r="AB123" s="858"/>
      <c r="AC123" s="858"/>
      <c r="AD123" s="858"/>
      <c r="AE123" s="859"/>
      <c r="AF123" s="860">
        <v>204</v>
      </c>
      <c r="AG123" s="858"/>
      <c r="AH123" s="858"/>
      <c r="AI123" s="858"/>
      <c r="AJ123" s="859"/>
      <c r="AK123" s="860">
        <v>204</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75638438</v>
      </c>
      <c r="BR123" s="914"/>
      <c r="BS123" s="914"/>
      <c r="BT123" s="914"/>
      <c r="BU123" s="914"/>
      <c r="BV123" s="914">
        <v>79070771</v>
      </c>
      <c r="BW123" s="914"/>
      <c r="BX123" s="914"/>
      <c r="BY123" s="914"/>
      <c r="BZ123" s="914"/>
      <c r="CA123" s="914">
        <v>79866002</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390</v>
      </c>
      <c r="DH123" s="858"/>
      <c r="DI123" s="858"/>
      <c r="DJ123" s="858"/>
      <c r="DK123" s="859"/>
      <c r="DL123" s="860" t="s">
        <v>435</v>
      </c>
      <c r="DM123" s="858"/>
      <c r="DN123" s="858"/>
      <c r="DO123" s="858"/>
      <c r="DP123" s="859"/>
      <c r="DQ123" s="860" t="s">
        <v>390</v>
      </c>
      <c r="DR123" s="858"/>
      <c r="DS123" s="858"/>
      <c r="DT123" s="858"/>
      <c r="DU123" s="859"/>
      <c r="DV123" s="905" t="s">
        <v>390</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390</v>
      </c>
      <c r="AG124" s="858"/>
      <c r="AH124" s="858"/>
      <c r="AI124" s="858"/>
      <c r="AJ124" s="859"/>
      <c r="AK124" s="860" t="s">
        <v>390</v>
      </c>
      <c r="AL124" s="858"/>
      <c r="AM124" s="858"/>
      <c r="AN124" s="858"/>
      <c r="AO124" s="859"/>
      <c r="AP124" s="905" t="s">
        <v>390</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44.5</v>
      </c>
      <c r="BR124" s="912"/>
      <c r="BS124" s="912"/>
      <c r="BT124" s="912"/>
      <c r="BU124" s="912"/>
      <c r="BV124" s="912">
        <v>34.700000000000003</v>
      </c>
      <c r="BW124" s="912"/>
      <c r="BX124" s="912"/>
      <c r="BY124" s="912"/>
      <c r="BZ124" s="912"/>
      <c r="CA124" s="912">
        <v>48.9</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390</v>
      </c>
      <c r="DM124" s="841"/>
      <c r="DN124" s="841"/>
      <c r="DO124" s="841"/>
      <c r="DP124" s="842"/>
      <c r="DQ124" s="843" t="s">
        <v>242</v>
      </c>
      <c r="DR124" s="841"/>
      <c r="DS124" s="841"/>
      <c r="DT124" s="841"/>
      <c r="DU124" s="842"/>
      <c r="DV124" s="929" t="s">
        <v>473</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242</v>
      </c>
      <c r="AG125" s="858"/>
      <c r="AH125" s="858"/>
      <c r="AI125" s="858"/>
      <c r="AJ125" s="859"/>
      <c r="AK125" s="860" t="s">
        <v>390</v>
      </c>
      <c r="AL125" s="858"/>
      <c r="AM125" s="858"/>
      <c r="AN125" s="858"/>
      <c r="AO125" s="859"/>
      <c r="AP125" s="905" t="s">
        <v>390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390</v>
      </c>
      <c r="DM125" s="923"/>
      <c r="DN125" s="923"/>
      <c r="DO125" s="923"/>
      <c r="DP125" s="923"/>
      <c r="DQ125" s="923" t="s">
        <v>473</v>
      </c>
      <c r="DR125" s="923"/>
      <c r="DS125" s="923"/>
      <c r="DT125" s="923"/>
      <c r="DU125" s="923"/>
      <c r="DV125" s="924" t="s">
        <v>477</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390</v>
      </c>
      <c r="AB126" s="858"/>
      <c r="AC126" s="858"/>
      <c r="AD126" s="858"/>
      <c r="AE126" s="859"/>
      <c r="AF126" s="860" t="s">
        <v>390</v>
      </c>
      <c r="AG126" s="858"/>
      <c r="AH126" s="858"/>
      <c r="AI126" s="858"/>
      <c r="AJ126" s="859"/>
      <c r="AK126" s="860" t="s">
        <v>390</v>
      </c>
      <c r="AL126" s="858"/>
      <c r="AM126" s="858"/>
      <c r="AN126" s="858"/>
      <c r="AO126" s="859"/>
      <c r="AP126" s="905" t="s">
        <v>390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390</v>
      </c>
      <c r="DM126" s="895"/>
      <c r="DN126" s="895"/>
      <c r="DO126" s="895"/>
      <c r="DP126" s="895"/>
      <c r="DQ126" s="895" t="s">
        <v>476</v>
      </c>
      <c r="DR126" s="895"/>
      <c r="DS126" s="895"/>
      <c r="DT126" s="895"/>
      <c r="DU126" s="895"/>
      <c r="DV126" s="872" t="s">
        <v>390</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409</v>
      </c>
      <c r="AB127" s="858"/>
      <c r="AC127" s="858"/>
      <c r="AD127" s="858"/>
      <c r="AE127" s="859"/>
      <c r="AF127" s="860" t="s">
        <v>476</v>
      </c>
      <c r="AG127" s="858"/>
      <c r="AH127" s="858"/>
      <c r="AI127" s="858"/>
      <c r="AJ127" s="859"/>
      <c r="AK127" s="860" t="s">
        <v>390</v>
      </c>
      <c r="AL127" s="858"/>
      <c r="AM127" s="858"/>
      <c r="AN127" s="858"/>
      <c r="AO127" s="859"/>
      <c r="AP127" s="905" t="s">
        <v>390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485</v>
      </c>
      <c r="DH127" s="895"/>
      <c r="DI127" s="895"/>
      <c r="DJ127" s="895"/>
      <c r="DK127" s="895"/>
      <c r="DL127" s="895" t="s">
        <v>486</v>
      </c>
      <c r="DM127" s="895"/>
      <c r="DN127" s="895"/>
      <c r="DO127" s="895"/>
      <c r="DP127" s="895"/>
      <c r="DQ127" s="895" t="s">
        <v>390</v>
      </c>
      <c r="DR127" s="895"/>
      <c r="DS127" s="895"/>
      <c r="DT127" s="895"/>
      <c r="DU127" s="895"/>
      <c r="DV127" s="872" t="s">
        <v>390</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1567508</v>
      </c>
      <c r="AB128" s="879"/>
      <c r="AC128" s="879"/>
      <c r="AD128" s="879"/>
      <c r="AE128" s="880"/>
      <c r="AF128" s="881">
        <v>1549848</v>
      </c>
      <c r="AG128" s="879"/>
      <c r="AH128" s="879"/>
      <c r="AI128" s="879"/>
      <c r="AJ128" s="880"/>
      <c r="AK128" s="881">
        <v>1575434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390</v>
      </c>
      <c r="BG128" s="865"/>
      <c r="BH128" s="865"/>
      <c r="BI128" s="865"/>
      <c r="BJ128" s="865"/>
      <c r="BK128" s="865"/>
      <c r="BL128" s="888"/>
      <c r="BM128" s="864">
        <v>11.42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409</v>
      </c>
      <c r="DH128" s="869"/>
      <c r="DI128" s="869"/>
      <c r="DJ128" s="869"/>
      <c r="DK128" s="869"/>
      <c r="DL128" s="869" t="s">
        <v>485</v>
      </c>
      <c r="DM128" s="869"/>
      <c r="DN128" s="869"/>
      <c r="DO128" s="869"/>
      <c r="DP128" s="869"/>
      <c r="DQ128" s="869" t="s">
        <v>390</v>
      </c>
      <c r="DR128" s="869"/>
      <c r="DS128" s="869"/>
      <c r="DT128" s="869"/>
      <c r="DU128" s="869"/>
      <c r="DV128" s="870" t="s">
        <v>390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40522677</v>
      </c>
      <c r="AB129" s="858"/>
      <c r="AC129" s="858"/>
      <c r="AD129" s="858"/>
      <c r="AE129" s="859"/>
      <c r="AF129" s="860">
        <v>41548339</v>
      </c>
      <c r="AG129" s="858"/>
      <c r="AH129" s="858"/>
      <c r="AI129" s="858"/>
      <c r="AJ129" s="859"/>
      <c r="AK129" s="860">
        <v>41647212</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386</v>
      </c>
      <c r="BG129" s="848"/>
      <c r="BH129" s="848"/>
      <c r="BI129" s="848"/>
      <c r="BJ129" s="848"/>
      <c r="BK129" s="848"/>
      <c r="BL129" s="849"/>
      <c r="BM129" s="847">
        <v>16.420000000000002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4362559</v>
      </c>
      <c r="AB130" s="858"/>
      <c r="AC130" s="858"/>
      <c r="AD130" s="858"/>
      <c r="AE130" s="859"/>
      <c r="AF130" s="860">
        <v>4398112</v>
      </c>
      <c r="AG130" s="858"/>
      <c r="AH130" s="858"/>
      <c r="AI130" s="858"/>
      <c r="AJ130" s="859"/>
      <c r="AK130" s="860">
        <v>4418678</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36160118</v>
      </c>
      <c r="AB131" s="841"/>
      <c r="AC131" s="841"/>
      <c r="AD131" s="841"/>
      <c r="AE131" s="842"/>
      <c r="AF131" s="843">
        <v>37150227</v>
      </c>
      <c r="AG131" s="841"/>
      <c r="AH131" s="841"/>
      <c r="AI131" s="841"/>
      <c r="AJ131" s="842"/>
      <c r="AK131" s="843">
        <v>37228534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48.9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0.918686161</v>
      </c>
      <c r="AB132" s="821"/>
      <c r="AC132" s="821"/>
      <c r="AD132" s="821"/>
      <c r="AE132" s="822"/>
      <c r="AF132" s="823">
        <v>0.32027260600000002</v>
      </c>
      <c r="AG132" s="821"/>
      <c r="AH132" s="821"/>
      <c r="AI132" s="821"/>
      <c r="AJ132" s="822"/>
      <c r="AK132" s="823">
        <v>0.55158766100000001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0.4</v>
      </c>
      <c r="AB133" s="800"/>
      <c r="AC133" s="800"/>
      <c r="AD133" s="800"/>
      <c r="AE133" s="801"/>
      <c r="AF133" s="799">
        <v>0.5</v>
      </c>
      <c r="AG133" s="800"/>
      <c r="AH133" s="800"/>
      <c r="AI133" s="800"/>
      <c r="AJ133" s="801"/>
      <c r="AK133" s="799">
        <v>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gdj4t70mmSrzLZXvub6oKggoKcbgRzDd0ien1fmc3pULkbvoFgLlkHCWCL/L+4FFjBfnoJaabhigVqmKI6bgw==" saltValue="2rOpgFY4zBkbbSiIwznJ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LZR37EKR0r9oDgR8C37CsiV7W027Hra3ud7B3eKSgWaON4wE5Gy+msFhC7rCKzipkOy2IOe/pzNiiG12O07Bg==" saltValue="4/YtkkNfpVHUXUMZtyezG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Y4poX5oJUcql8RcJCUao5NOjnSEkRBqmqQMCXhtCELTtfc7reUhdS1RSQ7AGGGo7PO9PCkCT90ujn71M3CnzQ==" saltValue="RBuFortHzuuJZwjlDxYp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14145422</v>
      </c>
      <c r="AP9" s="312">
        <v>57989</v>
      </c>
      <c r="AQ9" s="313">
        <v>56485</v>
      </c>
      <c r="AR9" s="314">
        <v>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246653</v>
      </c>
      <c r="AP10" s="315">
        <v>1011</v>
      </c>
      <c r="AQ10" s="316">
        <v>3940</v>
      </c>
      <c r="AR10" s="317">
        <v>-74.3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44</v>
      </c>
      <c r="AP11" s="315">
        <v>0</v>
      </c>
      <c r="AQ11" s="316">
        <v>2339</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840226</v>
      </c>
      <c r="AP12" s="315">
        <v>3445</v>
      </c>
      <c r="AQ12" s="316">
        <v>1531</v>
      </c>
      <c r="AR12" s="317">
        <v>125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v>112544</v>
      </c>
      <c r="AP13" s="315">
        <v>461</v>
      </c>
      <c r="AQ13" s="316">
        <v>56</v>
      </c>
      <c r="AR13" s="317">
        <v>723.2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605535</v>
      </c>
      <c r="AP14" s="315">
        <v>2482</v>
      </c>
      <c r="AQ14" s="316">
        <v>1684</v>
      </c>
      <c r="AR14" s="317">
        <v>47.4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310338</v>
      </c>
      <c r="AP15" s="315">
        <v>1272</v>
      </c>
      <c r="AQ15" s="316">
        <v>1307</v>
      </c>
      <c r="AR15" s="317">
        <v>-2.7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-1132554</v>
      </c>
      <c r="AP16" s="315">
        <v>-4643</v>
      </c>
      <c r="AQ16" s="316">
        <v>-4039</v>
      </c>
      <c r="AR16" s="317">
        <v>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15128208</v>
      </c>
      <c r="AP17" s="315">
        <v>62018</v>
      </c>
      <c r="AQ17" s="316">
        <v>63303</v>
      </c>
      <c r="AR17" s="317">
        <v>-2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6.26</v>
      </c>
      <c r="AP21" s="328">
        <v>6.31</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100</v>
      </c>
      <c r="AP22" s="333">
        <v>99.9</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4397615</v>
      </c>
      <c r="AP32" s="342">
        <v>18028</v>
      </c>
      <c r="AQ32" s="343">
        <v>29657</v>
      </c>
      <c r="AR32" s="344">
        <v>-39.200000000000003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528</v>
      </c>
      <c r="AP33" s="342" t="s">
        <v>528</v>
      </c>
      <c r="AQ33" s="343">
        <v>0</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528</v>
      </c>
      <c r="AP34" s="342" t="s">
        <v>528</v>
      </c>
      <c r="AQ34" s="343">
        <v>34</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1725105</v>
      </c>
      <c r="AP35" s="342">
        <v>7072</v>
      </c>
      <c r="AQ35" s="343">
        <v>9943</v>
      </c>
      <c r="AR35" s="344">
        <v>-28.9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t="s">
        <v>528</v>
      </c>
      <c r="AP36" s="342" t="s">
        <v>528</v>
      </c>
      <c r="AQ36" s="343">
        <v>489</v>
      </c>
      <c r="AR36" s="344" t="s">
        <v>528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76684</v>
      </c>
      <c r="AP37" s="342">
        <v>314</v>
      </c>
      <c r="AQ37" s="343">
        <v>748</v>
      </c>
      <c r="AR37" s="344">
        <v>-58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v>56</v>
      </c>
      <c r="AP38" s="345">
        <v>0</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-1575434</v>
      </c>
      <c r="AP39" s="342">
        <v>-6459</v>
      </c>
      <c r="AQ39" s="343">
        <v>-7534</v>
      </c>
      <c r="AR39" s="344">
        <v>-14.3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-4418678</v>
      </c>
      <c r="AP40" s="342">
        <v>-18114</v>
      </c>
      <c r="AQ40" s="343">
        <v>-26610</v>
      </c>
      <c r="AR40" s="344">
        <v>-31.9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205348</v>
      </c>
      <c r="AP41" s="342">
        <v>842</v>
      </c>
      <c r="AQ41" s="343">
        <v>6727</v>
      </c>
      <c r="AR41" s="344">
        <v>-87.5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7637731</v>
      </c>
      <c r="AN51" s="364">
        <v>31767</v>
      </c>
      <c r="AO51" s="365">
        <v>50.2</v>
      </c>
      <c r="AP51" s="366">
        <v>41862</v>
      </c>
      <c r="AQ51" s="367">
        <v>1.5</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5801903</v>
      </c>
      <c r="AN52" s="372">
        <v>24132</v>
      </c>
      <c r="AO52" s="373">
        <v>94</v>
      </c>
      <c r="AP52" s="374">
        <v>23710</v>
      </c>
      <c r="AQ52" s="375">
        <v>7.4</v>
      </c>
      <c r="AR52" s="376">
        <v>86.6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10368530</v>
      </c>
      <c r="AN53" s="364">
        <v>42976</v>
      </c>
      <c r="AO53" s="365">
        <v>35.299999999999997</v>
      </c>
      <c r="AP53" s="366">
        <v>43554</v>
      </c>
      <c r="AQ53" s="367">
        <v>4</v>
      </c>
      <c r="AR53" s="368">
        <v>31.3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8019914</v>
      </c>
      <c r="AN54" s="372">
        <v>33241</v>
      </c>
      <c r="AO54" s="373">
        <v>37.700000000000003</v>
      </c>
      <c r="AP54" s="374">
        <v>24811</v>
      </c>
      <c r="AQ54" s="375">
        <v>4.5999999999999996</v>
      </c>
      <c r="AR54" s="376">
        <v>33.1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7566985</v>
      </c>
      <c r="AN55" s="364">
        <v>31271</v>
      </c>
      <c r="AO55" s="365">
        <v>-27.2</v>
      </c>
      <c r="AP55" s="366">
        <v>42581</v>
      </c>
      <c r="AQ55" s="367">
        <v>-2.2000000000000002</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3220897</v>
      </c>
      <c r="AN56" s="372">
        <v>13311</v>
      </c>
      <c r="AO56" s="373">
        <v>-60</v>
      </c>
      <c r="AP56" s="374">
        <v>24354</v>
      </c>
      <c r="AQ56" s="375">
        <v>-1.8</v>
      </c>
      <c r="AR56" s="376">
        <v>-58.2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8535877</v>
      </c>
      <c r="AN57" s="364">
        <v>35157</v>
      </c>
      <c r="AO57" s="365">
        <v>12.4</v>
      </c>
      <c r="AP57" s="366">
        <v>45426</v>
      </c>
      <c r="AQ57" s="367">
        <v>6.7</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3848640</v>
      </c>
      <c r="AN58" s="372">
        <v>15852</v>
      </c>
      <c r="AO58" s="373">
        <v>19.100000000000001</v>
      </c>
      <c r="AP58" s="374">
        <v>24508</v>
      </c>
      <c r="AQ58" s="375">
        <v>0.6</v>
      </c>
      <c r="AR58" s="376">
        <v>18.5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10458497</v>
      </c>
      <c r="AN59" s="364">
        <v>42875</v>
      </c>
      <c r="AO59" s="365">
        <v>22</v>
      </c>
      <c r="AP59" s="366">
        <v>45022</v>
      </c>
      <c r="AQ59" s="367">
        <v>-0.9</v>
      </c>
      <c r="AR59" s="368">
        <v>22.9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8977224</v>
      </c>
      <c r="AN60" s="372">
        <v>36802</v>
      </c>
      <c r="AO60" s="373">
        <v>132.19999999999999</v>
      </c>
      <c r="AP60" s="374">
        <v>25247</v>
      </c>
      <c r="AQ60" s="375">
        <v>3</v>
      </c>
      <c r="AR60" s="376">
        <v>129.19999999999999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8913524</v>
      </c>
      <c r="AN61" s="379">
        <v>36809</v>
      </c>
      <c r="AO61" s="380">
        <v>18.5</v>
      </c>
      <c r="AP61" s="381">
        <v>43689</v>
      </c>
      <c r="AQ61" s="382">
        <v>1.8</v>
      </c>
      <c r="AR61" s="368">
        <v>16.7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5973716</v>
      </c>
      <c r="AN62" s="372">
        <v>24668</v>
      </c>
      <c r="AO62" s="373">
        <v>44.6</v>
      </c>
      <c r="AP62" s="374">
        <v>24526</v>
      </c>
      <c r="AQ62" s="375">
        <v>2.8</v>
      </c>
      <c r="AR62" s="376">
        <v>41.8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KXWmbJaCXALuhtQp/yuZ1lcnOYS+5z2ha8R2uIzUs5IJOG1d2Yi+nWRf/Q59AWOQgzRe09JSVG9EGuVrj/LMA==" saltValue="pRWobAT4Ga4Ytwg4ZZjA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KE99u8cVsr7y2jlx2UrztdEPjCq3ZDI4ULoWI7gHyXAkTuvLsRT12om7VGHTv/f9yZpvPbyyGtNvmLuAd8Kkw==" saltValue="Zkc+gUuI0QnWgCDZZE5e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AqV2ZC8KumBlXjbitHLQsnrThwKGUFIMUwCFcq1f7MlZgA9qYqSaxUu3+X1QRm6Rj8C8SCnqh6XnOriebKMg==" saltValue="nUEJeEG4WkZmg2iaeA0m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13.38</v>
      </c>
      <c r="G47" s="12">
        <v>10.77</v>
      </c>
      <c r="H47" s="12">
        <v>10.64</v>
      </c>
      <c r="I47" s="12">
        <v>10.38</v>
      </c>
      <c r="J47" s="13">
        <v>10.36</v>
      </c>
    </row>
    <row r="48" spans="2:10" ht="57.75" customHeight="1" x14ac:dyDescent="0.15">
      <c r="B48" s="14"/>
      <c r="C48" s="1234" t="s">
        <v>4</v>
      </c>
      <c r="D48" s="1234"/>
      <c r="E48" s="1235"/>
      <c r="F48" s="15">
        <v>4.72</v>
      </c>
      <c r="G48" s="16">
        <v>6.57</v>
      </c>
      <c r="H48" s="16">
        <v>6.56</v>
      </c>
      <c r="I48" s="16">
        <v>9.44</v>
      </c>
      <c r="J48" s="17">
        <v>10.8</v>
      </c>
    </row>
    <row r="49" spans="2:10" ht="57.75" customHeight="1" thickBot="1" x14ac:dyDescent="0.2">
      <c r="B49" s="18"/>
      <c r="C49" s="1236" t="s">
        <v>5</v>
      </c>
      <c r="D49" s="1236"/>
      <c r="E49" s="1237"/>
      <c r="F49" s="19" t="s">
        <v>560</v>
      </c>
      <c r="G49" s="20" t="s">
        <v>561</v>
      </c>
      <c r="H49" s="20">
        <v>0.36</v>
      </c>
      <c r="I49" s="20">
        <v>3.18</v>
      </c>
      <c r="J49" s="21">
        <v>1.58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ezGHLtNxMsMRwO/BxHGD2mmypmYQm9ybnyAgW5F7bTCW+Nyh16dts2hWhv5AuBoYk+y/inEqwVUzkRbL3PkAg==" saltValue="CZXqCtPDq04eE5EPG+c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2020-09-18T01:56:23Z</cp:lastPrinted>
  <dcterms:created xsi:type="dcterms:W3CDTF">2020-02-10T03:29:26Z</dcterms:created>
  <dcterms:modified xsi:type="dcterms:W3CDTF">2020-09-30T06:13:57Z</dcterms:modified>
  <cp:category/>
</cp:coreProperties>
</file>