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630" windowWidth="19260" windowHeight="4260" tabRatio="601" activeTab="0"/>
  </bookViews>
  <sheets>
    <sheet name="仕切り（新）" sheetId="1" r:id="rId1"/>
    <sheet name="99" sheetId="2" r:id="rId2"/>
    <sheet name="100" sheetId="3" r:id="rId3"/>
    <sheet name="101" sheetId="4" r:id="rId4"/>
    <sheet name="102" sheetId="5" r:id="rId5"/>
    <sheet name="102（参考に残しておく）" sheetId="6" state="hidden" r:id="rId6"/>
    <sheet name="グラフ（103）" sheetId="7" r:id="rId7"/>
    <sheet name="104" sheetId="8" r:id="rId8"/>
    <sheet name="★データ" sheetId="9" state="hidden" r:id="rId9"/>
  </sheets>
  <definedNames>
    <definedName name="_xlnm.Print_Area" localSheetId="7">'104'!$A$1:$T$85</definedName>
    <definedName name="_xlnm.Print_Area" localSheetId="1">'99'!$A$1:$V$47</definedName>
  </definedNames>
  <calcPr fullCalcOnLoad="1" refMode="R1C1"/>
</workbook>
</file>

<file path=xl/comments9.xml><?xml version="1.0" encoding="utf-8"?>
<comments xmlns="http://schemas.openxmlformats.org/spreadsheetml/2006/main">
  <authors>
    <author>春宮　勇介</author>
  </authors>
  <commentList>
    <comment ref="E31" authorId="0">
      <text>
        <r>
          <rPr>
            <sz val="9"/>
            <rFont val="ＭＳ Ｐゴシック"/>
            <family val="3"/>
          </rPr>
          <t xml:space="preserve">家具+家庭用電気製品+家庭用品+その他商品の合計
</t>
        </r>
      </text>
    </comment>
  </commentList>
</comments>
</file>

<file path=xl/sharedStrings.xml><?xml version="1.0" encoding="utf-8"?>
<sst xmlns="http://schemas.openxmlformats.org/spreadsheetml/2006/main" count="507" uniqueCount="285">
  <si>
    <t>区分</t>
  </si>
  <si>
    <t>食料</t>
  </si>
  <si>
    <t>住居</t>
  </si>
  <si>
    <t>被服及び履物</t>
  </si>
  <si>
    <t>保健医療</t>
  </si>
  <si>
    <t>教育</t>
  </si>
  <si>
    <t>教養娯楽</t>
  </si>
  <si>
    <t>諸雑費</t>
  </si>
  <si>
    <t>１月</t>
  </si>
  <si>
    <t>２月</t>
  </si>
  <si>
    <t>３月</t>
  </si>
  <si>
    <t>４月</t>
  </si>
  <si>
    <t>５月</t>
  </si>
  <si>
    <t>６月</t>
  </si>
  <si>
    <t>７月</t>
  </si>
  <si>
    <t>８月</t>
  </si>
  <si>
    <t>９月</t>
  </si>
  <si>
    <t>10月</t>
  </si>
  <si>
    <t>11月</t>
  </si>
  <si>
    <t>12月</t>
  </si>
  <si>
    <t>店舗数</t>
  </si>
  <si>
    <t>従業者数</t>
  </si>
  <si>
    <t>商品販売額内訳</t>
  </si>
  <si>
    <t>衣料品</t>
  </si>
  <si>
    <t>計</t>
  </si>
  <si>
    <t>紳士服・洋品</t>
  </si>
  <si>
    <t>婦人・子供服・洋品</t>
  </si>
  <si>
    <t>その他の衣料品</t>
  </si>
  <si>
    <t>身の回り品</t>
  </si>
  <si>
    <t>食料品</t>
  </si>
  <si>
    <t>家具</t>
  </si>
  <si>
    <t>家庭用品</t>
  </si>
  <si>
    <t>食堂・喫茶</t>
  </si>
  <si>
    <t>保有店舗数</t>
  </si>
  <si>
    <t>延べ台数</t>
  </si>
  <si>
    <t>一店舗当たりの台数</t>
  </si>
  <si>
    <t>売場面積(㎡)</t>
  </si>
  <si>
    <t>増減数</t>
  </si>
  <si>
    <t>増減率</t>
  </si>
  <si>
    <t>総数</t>
  </si>
  <si>
    <t>その他</t>
  </si>
  <si>
    <t>資料：茅ヶ崎青果地方卸売市場</t>
  </si>
  <si>
    <t>区分</t>
  </si>
  <si>
    <t>店舗数</t>
  </si>
  <si>
    <t>店舗１店当たり人口</t>
  </si>
  <si>
    <t>増減数</t>
  </si>
  <si>
    <t>増減率</t>
  </si>
  <si>
    <t>売場面積</t>
  </si>
  <si>
    <t>人口１人当たり年間商品販売額</t>
  </si>
  <si>
    <t>県計</t>
  </si>
  <si>
    <t>横須賀市</t>
  </si>
  <si>
    <t>平塚市</t>
  </si>
  <si>
    <t>鎌倉市</t>
  </si>
  <si>
    <t>藤沢市</t>
  </si>
  <si>
    <t>小田原市</t>
  </si>
  <si>
    <t>茅ヶ崎市</t>
  </si>
  <si>
    <t>逗子市</t>
  </si>
  <si>
    <t>相模原市</t>
  </si>
  <si>
    <t>秦野市</t>
  </si>
  <si>
    <t>厚木市</t>
  </si>
  <si>
    <t>大和市</t>
  </si>
  <si>
    <t>伊勢原市</t>
  </si>
  <si>
    <t>海老名市</t>
  </si>
  <si>
    <t>座間市</t>
  </si>
  <si>
    <t>南足柄市</t>
  </si>
  <si>
    <t>綾瀬市</t>
  </si>
  <si>
    <t>郡部計</t>
  </si>
  <si>
    <t>（単位　t）</t>
  </si>
  <si>
    <t>区分</t>
  </si>
  <si>
    <t>総数</t>
  </si>
  <si>
    <t>生鮮</t>
  </si>
  <si>
    <t>冷凍品</t>
  </si>
  <si>
    <t>塩干・練製品</t>
  </si>
  <si>
    <t>その他</t>
  </si>
  <si>
    <t>食料品</t>
  </si>
  <si>
    <t>商品販売額計</t>
  </si>
  <si>
    <t>衣料品計</t>
  </si>
  <si>
    <t>その他の衣料品</t>
  </si>
  <si>
    <t>身の回り品</t>
  </si>
  <si>
    <t>川崎市</t>
  </si>
  <si>
    <t>横須賀市</t>
  </si>
  <si>
    <t>平塚市</t>
  </si>
  <si>
    <t>鎌倉市</t>
  </si>
  <si>
    <t>藤沢市</t>
  </si>
  <si>
    <t>小田原市</t>
  </si>
  <si>
    <t>相模原市</t>
  </si>
  <si>
    <t>秦野市</t>
  </si>
  <si>
    <t>厚木市</t>
  </si>
  <si>
    <t>大和市</t>
  </si>
  <si>
    <t>海老名市</t>
  </si>
  <si>
    <t>座間市</t>
  </si>
  <si>
    <t>その他の商品</t>
  </si>
  <si>
    <t>家具</t>
  </si>
  <si>
    <t>家庭用品</t>
  </si>
  <si>
    <t>住用品計</t>
  </si>
  <si>
    <t>紳士服・洋品</t>
  </si>
  <si>
    <t>婦人・　子供服・洋品</t>
  </si>
  <si>
    <t>（各年末現在）</t>
  </si>
  <si>
    <t>（各年末現在）</t>
  </si>
  <si>
    <t>横浜市</t>
  </si>
  <si>
    <t>川崎市</t>
  </si>
  <si>
    <t>（単位：人、店、㎡、万円、％）</t>
  </si>
  <si>
    <t>茅ヶ崎市</t>
  </si>
  <si>
    <t>逗子市</t>
  </si>
  <si>
    <t>伊勢原市</t>
  </si>
  <si>
    <t>南足柄市</t>
  </si>
  <si>
    <t>綾瀬市</t>
  </si>
  <si>
    <t>郡部計</t>
  </si>
  <si>
    <t>衣料品</t>
  </si>
  <si>
    <t>家具</t>
  </si>
  <si>
    <t>家庭用電気製品</t>
  </si>
  <si>
    <t>家庭用品</t>
  </si>
  <si>
    <t>H15</t>
  </si>
  <si>
    <t>紳士服・洋品</t>
  </si>
  <si>
    <t>婦人・子供服・洋品</t>
  </si>
  <si>
    <t>身の回り品</t>
  </si>
  <si>
    <t>その他の商品</t>
  </si>
  <si>
    <t>住用品</t>
  </si>
  <si>
    <t>売場１㎡当たり人口</t>
  </si>
  <si>
    <t>野菜</t>
  </si>
  <si>
    <t>果実</t>
  </si>
  <si>
    <t>-</t>
  </si>
  <si>
    <t>(％)</t>
  </si>
  <si>
    <t>負債保有率</t>
  </si>
  <si>
    <t>（千円）</t>
  </si>
  <si>
    <t>うち住宅･土地のための負債</t>
  </si>
  <si>
    <t>負債現在高</t>
  </si>
  <si>
    <t>有価証券</t>
  </si>
  <si>
    <t>生命保険など</t>
  </si>
  <si>
    <t>定期性預貯金</t>
  </si>
  <si>
    <t>通貨性預貯金</t>
  </si>
  <si>
    <t>貯蓄現在高</t>
  </si>
  <si>
    <t>エンゲル係数</t>
  </si>
  <si>
    <t>サービス</t>
  </si>
  <si>
    <t>商品（財）</t>
  </si>
  <si>
    <t>財・サービス支出計</t>
  </si>
  <si>
    <t>財・サービス区分</t>
  </si>
  <si>
    <t>(特掲)</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</si>
  <si>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</si>
  <si>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</si>
  <si>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</si>
  <si>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</si>
  <si>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</si>
  <si>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</si>
  <si>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</si>
  <si>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</si>
  <si>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</si>
  <si>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</si>
  <si>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</si>
  <si>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</si>
  <si>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</si>
  <si>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</si>
  <si>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</si>
  <si>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</si>
  <si>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</si>
  <si>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</si>
  <si>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</si>
  <si>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</si>
  <si>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外食</t>
  </si>
  <si>
    <t>調理食品</t>
  </si>
  <si>
    <t>果物</t>
  </si>
  <si>
    <t>野菜･海藻</t>
  </si>
  <si>
    <t>肉類</t>
  </si>
  <si>
    <t>消費支出</t>
  </si>
  <si>
    <t>年間収入</t>
  </si>
  <si>
    <t>(歳)</t>
  </si>
  <si>
    <t>世帯主の年齢</t>
  </si>
  <si>
    <t>(人)</t>
  </si>
  <si>
    <t>有業人員</t>
  </si>
  <si>
    <t xml:space="preserve">世帯人員 </t>
  </si>
  <si>
    <t>(     1     万     分     比      )</t>
  </si>
  <si>
    <t>世  帯  数  分  布 (抽 出 率 調 整)</t>
  </si>
  <si>
    <t>集計世帯数</t>
  </si>
  <si>
    <t>平均</t>
  </si>
  <si>
    <t>（１）魚市場</t>
  </si>
  <si>
    <t>（２）青果市場</t>
  </si>
  <si>
    <t>１０月</t>
  </si>
  <si>
    <t>１１月</t>
  </si>
  <si>
    <t>三浦市</t>
  </si>
  <si>
    <t>三浦市</t>
  </si>
  <si>
    <t>魚介類</t>
  </si>
  <si>
    <t>穀類</t>
  </si>
  <si>
    <t>経常消費支出</t>
  </si>
  <si>
    <t>耐久財</t>
  </si>
  <si>
    <t>半耐久財</t>
  </si>
  <si>
    <t>非耐久財</t>
  </si>
  <si>
    <t>[持ち家（現住居）の帰属家賃]</t>
  </si>
  <si>
    <t>うち住宅･土地のための負債</t>
  </si>
  <si>
    <t>(％)</t>
  </si>
  <si>
    <t>(％)</t>
  </si>
  <si>
    <t>（再掲）20万円以上の負債</t>
  </si>
  <si>
    <t>資料：農業水産課（㈱茅ヶ崎丸大魚市場）</t>
  </si>
  <si>
    <t>県計</t>
  </si>
  <si>
    <t>横浜市</t>
  </si>
  <si>
    <t xml:space="preserve">         （単位　㎏）</t>
  </si>
  <si>
    <t>H5</t>
  </si>
  <si>
    <t>H6</t>
  </si>
  <si>
    <t>H7</t>
  </si>
  <si>
    <t>H8</t>
  </si>
  <si>
    <t>H9</t>
  </si>
  <si>
    <t>H10</t>
  </si>
  <si>
    <t>H11</t>
  </si>
  <si>
    <t>H12</t>
  </si>
  <si>
    <t>H13</t>
  </si>
  <si>
    <t>H14</t>
  </si>
  <si>
    <t>H16</t>
  </si>
  <si>
    <t>H24</t>
  </si>
  <si>
    <t>平成２６年</t>
  </si>
  <si>
    <t>平成26年</t>
  </si>
  <si>
    <t>平成26年度</t>
  </si>
  <si>
    <t>平成27年</t>
  </si>
  <si>
    <t>家庭用
電気製品</t>
  </si>
  <si>
    <t>サービス
料金収入</t>
  </si>
  <si>
    <t>-</t>
  </si>
  <si>
    <t>商品
販売
額計</t>
  </si>
  <si>
    <t>年間
商品
販売額</t>
  </si>
  <si>
    <t>　　　２　小売業を営む店舗のうち、売場面積が1,000㎡を超えるものが対象です。</t>
  </si>
  <si>
    <t>平成27年度</t>
  </si>
  <si>
    <t>平成28年</t>
  </si>
  <si>
    <t>平成２７年</t>
  </si>
  <si>
    <t>２７年</t>
  </si>
  <si>
    <t>核　家　族　世　帯</t>
  </si>
  <si>
    <t>夫婦のみの世帯</t>
  </si>
  <si>
    <t>夫婦と子供が１人の世帯</t>
  </si>
  <si>
    <t>夫婦と子供が２人の世帯</t>
  </si>
  <si>
    <t>夫婦と子供が３人以上の世帯</t>
  </si>
  <si>
    <t>男親又は女親と子供の世帯</t>
  </si>
  <si>
    <t>夫婦とその親の世帯</t>
  </si>
  <si>
    <t>夫婦と子供の親の世帯</t>
  </si>
  <si>
    <t>27年</t>
  </si>
  <si>
    <t>資料：平成26年全国消費実態調査</t>
  </si>
  <si>
    <t>（注）　「(特掲)財･サービス区分」は、品目分類を再分類して集計しました。なお、「こづかい(使途不明)」,「贈与金」,「他の交際費」,
        「仕送り金」は含まれていません。</t>
  </si>
  <si>
    <t>持ち家率</t>
  </si>
  <si>
    <t>家賃・地代を支払っている世帯の割合</t>
  </si>
  <si>
    <t>家賃地代</t>
  </si>
  <si>
    <t>７３　大型小売店営業実績</t>
  </si>
  <si>
    <t>７４　専用駐車場の収容能力</t>
  </si>
  <si>
    <t>７５　大型小売店　地域別店舗数、店舗１店当たり人口等</t>
  </si>
  <si>
    <t>７６　　大型小売店商品群別年間商品販売額対前年比</t>
  </si>
  <si>
    <t>７７　大型小売店　店舗数・従業者数・売場面積・年間商品販売額</t>
  </si>
  <si>
    <t>７８　生鮮食料（魚・青果）入荷量</t>
  </si>
  <si>
    <t>（平成26年9月～11月）　</t>
  </si>
  <si>
    <t xml:space="preserve">平成２７年
</t>
  </si>
  <si>
    <t>平成２８年
（１～１２月）</t>
  </si>
  <si>
    <t>平成２７年</t>
  </si>
  <si>
    <t>資料：平成28年神奈川県大型小売店統計調査結果報告</t>
  </si>
  <si>
    <t>平成２８年</t>
  </si>
  <si>
    <t>資料：平成28年神奈川県大型小売店統計調査結果報告</t>
  </si>
  <si>
    <t>人口
(H29.1.1
現在）</t>
  </si>
  <si>
    <t>28年</t>
  </si>
  <si>
    <t>（注）１　店舗数、売場面積は、平成27年及び28年の12月末日現在の数値です。</t>
  </si>
  <si>
    <t>　　  ３　人口（H29.1.1現在）は、国勢調査確報値の人口と異なります。</t>
  </si>
  <si>
    <t>２８年</t>
  </si>
  <si>
    <t>年間商品販売額　　（28年）</t>
  </si>
  <si>
    <t>資料：平成28年神奈川県大型小売店統計調査結果報告</t>
  </si>
  <si>
    <t>平成28年度</t>
  </si>
  <si>
    <t>平成29年</t>
  </si>
  <si>
    <t>12月</t>
  </si>
  <si>
    <t>Ｘ</t>
  </si>
  <si>
    <t>Ｘ</t>
  </si>
  <si>
    <t>－</t>
  </si>
  <si>
    <t>－</t>
  </si>
  <si>
    <t>Ｘ</t>
  </si>
  <si>
    <t>-</t>
  </si>
  <si>
    <t>-</t>
  </si>
  <si>
    <t>-</t>
  </si>
  <si>
    <t>-</t>
  </si>
  <si>
    <t>△0.1</t>
  </si>
  <si>
    <t>商品販売額内訳</t>
  </si>
  <si>
    <t>ｘ</t>
  </si>
  <si>
    <t>ｘ</t>
  </si>
  <si>
    <t>ｘ</t>
  </si>
  <si>
    <t>保有率
(％)</t>
  </si>
  <si>
    <t>保有店舗
増減率(％)</t>
  </si>
  <si>
    <t>売場面積
（㎡)</t>
  </si>
  <si>
    <t xml:space="preserve">
商品販売額計
(万円)
</t>
  </si>
  <si>
    <t>H25</t>
  </si>
  <si>
    <t>H26</t>
  </si>
  <si>
    <t>H27</t>
  </si>
  <si>
    <t>H28</t>
  </si>
  <si>
    <t>従業者数
(人）</t>
  </si>
  <si>
    <t>店舗数
（店舗）</t>
  </si>
  <si>
    <t>７６　生鮮食料（魚・青果）入荷量</t>
  </si>
  <si>
    <t>７７　世帯類型別１世帯当たり１か月間の収入と支出</t>
  </si>
  <si>
    <t>ｘ</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</si>
</sst>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 numFmtId="238" formatCode="0.00000;&quot;△ &quot;0.00000"/>
  </numFmts>
  <fonts count="71">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10"/>
      <name val="ＭＳ Ｐゴシック"/>
      <family val="3"/>
    </font>
    <font>
      <sz val="8"/>
      <name val="ＭＳ Ｐ明朝"/>
      <family val="1"/>
    </font>
    <font>
      <sz val="9"/>
      <name val="ＭＳ Ｐゴシック"/>
      <family val="3"/>
    </font>
    <font>
      <sz val="6"/>
      <name val="ＭＳ Ｐゴシック"/>
      <family val="3"/>
    </font>
    <font>
      <sz val="11"/>
      <name val="ＭＳ Ｐゴシック"/>
      <family val="3"/>
    </font>
    <font>
      <u val="single"/>
      <sz val="8.25"/>
      <color indexed="12"/>
      <name val="ＭＳ Ｐゴシック"/>
      <family val="3"/>
    </font>
    <font>
      <u val="single"/>
      <sz val="8.25"/>
      <color indexed="36"/>
      <name val="ＭＳ Ｐゴシック"/>
      <family val="3"/>
    </font>
    <font>
      <sz val="9"/>
      <color indexed="8"/>
      <name val="ＭＳ Ｐゴシック"/>
      <family val="3"/>
    </font>
    <font>
      <sz val="11"/>
      <color indexed="8"/>
      <name val="ＭＳ Ｐゴシック"/>
      <family val="3"/>
    </font>
    <font>
      <sz val="8.25"/>
      <color indexed="8"/>
      <name val="ＭＳ Ｐゴシック"/>
      <family val="3"/>
    </font>
    <font>
      <sz val="10"/>
      <color indexed="8"/>
      <name val="ＭＳ Ｐゴシック"/>
      <family val="3"/>
    </font>
    <font>
      <sz val="11"/>
      <name val="ＭＳ ゴシック"/>
      <family val="3"/>
    </font>
    <font>
      <sz val="11"/>
      <name val="ＭＳ Ｐ明朝"/>
      <family val="1"/>
    </font>
    <font>
      <sz val="6"/>
      <name val="ＭＳ Ｐ明朝"/>
      <family val="1"/>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ＭＳ Ｐ明朝"/>
      <family val="1"/>
    </font>
    <font>
      <sz val="24"/>
      <color indexed="8"/>
      <name val="HGS創英角ﾎﾟｯﾌﾟ体"/>
      <family val="3"/>
    </font>
    <font>
      <b/>
      <sz val="18"/>
      <color indexed="8"/>
      <name val="HG丸ｺﾞｼｯｸM-PRO"/>
      <family val="3"/>
    </font>
    <font>
      <sz val="8"/>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name val="Cambria"/>
      <family val="3"/>
    </font>
    <font>
      <sz val="10"/>
      <color theme="1"/>
      <name val="HG丸ｺﾞｼｯｸM-PRO"/>
      <family val="3"/>
    </font>
    <font>
      <sz val="12"/>
      <name val="Cambria"/>
      <family val="3"/>
    </font>
    <font>
      <sz val="11"/>
      <name val="Cambria"/>
      <family val="3"/>
    </font>
    <font>
      <sz val="10"/>
      <name val="Calibri"/>
      <family val="3"/>
    </font>
    <font>
      <sz val="10"/>
      <color theme="1"/>
      <name val="ＭＳ Ｐ明朝"/>
      <family val="1"/>
    </font>
    <font>
      <sz val="10"/>
      <color theme="1"/>
      <name val="Cambria"/>
      <family val="3"/>
    </font>
    <font>
      <sz val="9"/>
      <name val="Calibri"/>
      <family val="3"/>
    </font>
    <font>
      <sz val="10"/>
      <color theme="1"/>
      <name val="Calibri"/>
      <family val="3"/>
    </font>
    <font>
      <sz val="10"/>
      <color theme="1"/>
      <name val="ＭＳ Ｐゴシック"/>
      <family val="3"/>
    </font>
    <font>
      <b/>
      <sz val="8"/>
      <name val="HG丸ｺﾞｼｯｸM-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ouble"/>
      <bottom style="hair"/>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color indexed="63"/>
      </top>
      <bottom style="double"/>
    </border>
    <border>
      <left>
        <color indexed="63"/>
      </left>
      <right>
        <color indexed="63"/>
      </right>
      <top style="double"/>
      <bottom style="hair"/>
    </border>
    <border>
      <left>
        <color indexed="63"/>
      </left>
      <right>
        <color indexed="63"/>
      </right>
      <top style="hair"/>
      <bottom style="hair"/>
    </border>
    <border>
      <left style="hair"/>
      <right>
        <color indexed="63"/>
      </right>
      <top>
        <color indexed="63"/>
      </top>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thin"/>
      <right style="thin"/>
      <top style="thin"/>
      <bottom style="thin"/>
    </border>
    <border>
      <left>
        <color indexed="63"/>
      </left>
      <right>
        <color indexed="63"/>
      </right>
      <top>
        <color indexed="63"/>
      </top>
      <bottom style="hair"/>
    </border>
    <border>
      <left style="hair"/>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color indexed="63"/>
      </top>
      <bottom>
        <color indexed="63"/>
      </bottom>
    </border>
    <border>
      <left>
        <color indexed="63"/>
      </left>
      <right style="hair"/>
      <top>
        <color indexed="63"/>
      </top>
      <bottom style="hair"/>
    </border>
    <border>
      <left style="hair"/>
      <right>
        <color indexed="63"/>
      </right>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6" fillId="0" borderId="0">
      <alignment/>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58" fillId="32" borderId="0" applyNumberFormat="0" applyBorder="0" applyAlignment="0" applyProtection="0"/>
  </cellStyleXfs>
  <cellXfs count="344">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185" fontId="0" fillId="0" borderId="0" xfId="0" applyNumberFormat="1" applyFill="1" applyAlignment="1">
      <alignment vertical="center"/>
    </xf>
    <xf numFmtId="0" fontId="0" fillId="0" borderId="0" xfId="63">
      <alignment vertical="center"/>
      <protection/>
    </xf>
    <xf numFmtId="0" fontId="0" fillId="33" borderId="0" xfId="63" applyFill="1">
      <alignment vertical="center"/>
      <protection/>
    </xf>
    <xf numFmtId="0" fontId="0" fillId="0" borderId="10" xfId="63" applyBorder="1">
      <alignment vertical="center"/>
      <protection/>
    </xf>
    <xf numFmtId="0" fontId="0" fillId="33" borderId="10" xfId="63" applyFill="1" applyBorder="1">
      <alignment vertical="center"/>
      <protection/>
    </xf>
    <xf numFmtId="0" fontId="0" fillId="0" borderId="0" xfId="63" applyBorder="1">
      <alignment vertical="center"/>
      <protection/>
    </xf>
    <xf numFmtId="0" fontId="0" fillId="33" borderId="0" xfId="63" applyFill="1" applyBorder="1">
      <alignment vertical="center"/>
      <protection/>
    </xf>
    <xf numFmtId="0" fontId="0" fillId="0" borderId="11" xfId="63" applyBorder="1">
      <alignment vertical="center"/>
      <protection/>
    </xf>
    <xf numFmtId="0" fontId="0" fillId="33" borderId="11" xfId="63" applyFill="1" applyBorder="1">
      <alignment vertical="center"/>
      <protection/>
    </xf>
    <xf numFmtId="0" fontId="0" fillId="0" borderId="0" xfId="63" applyFill="1">
      <alignment vertical="center"/>
      <protection/>
    </xf>
    <xf numFmtId="184" fontId="0" fillId="0" borderId="0" xfId="0" applyNumberFormat="1" applyAlignment="1">
      <alignment vertical="center"/>
    </xf>
    <xf numFmtId="0" fontId="59" fillId="0" borderId="0" xfId="0" applyFont="1" applyAlignment="1">
      <alignment vertical="center"/>
    </xf>
    <xf numFmtId="177" fontId="59" fillId="0" borderId="0" xfId="0" applyNumberFormat="1" applyFont="1" applyAlignment="1">
      <alignment vertical="center"/>
    </xf>
    <xf numFmtId="177" fontId="59" fillId="0" borderId="0" xfId="0" applyNumberFormat="1" applyFont="1" applyAlignment="1">
      <alignment vertical="center"/>
    </xf>
    <xf numFmtId="0" fontId="60" fillId="0" borderId="0" xfId="0" applyFont="1" applyAlignment="1">
      <alignment vertical="center"/>
    </xf>
    <xf numFmtId="177" fontId="60" fillId="0" borderId="0" xfId="0" applyNumberFormat="1" applyFont="1" applyAlignment="1">
      <alignment vertical="center"/>
    </xf>
    <xf numFmtId="176" fontId="59" fillId="0" borderId="0" xfId="0" applyNumberFormat="1" applyFont="1" applyAlignment="1">
      <alignment vertical="center"/>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3"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Fill="1" applyAlignment="1">
      <alignment/>
    </xf>
    <xf numFmtId="0" fontId="3" fillId="0" borderId="0" xfId="0" applyFont="1" applyFill="1" applyAlignment="1">
      <alignment horizontal="right"/>
    </xf>
    <xf numFmtId="0" fontId="61" fillId="0" borderId="0" xfId="0" applyFont="1" applyFill="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center" wrapText="1"/>
    </xf>
    <xf numFmtId="38" fontId="7" fillId="0" borderId="0" xfId="49" applyFont="1" applyFill="1" applyBorder="1" applyAlignment="1">
      <alignment vertical="center"/>
    </xf>
    <xf numFmtId="181" fontId="7" fillId="0" borderId="0" xfId="49" applyNumberFormat="1" applyFont="1" applyFill="1" applyBorder="1" applyAlignment="1">
      <alignment vertical="center"/>
    </xf>
    <xf numFmtId="0" fontId="4" fillId="0" borderId="0" xfId="0" applyFont="1" applyFill="1" applyAlignment="1">
      <alignment vertical="center"/>
    </xf>
    <xf numFmtId="0" fontId="62" fillId="0" borderId="0" xfId="62" applyFont="1" applyFill="1" applyAlignment="1">
      <alignment vertical="center"/>
      <protection/>
    </xf>
    <xf numFmtId="0" fontId="59" fillId="0" borderId="0" xfId="62" applyFont="1" applyFill="1" applyAlignment="1">
      <alignment vertical="center"/>
      <protection/>
    </xf>
    <xf numFmtId="0" fontId="59" fillId="0" borderId="0" xfId="62" applyFont="1" applyFill="1">
      <alignment vertical="center"/>
      <protection/>
    </xf>
    <xf numFmtId="0" fontId="59" fillId="0" borderId="0" xfId="0" applyFont="1" applyFill="1" applyAlignment="1">
      <alignment vertical="center"/>
    </xf>
    <xf numFmtId="0" fontId="59" fillId="0" borderId="0" xfId="62" applyFont="1" applyFill="1" applyAlignment="1">
      <alignment/>
      <protection/>
    </xf>
    <xf numFmtId="0" fontId="63" fillId="0" borderId="0" xfId="62" applyFont="1" applyFill="1">
      <alignment vertical="center"/>
      <protection/>
    </xf>
    <xf numFmtId="0" fontId="59" fillId="0" borderId="0" xfId="62" applyFont="1" applyFill="1" applyAlignment="1">
      <alignment horizontal="right"/>
      <protection/>
    </xf>
    <xf numFmtId="0" fontId="3" fillId="0" borderId="0" xfId="62" applyFont="1" applyFill="1" applyAlignment="1">
      <alignment horizontal="right"/>
      <protection/>
    </xf>
    <xf numFmtId="0" fontId="3" fillId="0" borderId="0" xfId="62" applyFont="1" applyFill="1" applyBorder="1" applyAlignment="1">
      <alignment vertical="center"/>
      <protection/>
    </xf>
    <xf numFmtId="178" fontId="3" fillId="0" borderId="0" xfId="62" applyNumberFormat="1" applyFont="1" applyFill="1" applyBorder="1" applyAlignment="1">
      <alignment vertical="center"/>
      <protection/>
    </xf>
    <xf numFmtId="0" fontId="64" fillId="0" borderId="0" xfId="0" applyFont="1" applyFill="1" applyAlignment="1">
      <alignment vertical="center"/>
    </xf>
    <xf numFmtId="178" fontId="64" fillId="0" borderId="0" xfId="62" applyNumberFormat="1" applyFont="1" applyFill="1" applyBorder="1" applyAlignment="1">
      <alignment vertical="center"/>
      <protection/>
    </xf>
    <xf numFmtId="0" fontId="64" fillId="0" borderId="0" xfId="0" applyFont="1" applyFill="1" applyBorder="1" applyAlignment="1">
      <alignment vertical="center"/>
    </xf>
    <xf numFmtId="0" fontId="63" fillId="0" borderId="0" xfId="0" applyFont="1" applyFill="1" applyAlignment="1">
      <alignment vertical="center"/>
    </xf>
    <xf numFmtId="0" fontId="59" fillId="0" borderId="0" xfId="62" applyFont="1" applyFill="1" applyBorder="1" applyAlignment="1">
      <alignment vertical="center"/>
      <protection/>
    </xf>
    <xf numFmtId="0" fontId="59" fillId="0" borderId="0" xfId="62" applyFont="1" applyFill="1" applyBorder="1" applyAlignment="1">
      <alignment horizontal="lef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84" fontId="4" fillId="0" borderId="0" xfId="0" applyNumberFormat="1" applyFont="1" applyFill="1" applyBorder="1" applyAlignment="1">
      <alignment vertical="center"/>
    </xf>
    <xf numFmtId="184" fontId="3" fillId="0" borderId="0" xfId="0" applyNumberFormat="1" applyFont="1" applyFill="1" applyBorder="1" applyAlignment="1">
      <alignment vertical="center"/>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0" xfId="0" applyFont="1" applyFill="1" applyBorder="1" applyAlignment="1">
      <alignment horizontal="distributed" vertical="center"/>
    </xf>
    <xf numFmtId="181" fontId="4" fillId="0" borderId="0" xfId="61" applyNumberFormat="1" applyFont="1" applyFill="1" applyBorder="1" applyAlignment="1">
      <alignment vertical="center"/>
      <protection/>
    </xf>
    <xf numFmtId="181" fontId="4" fillId="0" borderId="0" xfId="61" applyNumberFormat="1" applyFont="1" applyFill="1" applyBorder="1" applyAlignment="1">
      <alignment horizontal="right" vertical="center"/>
      <protection/>
    </xf>
    <xf numFmtId="0" fontId="4" fillId="0" borderId="0" xfId="0" applyFont="1" applyFill="1" applyBorder="1" applyAlignment="1">
      <alignment vertical="center"/>
    </xf>
    <xf numFmtId="185" fontId="0" fillId="0" borderId="0" xfId="0" applyNumberFormat="1" applyFill="1" applyAlignment="1">
      <alignment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vertical="center" shrinkToFit="1"/>
    </xf>
    <xf numFmtId="0" fontId="4" fillId="0" borderId="16" xfId="0" applyFont="1" applyFill="1" applyBorder="1" applyAlignment="1">
      <alignment vertical="center" shrinkToFit="1"/>
    </xf>
    <xf numFmtId="0" fontId="4" fillId="0" borderId="22"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180"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11" xfId="0" applyFont="1" applyFill="1" applyBorder="1" applyAlignment="1">
      <alignment vertical="center"/>
    </xf>
    <xf numFmtId="0" fontId="4" fillId="0" borderId="18" xfId="0" applyFont="1" applyFill="1" applyBorder="1" applyAlignment="1">
      <alignment vertical="center"/>
    </xf>
    <xf numFmtId="0" fontId="4" fillId="0" borderId="13"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185" fontId="3" fillId="0" borderId="0" xfId="0" applyNumberFormat="1" applyFont="1" applyFill="1" applyAlignment="1">
      <alignment vertical="center"/>
    </xf>
    <xf numFmtId="0" fontId="3" fillId="0" borderId="0" xfId="62" applyFont="1" applyFill="1" applyAlignment="1">
      <alignment/>
      <protection/>
    </xf>
    <xf numFmtId="0" fontId="17" fillId="0" borderId="0" xfId="62" applyFont="1" applyFill="1">
      <alignment vertical="center"/>
      <protection/>
    </xf>
    <xf numFmtId="0" fontId="3" fillId="0" borderId="11" xfId="62" applyFont="1" applyFill="1" applyBorder="1" applyAlignment="1">
      <alignment horizontal="left"/>
      <protection/>
    </xf>
    <xf numFmtId="0" fontId="9" fillId="0" borderId="0" xfId="62" applyFont="1" applyFill="1" applyAlignment="1">
      <alignment vertical="center"/>
      <protection/>
    </xf>
    <xf numFmtId="177" fontId="3" fillId="0" borderId="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181" fontId="4" fillId="0" borderId="0" xfId="61" applyNumberFormat="1" applyFont="1" applyFill="1" applyBorder="1" applyAlignment="1">
      <alignment vertical="center" shrinkToFit="1"/>
      <protection/>
    </xf>
    <xf numFmtId="0" fontId="0" fillId="0" borderId="0" xfId="0" applyFill="1" applyAlignment="1">
      <alignment/>
    </xf>
    <xf numFmtId="0" fontId="65" fillId="0" borderId="0" xfId="0" applyFont="1" applyFill="1" applyAlignment="1">
      <alignment/>
    </xf>
    <xf numFmtId="182" fontId="4" fillId="0" borderId="0" xfId="61" applyNumberFormat="1" applyFont="1" applyFill="1" applyBorder="1" applyAlignment="1">
      <alignment vertical="center"/>
      <protection/>
    </xf>
    <xf numFmtId="185" fontId="4" fillId="0" borderId="0" xfId="61" applyNumberFormat="1" applyFont="1" applyFill="1" applyBorder="1" applyAlignment="1">
      <alignment vertical="center"/>
      <protection/>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3" fillId="0" borderId="0" xfId="0" applyFont="1" applyFill="1" applyBorder="1" applyAlignment="1">
      <alignment horizontal="distributed" vertical="center"/>
    </xf>
    <xf numFmtId="0" fontId="5" fillId="0" borderId="24" xfId="0" applyFont="1" applyFill="1" applyBorder="1" applyAlignment="1">
      <alignment vertical="center"/>
    </xf>
    <xf numFmtId="0" fontId="3" fillId="0" borderId="11" xfId="0" applyFont="1" applyFill="1" applyBorder="1" applyAlignment="1">
      <alignment vertical="center"/>
    </xf>
    <xf numFmtId="185" fontId="3" fillId="0" borderId="23" xfId="0" applyNumberFormat="1" applyFont="1" applyFill="1" applyBorder="1" applyAlignment="1">
      <alignment horizontal="center" vertical="center"/>
    </xf>
    <xf numFmtId="185" fontId="3" fillId="0" borderId="0" xfId="0" applyNumberFormat="1" applyFont="1" applyFill="1" applyBorder="1" applyAlignment="1">
      <alignment horizontal="center" vertical="center"/>
    </xf>
    <xf numFmtId="185" fontId="4" fillId="0" borderId="25" xfId="0" applyNumberFormat="1" applyFont="1" applyFill="1" applyBorder="1" applyAlignment="1">
      <alignment horizontal="distributed" vertical="center"/>
    </xf>
    <xf numFmtId="185" fontId="4" fillId="0" borderId="0" xfId="0" applyNumberFormat="1" applyFont="1" applyFill="1" applyBorder="1" applyAlignment="1">
      <alignment horizontal="distributed" vertical="center"/>
    </xf>
    <xf numFmtId="185" fontId="4" fillId="0" borderId="11" xfId="0" applyNumberFormat="1" applyFont="1" applyFill="1" applyBorder="1" applyAlignment="1">
      <alignment horizontal="distributed" vertical="center"/>
    </xf>
    <xf numFmtId="0" fontId="7" fillId="0" borderId="11" xfId="0" applyFont="1" applyFill="1" applyBorder="1" applyAlignment="1">
      <alignment vertical="center"/>
    </xf>
    <xf numFmtId="0" fontId="5" fillId="0" borderId="0" xfId="0" applyFont="1" applyFill="1" applyBorder="1" applyAlignment="1">
      <alignment vertical="center"/>
    </xf>
    <xf numFmtId="185" fontId="3" fillId="0" borderId="26" xfId="0" applyNumberFormat="1" applyFont="1" applyFill="1" applyBorder="1" applyAlignment="1">
      <alignment horizontal="center" vertical="center"/>
    </xf>
    <xf numFmtId="185" fontId="3" fillId="0" borderId="27" xfId="0" applyNumberFormat="1" applyFont="1" applyFill="1" applyBorder="1" applyAlignment="1">
      <alignment horizontal="center" vertical="center"/>
    </xf>
    <xf numFmtId="185" fontId="4" fillId="0" borderId="23" xfId="0" applyNumberFormat="1" applyFont="1" applyFill="1" applyBorder="1" applyAlignment="1">
      <alignment horizontal="distributed" vertical="center"/>
    </xf>
    <xf numFmtId="185" fontId="7" fillId="0" borderId="0" xfId="0" applyNumberFormat="1" applyFont="1" applyFill="1" applyBorder="1" applyAlignment="1">
      <alignment horizontal="distributed" vertical="center"/>
    </xf>
    <xf numFmtId="182" fontId="4" fillId="0" borderId="0" xfId="61" applyNumberFormat="1" applyFont="1" applyFill="1" applyBorder="1" applyAlignment="1">
      <alignment horizontal="right" vertical="center"/>
      <protection/>
    </xf>
    <xf numFmtId="0" fontId="3" fillId="0" borderId="16" xfId="0" applyFont="1" applyFill="1" applyBorder="1" applyAlignment="1">
      <alignment horizontal="center" vertical="center"/>
    </xf>
    <xf numFmtId="0" fontId="66" fillId="0" borderId="0" xfId="0" applyFont="1" applyFill="1" applyAlignment="1">
      <alignment vertical="center"/>
    </xf>
    <xf numFmtId="227" fontId="4" fillId="0" borderId="0" xfId="0" applyNumberFormat="1" applyFont="1" applyFill="1" applyAlignment="1">
      <alignment horizontal="right" vertical="center"/>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229" fontId="4" fillId="0" borderId="11" xfId="0" applyNumberFormat="1" applyFont="1" applyFill="1" applyBorder="1" applyAlignment="1">
      <alignment horizontal="right" vertical="center"/>
    </xf>
    <xf numFmtId="181" fontId="4" fillId="0" borderId="11" xfId="61" applyNumberFormat="1" applyFont="1" applyFill="1" applyBorder="1" applyAlignment="1">
      <alignment horizontal="right" vertical="center"/>
      <protection/>
    </xf>
    <xf numFmtId="176" fontId="4" fillId="34"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7" fillId="35" borderId="29" xfId="0" applyNumberFormat="1" applyFont="1" applyFill="1" applyBorder="1" applyAlignment="1">
      <alignment horizontal="right" vertical="center"/>
    </xf>
    <xf numFmtId="176" fontId="7" fillId="35" borderId="11" xfId="0" applyNumberFormat="1" applyFont="1" applyFill="1" applyBorder="1" applyAlignment="1">
      <alignment horizontal="right" vertical="center"/>
    </xf>
    <xf numFmtId="179" fontId="3" fillId="0" borderId="0" xfId="0" applyNumberFormat="1" applyFont="1" applyFill="1" applyAlignment="1">
      <alignment vertical="center"/>
    </xf>
    <xf numFmtId="3" fontId="4" fillId="0" borderId="28" xfId="61" applyNumberFormat="1" applyFont="1" applyFill="1" applyBorder="1" applyAlignment="1">
      <alignment vertical="center"/>
      <protection/>
    </xf>
    <xf numFmtId="3" fontId="4" fillId="0" borderId="0" xfId="61" applyNumberFormat="1" applyFont="1" applyFill="1" applyBorder="1" applyAlignment="1">
      <alignment vertical="center"/>
      <protection/>
    </xf>
    <xf numFmtId="225" fontId="4" fillId="0" borderId="0" xfId="61" applyNumberFormat="1" applyFont="1" applyFill="1" applyBorder="1" applyAlignment="1">
      <alignment vertical="center"/>
      <protection/>
    </xf>
    <xf numFmtId="226" fontId="4" fillId="0" borderId="0" xfId="61" applyNumberFormat="1" applyFont="1" applyFill="1" applyBorder="1" applyAlignment="1">
      <alignment vertical="center"/>
      <protection/>
    </xf>
    <xf numFmtId="177" fontId="7" fillId="0" borderId="28" xfId="0" applyNumberFormat="1" applyFont="1" applyFill="1" applyBorder="1" applyAlignment="1">
      <alignment vertical="center"/>
    </xf>
    <xf numFmtId="177" fontId="7"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0" fontId="7" fillId="0" borderId="0" xfId="0" applyNumberFormat="1" applyFont="1" applyFill="1" applyBorder="1" applyAlignment="1">
      <alignment vertical="center"/>
    </xf>
    <xf numFmtId="0" fontId="4" fillId="0" borderId="0" xfId="61" applyFont="1" applyFill="1" applyBorder="1" applyAlignment="1">
      <alignment vertical="center"/>
      <protection/>
    </xf>
    <xf numFmtId="177" fontId="4" fillId="0" borderId="28" xfId="0" applyNumberFormat="1" applyFont="1" applyFill="1" applyBorder="1" applyAlignment="1">
      <alignment vertical="center"/>
    </xf>
    <xf numFmtId="177"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3" fontId="7" fillId="0" borderId="30" xfId="61" applyNumberFormat="1" applyFont="1" applyFill="1" applyBorder="1" applyAlignment="1">
      <alignment vertical="center"/>
      <protection/>
    </xf>
    <xf numFmtId="0" fontId="7" fillId="0" borderId="24" xfId="61" applyFont="1" applyFill="1" applyBorder="1" applyAlignment="1">
      <alignment vertical="center"/>
      <protection/>
    </xf>
    <xf numFmtId="3" fontId="7" fillId="0" borderId="24" xfId="61" applyNumberFormat="1" applyFont="1" applyFill="1" applyBorder="1" applyAlignment="1">
      <alignment vertical="center"/>
      <protection/>
    </xf>
    <xf numFmtId="225" fontId="7" fillId="0" borderId="24" xfId="61" applyNumberFormat="1" applyFont="1" applyFill="1" applyBorder="1" applyAlignment="1">
      <alignment vertical="center"/>
      <protection/>
    </xf>
    <xf numFmtId="226" fontId="7" fillId="0" borderId="24" xfId="61" applyNumberFormat="1" applyFont="1" applyFill="1" applyBorder="1" applyAlignment="1">
      <alignment vertical="center"/>
      <protection/>
    </xf>
    <xf numFmtId="3" fontId="4" fillId="0" borderId="0" xfId="61" applyNumberFormat="1" applyFont="1" applyFill="1" applyBorder="1" applyAlignment="1">
      <alignment horizontal="right" vertical="center"/>
      <protection/>
    </xf>
    <xf numFmtId="3" fontId="4" fillId="0" borderId="29" xfId="61" applyNumberFormat="1" applyFont="1" applyFill="1" applyBorder="1" applyAlignment="1">
      <alignment vertical="center"/>
      <protection/>
    </xf>
    <xf numFmtId="0" fontId="4" fillId="0" borderId="11" xfId="61" applyFont="1" applyFill="1" applyBorder="1" applyAlignment="1">
      <alignment vertical="center"/>
      <protection/>
    </xf>
    <xf numFmtId="3" fontId="4" fillId="0" borderId="11" xfId="61" applyNumberFormat="1" applyFont="1" applyFill="1" applyBorder="1" applyAlignment="1">
      <alignment vertical="center"/>
      <protection/>
    </xf>
    <xf numFmtId="225" fontId="4" fillId="0" borderId="11" xfId="61" applyNumberFormat="1" applyFont="1" applyFill="1" applyBorder="1" applyAlignment="1">
      <alignment vertical="center"/>
      <protection/>
    </xf>
    <xf numFmtId="226" fontId="4" fillId="0" borderId="11" xfId="61" applyNumberFormat="1" applyFont="1" applyFill="1" applyBorder="1" applyAlignment="1">
      <alignment vertical="center"/>
      <protection/>
    </xf>
    <xf numFmtId="3" fontId="4" fillId="0" borderId="23" xfId="61" applyNumberFormat="1" applyFont="1" applyFill="1" applyBorder="1" applyAlignment="1">
      <alignment vertical="center"/>
      <protection/>
    </xf>
    <xf numFmtId="226" fontId="4" fillId="0" borderId="23" xfId="61" applyNumberFormat="1" applyFont="1" applyFill="1" applyBorder="1" applyAlignment="1">
      <alignment vertical="center"/>
      <protection/>
    </xf>
    <xf numFmtId="226" fontId="4" fillId="0" borderId="31" xfId="61" applyNumberFormat="1" applyFont="1" applyFill="1" applyBorder="1" applyAlignment="1">
      <alignment vertical="center"/>
      <protection/>
    </xf>
    <xf numFmtId="185" fontId="4" fillId="0" borderId="0" xfId="0" applyNumberFormat="1" applyFont="1" applyFill="1" applyAlignment="1">
      <alignment horizontal="right" vertical="center"/>
    </xf>
    <xf numFmtId="185" fontId="4" fillId="0" borderId="0" xfId="61" applyNumberFormat="1" applyFont="1" applyFill="1" applyAlignment="1">
      <alignment horizontal="right" vertical="center"/>
      <protection/>
    </xf>
    <xf numFmtId="185" fontId="4" fillId="0" borderId="0" xfId="61" applyNumberFormat="1" applyFont="1" applyFill="1" applyBorder="1" applyAlignment="1">
      <alignment horizontal="right" vertical="center"/>
      <protection/>
    </xf>
    <xf numFmtId="181" fontId="4" fillId="0" borderId="0" xfId="0" applyNumberFormat="1" applyFont="1" applyFill="1" applyAlignment="1">
      <alignment horizontal="right" vertical="center"/>
    </xf>
    <xf numFmtId="185" fontId="4" fillId="0" borderId="13" xfId="61" applyNumberFormat="1" applyFont="1" applyFill="1" applyBorder="1" applyAlignment="1">
      <alignment horizontal="right" vertical="center"/>
      <protection/>
    </xf>
    <xf numFmtId="176" fontId="4" fillId="0" borderId="0" xfId="61" applyNumberFormat="1" applyFont="1" applyFill="1" applyAlignment="1">
      <alignment vertical="center"/>
      <protection/>
    </xf>
    <xf numFmtId="226" fontId="4" fillId="0" borderId="0" xfId="61" applyNumberFormat="1" applyFont="1" applyFill="1" applyAlignment="1">
      <alignment vertical="center"/>
      <protection/>
    </xf>
    <xf numFmtId="232" fontId="4" fillId="0" borderId="0" xfId="61" applyNumberFormat="1" applyFont="1" applyFill="1" applyAlignment="1">
      <alignment vertical="center"/>
      <protection/>
    </xf>
    <xf numFmtId="226" fontId="4" fillId="0" borderId="13" xfId="61" applyNumberFormat="1" applyFont="1" applyFill="1" applyBorder="1" applyAlignment="1">
      <alignment vertical="center"/>
      <protection/>
    </xf>
    <xf numFmtId="185" fontId="4" fillId="0" borderId="0" xfId="61" applyNumberFormat="1" applyFont="1" applyFill="1" applyAlignment="1">
      <alignment vertical="center"/>
      <protection/>
    </xf>
    <xf numFmtId="181" fontId="4" fillId="0" borderId="0" xfId="61" applyNumberFormat="1" applyFont="1" applyFill="1" applyAlignment="1">
      <alignment vertical="center"/>
      <protection/>
    </xf>
    <xf numFmtId="226" fontId="4" fillId="0" borderId="13" xfId="61" applyNumberFormat="1" applyFont="1" applyFill="1" applyBorder="1" applyAlignment="1">
      <alignment horizontal="right" vertical="center"/>
      <protection/>
    </xf>
    <xf numFmtId="226" fontId="67" fillId="0" borderId="24" xfId="61" applyNumberFormat="1" applyFont="1" applyFill="1" applyBorder="1" applyAlignment="1">
      <alignment vertical="center"/>
      <protection/>
    </xf>
    <xf numFmtId="232" fontId="67" fillId="0" borderId="24" xfId="61" applyNumberFormat="1" applyFont="1" applyFill="1" applyBorder="1" applyAlignment="1">
      <alignment vertical="center"/>
      <protection/>
    </xf>
    <xf numFmtId="226" fontId="67" fillId="0" borderId="32" xfId="61" applyNumberFormat="1" applyFont="1" applyFill="1" applyBorder="1" applyAlignment="1">
      <alignment vertical="center"/>
      <protection/>
    </xf>
    <xf numFmtId="3" fontId="4" fillId="0" borderId="0" xfId="61" applyNumberFormat="1" applyFont="1" applyFill="1" applyAlignment="1">
      <alignment horizontal="right" vertical="center"/>
      <protection/>
    </xf>
    <xf numFmtId="226" fontId="4" fillId="0" borderId="0" xfId="61" applyNumberFormat="1" applyFont="1" applyFill="1" applyAlignment="1">
      <alignment horizontal="right" vertical="center"/>
      <protection/>
    </xf>
    <xf numFmtId="232" fontId="4" fillId="0" borderId="11" xfId="61" applyNumberFormat="1" applyFont="1" applyFill="1" applyBorder="1" applyAlignment="1">
      <alignment vertical="center"/>
      <protection/>
    </xf>
    <xf numFmtId="226" fontId="4" fillId="0" borderId="18" xfId="61" applyNumberFormat="1" applyFont="1" applyFill="1" applyBorder="1" applyAlignment="1">
      <alignment vertical="center"/>
      <protection/>
    </xf>
    <xf numFmtId="181" fontId="7" fillId="0" borderId="11" xfId="61" applyNumberFormat="1" applyFont="1" applyFill="1" applyBorder="1" applyAlignment="1">
      <alignment vertical="center"/>
      <protection/>
    </xf>
    <xf numFmtId="181" fontId="7" fillId="0" borderId="11" xfId="61" applyNumberFormat="1" applyFont="1" applyFill="1" applyBorder="1" applyAlignment="1">
      <alignment horizontal="right" vertical="center"/>
      <protection/>
    </xf>
    <xf numFmtId="182" fontId="7" fillId="0" borderId="11" xfId="61" applyNumberFormat="1" applyFont="1" applyFill="1" applyBorder="1" applyAlignment="1">
      <alignment horizontal="right" vertical="center"/>
      <protection/>
    </xf>
    <xf numFmtId="182" fontId="7" fillId="0" borderId="11" xfId="61" applyNumberFormat="1" applyFont="1" applyFill="1" applyBorder="1" applyAlignment="1">
      <alignment vertical="center"/>
      <protection/>
    </xf>
    <xf numFmtId="181" fontId="4" fillId="0" borderId="11" xfId="61" applyNumberFormat="1" applyFont="1" applyFill="1" applyBorder="1" applyAlignment="1">
      <alignment vertical="center"/>
      <protection/>
    </xf>
    <xf numFmtId="181" fontId="7" fillId="0" borderId="11" xfId="61" applyNumberFormat="1" applyFont="1" applyFill="1" applyBorder="1" applyAlignment="1">
      <alignment vertical="center" shrinkToFit="1"/>
      <protection/>
    </xf>
    <xf numFmtId="185" fontId="7" fillId="0" borderId="11" xfId="61" applyNumberFormat="1" applyFont="1" applyFill="1" applyBorder="1" applyAlignment="1">
      <alignment vertical="center"/>
      <protection/>
    </xf>
    <xf numFmtId="0" fontId="59" fillId="0" borderId="33" xfId="0" applyFont="1" applyBorder="1" applyAlignment="1">
      <alignment vertical="center"/>
    </xf>
    <xf numFmtId="177" fontId="59" fillId="0" borderId="33" xfId="0" applyNumberFormat="1" applyFont="1" applyBorder="1" applyAlignment="1">
      <alignment vertical="center"/>
    </xf>
    <xf numFmtId="184" fontId="0" fillId="0" borderId="0" xfId="0" applyNumberFormat="1" applyFill="1" applyAlignment="1">
      <alignment vertical="center"/>
    </xf>
    <xf numFmtId="184" fontId="0" fillId="0" borderId="0" xfId="0" applyNumberFormat="1" applyFill="1" applyAlignment="1">
      <alignment horizontal="right" vertical="center"/>
    </xf>
    <xf numFmtId="184" fontId="3" fillId="0" borderId="26" xfId="0" applyNumberFormat="1" applyFont="1" applyFill="1" applyBorder="1" applyAlignment="1">
      <alignment horizontal="center" vertical="center"/>
    </xf>
    <xf numFmtId="184" fontId="3" fillId="0" borderId="23"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4" fillId="0" borderId="0" xfId="61" applyNumberFormat="1" applyFont="1" applyFill="1" applyAlignment="1">
      <alignment vertical="center"/>
      <protection/>
    </xf>
    <xf numFmtId="184" fontId="4" fillId="0" borderId="23" xfId="61" applyNumberFormat="1" applyFont="1" applyFill="1" applyBorder="1" applyAlignment="1">
      <alignment vertical="center"/>
      <protection/>
    </xf>
    <xf numFmtId="184" fontId="4" fillId="0" borderId="23" xfId="61" applyNumberFormat="1" applyFont="1" applyFill="1" applyBorder="1" applyAlignment="1">
      <alignment horizontal="right" vertical="center"/>
      <protection/>
    </xf>
    <xf numFmtId="184" fontId="4" fillId="0" borderId="0" xfId="0" applyNumberFormat="1" applyFont="1" applyFill="1" applyAlignment="1">
      <alignment horizontal="right" vertical="center"/>
    </xf>
    <xf numFmtId="184" fontId="4" fillId="0" borderId="0" xfId="0" applyNumberFormat="1" applyFont="1" applyFill="1" applyAlignment="1">
      <alignment vertical="center"/>
    </xf>
    <xf numFmtId="184" fontId="4" fillId="0" borderId="0" xfId="61" applyNumberFormat="1" applyFont="1" applyFill="1" applyAlignment="1">
      <alignment horizontal="right" vertical="center"/>
      <protection/>
    </xf>
    <xf numFmtId="184" fontId="4" fillId="0" borderId="0" xfId="61" applyNumberFormat="1" applyFont="1" applyFill="1" applyBorder="1" applyAlignment="1">
      <alignment horizontal="right" vertical="center"/>
      <protection/>
    </xf>
    <xf numFmtId="184" fontId="4" fillId="0" borderId="0" xfId="61" applyNumberFormat="1" applyFont="1" applyFill="1" applyBorder="1" applyAlignment="1">
      <alignment vertical="center"/>
      <protection/>
    </xf>
    <xf numFmtId="184" fontId="7" fillId="0" borderId="24" xfId="61" applyNumberFormat="1" applyFont="1" applyFill="1" applyBorder="1" applyAlignment="1">
      <alignment vertical="center"/>
      <protection/>
    </xf>
    <xf numFmtId="184" fontId="67" fillId="0" borderId="24" xfId="61" applyNumberFormat="1" applyFont="1" applyFill="1" applyBorder="1" applyAlignment="1">
      <alignment vertical="center"/>
      <protection/>
    </xf>
    <xf numFmtId="184" fontId="67" fillId="0" borderId="24" xfId="61" applyNumberFormat="1" applyFont="1" applyFill="1" applyBorder="1" applyAlignment="1">
      <alignment horizontal="right" vertical="center"/>
      <protection/>
    </xf>
    <xf numFmtId="184" fontId="4" fillId="0" borderId="11" xfId="61" applyNumberFormat="1" applyFont="1" applyFill="1" applyBorder="1" applyAlignment="1">
      <alignment vertical="center"/>
      <protection/>
    </xf>
    <xf numFmtId="176" fontId="4" fillId="0" borderId="0" xfId="61" applyNumberFormat="1" applyFont="1" applyFill="1" applyBorder="1" applyAlignment="1">
      <alignment vertical="center"/>
      <protection/>
    </xf>
    <xf numFmtId="0" fontId="3" fillId="0" borderId="10" xfId="62" applyFont="1" applyFill="1" applyBorder="1">
      <alignment vertical="center"/>
      <protection/>
    </xf>
    <xf numFmtId="177" fontId="5" fillId="0" borderId="0" xfId="0" applyNumberFormat="1" applyFont="1" applyFill="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vertic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11" xfId="0" applyNumberFormat="1" applyFont="1" applyFill="1" applyBorder="1" applyAlignment="1">
      <alignment horizontal="right"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3" fillId="0" borderId="0" xfId="0" applyNumberFormat="1" applyFont="1" applyFill="1" applyAlignment="1">
      <alignment vertical="center"/>
    </xf>
    <xf numFmtId="0" fontId="3" fillId="0" borderId="14" xfId="0" applyFont="1" applyFill="1" applyBorder="1" applyAlignment="1">
      <alignment horizontal="center" vertical="center"/>
    </xf>
    <xf numFmtId="0" fontId="3" fillId="0" borderId="35" xfId="0" applyFont="1" applyFill="1" applyBorder="1" applyAlignment="1">
      <alignment horizontal="center" vertical="center"/>
    </xf>
    <xf numFmtId="180" fontId="3" fillId="0" borderId="0" xfId="49" applyNumberFormat="1" applyFont="1" applyFill="1" applyAlignment="1">
      <alignment vertical="center"/>
    </xf>
    <xf numFmtId="177" fontId="5" fillId="0" borderId="0" xfId="0" applyNumberFormat="1" applyFont="1" applyFill="1" applyAlignment="1">
      <alignment vertical="center"/>
    </xf>
    <xf numFmtId="0" fontId="4" fillId="0" borderId="16" xfId="0" applyFont="1" applyFill="1" applyBorder="1" applyAlignment="1">
      <alignment horizontal="center" vertical="center" wrapText="1"/>
    </xf>
    <xf numFmtId="177" fontId="3" fillId="0" borderId="28"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0" fontId="3" fillId="0" borderId="0" xfId="0" applyNumberFormat="1" applyFont="1" applyFill="1" applyAlignment="1">
      <alignment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28" xfId="0" applyFont="1" applyFill="1" applyBorder="1" applyAlignment="1">
      <alignment vertical="center"/>
    </xf>
    <xf numFmtId="0" fontId="5" fillId="0" borderId="0" xfId="0" applyFont="1" applyFill="1" applyAlignment="1">
      <alignment vertical="center"/>
    </xf>
    <xf numFmtId="177" fontId="3" fillId="0" borderId="23" xfId="0" applyNumberFormat="1" applyFont="1" applyFill="1" applyBorder="1" applyAlignment="1">
      <alignment vertical="center"/>
    </xf>
    <xf numFmtId="0" fontId="3" fillId="0" borderId="11" xfId="0" applyFont="1" applyFill="1" applyBorder="1" applyAlignment="1">
      <alignment horizontal="right"/>
    </xf>
    <xf numFmtId="0" fontId="3" fillId="0" borderId="3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27" xfId="0" applyFont="1" applyFill="1" applyBorder="1" applyAlignment="1">
      <alignment vertical="center"/>
    </xf>
    <xf numFmtId="0" fontId="3" fillId="0" borderId="23" xfId="0" applyFont="1" applyFill="1" applyBorder="1" applyAlignment="1">
      <alignment vertical="center"/>
    </xf>
    <xf numFmtId="177" fontId="3" fillId="0" borderId="0" xfId="0" applyNumberFormat="1" applyFont="1" applyFill="1" applyAlignment="1">
      <alignment vertical="center"/>
    </xf>
    <xf numFmtId="180" fontId="3" fillId="0" borderId="0" xfId="0" applyNumberFormat="1" applyFont="1" applyFill="1" applyAlignment="1">
      <alignment vertical="center"/>
    </xf>
    <xf numFmtId="176" fontId="5"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vertical="center"/>
    </xf>
    <xf numFmtId="178" fontId="5" fillId="0" borderId="11" xfId="0" applyNumberFormat="1" applyFont="1" applyFill="1" applyBorder="1" applyAlignment="1">
      <alignment vertical="center"/>
    </xf>
    <xf numFmtId="177" fontId="64" fillId="0" borderId="11" xfId="0" applyNumberFormat="1" applyFont="1" applyFill="1" applyBorder="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distributed"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184" fontId="4" fillId="0" borderId="0" xfId="0" applyNumberFormat="1" applyFont="1" applyFill="1" applyBorder="1" applyAlignment="1">
      <alignment horizontal="distributed" vertical="center"/>
    </xf>
    <xf numFmtId="0" fontId="7" fillId="0" borderId="24" xfId="0" applyFont="1" applyFill="1" applyBorder="1" applyAlignment="1">
      <alignment horizontal="distributed" vertical="center"/>
    </xf>
    <xf numFmtId="0" fontId="4" fillId="0" borderId="11" xfId="0" applyFont="1" applyFill="1" applyBorder="1" applyAlignment="1">
      <alignment horizontal="distributed" vertical="center"/>
    </xf>
    <xf numFmtId="185" fontId="3" fillId="0" borderId="11" xfId="0" applyNumberFormat="1" applyFont="1" applyFill="1" applyBorder="1" applyAlignment="1">
      <alignment horizontal="right"/>
    </xf>
    <xf numFmtId="185" fontId="3" fillId="0" borderId="36" xfId="0" applyNumberFormat="1" applyFont="1" applyFill="1" applyBorder="1" applyAlignment="1">
      <alignment horizontal="center" vertical="center"/>
    </xf>
    <xf numFmtId="185" fontId="3" fillId="0" borderId="19" xfId="0" applyNumberFormat="1" applyFont="1" applyFill="1" applyBorder="1" applyAlignment="1">
      <alignment horizontal="center" vertical="center"/>
    </xf>
    <xf numFmtId="185" fontId="3" fillId="0" borderId="40" xfId="0" applyNumberFormat="1" applyFont="1" applyFill="1" applyBorder="1" applyAlignment="1">
      <alignment horizontal="center" vertical="center" wrapText="1"/>
    </xf>
    <xf numFmtId="185" fontId="3" fillId="0" borderId="28" xfId="0" applyNumberFormat="1" applyFont="1" applyFill="1" applyBorder="1" applyAlignment="1">
      <alignment horizontal="center" vertical="center" wrapText="1"/>
    </xf>
    <xf numFmtId="184" fontId="3" fillId="0" borderId="36"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14" xfId="0" applyNumberFormat="1" applyFont="1" applyFill="1" applyBorder="1" applyAlignment="1">
      <alignment horizontal="center" vertical="center"/>
    </xf>
    <xf numFmtId="184" fontId="3" fillId="0" borderId="26" xfId="0" applyNumberFormat="1" applyFont="1" applyFill="1" applyBorder="1" applyAlignment="1">
      <alignment horizontal="center" vertical="center"/>
    </xf>
    <xf numFmtId="184" fontId="3" fillId="0" borderId="15" xfId="0" applyNumberFormat="1" applyFont="1" applyFill="1" applyBorder="1" applyAlignment="1">
      <alignment horizontal="center" vertical="center"/>
    </xf>
    <xf numFmtId="184" fontId="3" fillId="0" borderId="27"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184" fontId="3" fillId="0" borderId="28" xfId="0" applyNumberFormat="1" applyFont="1" applyFill="1" applyBorder="1" applyAlignment="1">
      <alignment horizontal="center" vertical="center"/>
    </xf>
    <xf numFmtId="184" fontId="3" fillId="0" borderId="38" xfId="0" applyNumberFormat="1" applyFont="1" applyFill="1" applyBorder="1" applyAlignment="1">
      <alignment horizontal="center" vertical="center"/>
    </xf>
    <xf numFmtId="185" fontId="3" fillId="0" borderId="28" xfId="0" applyNumberFormat="1" applyFont="1" applyFill="1" applyBorder="1" applyAlignment="1">
      <alignment horizontal="center" vertical="center"/>
    </xf>
    <xf numFmtId="185" fontId="3" fillId="0" borderId="38" xfId="0" applyNumberFormat="1" applyFont="1" applyFill="1" applyBorder="1" applyAlignment="1">
      <alignment horizontal="center" vertical="center"/>
    </xf>
    <xf numFmtId="185" fontId="3" fillId="0" borderId="40" xfId="0" applyNumberFormat="1" applyFont="1" applyFill="1" applyBorder="1" applyAlignment="1">
      <alignment horizontal="center" vertical="center"/>
    </xf>
    <xf numFmtId="0" fontId="3" fillId="0" borderId="14"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0" fontId="3" fillId="0" borderId="19"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178" fontId="3" fillId="0" borderId="0" xfId="62" applyNumberFormat="1" applyFont="1" applyFill="1" applyBorder="1" applyAlignment="1">
      <alignment vertical="center"/>
      <protection/>
    </xf>
    <xf numFmtId="178" fontId="65" fillId="0" borderId="0" xfId="62" applyNumberFormat="1" applyFont="1" applyFill="1" applyBorder="1" applyAlignment="1">
      <alignment vertical="center"/>
      <protection/>
    </xf>
    <xf numFmtId="0" fontId="64" fillId="0" borderId="11" xfId="62" applyFont="1" applyFill="1" applyBorder="1" applyAlignment="1">
      <alignment horizontal="center" vertical="center"/>
      <protection/>
    </xf>
    <xf numFmtId="0" fontId="64" fillId="0" borderId="18" xfId="62" applyFont="1" applyFill="1" applyBorder="1" applyAlignment="1">
      <alignment horizontal="center" vertical="center"/>
      <protection/>
    </xf>
    <xf numFmtId="178" fontId="68" fillId="0" borderId="29" xfId="62" applyNumberFormat="1" applyFont="1" applyFill="1" applyBorder="1" applyAlignment="1">
      <alignment vertical="center"/>
      <protection/>
    </xf>
    <xf numFmtId="178" fontId="68" fillId="0" borderId="11" xfId="62" applyNumberFormat="1" applyFont="1" applyFill="1" applyBorder="1" applyAlignment="1">
      <alignment vertical="center"/>
      <protection/>
    </xf>
    <xf numFmtId="177" fontId="3" fillId="0" borderId="0" xfId="0" applyNumberFormat="1" applyFont="1" applyFill="1" applyBorder="1" applyAlignment="1">
      <alignment horizontal="center" vertical="center"/>
    </xf>
    <xf numFmtId="177" fontId="65" fillId="0" borderId="0" xfId="61" applyNumberFormat="1"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177" fontId="69" fillId="0" borderId="11" xfId="61" applyNumberFormat="1" applyFont="1" applyFill="1" applyBorder="1" applyAlignment="1">
      <alignment horizontal="center" vertical="center"/>
      <protection/>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 xfId="0" applyFont="1" applyFill="1" applyBorder="1" applyAlignment="1">
      <alignment horizontal="right"/>
    </xf>
    <xf numFmtId="0" fontId="4" fillId="0" borderId="3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Border="1" applyAlignment="1">
      <alignment horizontal="distributed" vertical="center"/>
    </xf>
    <xf numFmtId="0" fontId="3" fillId="0" borderId="0" xfId="0" applyFont="1" applyFill="1" applyAlignment="1">
      <alignment horizontal="left"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商品販売額構成比</a:t>
            </a:r>
            <a:r>
              <a:rPr lang="en-US" cap="none" sz="1800" b="1" i="0" u="none" baseline="0">
                <a:solidFill>
                  <a:srgbClr val="000000"/>
                </a:solidFill>
                <a:latin typeface="HG丸ｺﾞｼｯｸM-PRO"/>
                <a:ea typeface="HG丸ｺﾞｼｯｸM-PRO"/>
                <a:cs typeface="HG丸ｺﾞｼｯｸM-PRO"/>
              </a:rPr>
              <a:t>
（平成28年）</a:t>
            </a:r>
          </a:p>
        </c:rich>
      </c:tx>
      <c:layout>
        <c:manualLayout>
          <c:xMode val="factor"/>
          <c:yMode val="factor"/>
          <c:x val="-0.014"/>
          <c:y val="-0.0145"/>
        </c:manualLayout>
      </c:layout>
      <c:spPr>
        <a:noFill/>
        <a:ln>
          <a:noFill/>
        </a:ln>
      </c:spPr>
    </c:title>
    <c:plotArea>
      <c:layout>
        <c:manualLayout>
          <c:xMode val="edge"/>
          <c:yMode val="edge"/>
          <c:x val="0.321"/>
          <c:y val="0.40125"/>
          <c:w val="0.3285"/>
          <c:h val="0.504"/>
        </c:manualLayout>
      </c:layout>
      <c:pieChart>
        <c:varyColors val="1"/>
        <c:ser>
          <c:idx val="0"/>
          <c:order val="0"/>
          <c:spPr>
            <a:solidFill>
              <a:srgbClr val="4F81BD"/>
            </a:solidFill>
            <a:ln w="12700">
              <a:solidFill>
                <a:srgbClr val="000000"/>
              </a:solidFill>
            </a:ln>
          </c:spPr>
          <c:explosion val="4"/>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FFA800"/>
                  </a:gs>
                  <a:gs pos="13000">
                    <a:srgbClr val="825600"/>
                  </a:gs>
                  <a:gs pos="28000">
                    <a:srgbClr val="FFA800"/>
                  </a:gs>
                  <a:gs pos="42000">
                    <a:srgbClr val="825600"/>
                  </a:gs>
                  <a:gs pos="57001">
                    <a:srgbClr val="FFA800"/>
                  </a:gs>
                  <a:gs pos="72000">
                    <a:srgbClr val="825600"/>
                  </a:gs>
                  <a:gs pos="87000">
                    <a:srgbClr val="FFA800"/>
                  </a:gs>
                  <a:gs pos="100000">
                    <a:srgbClr val="825600"/>
                  </a:gs>
                </a:gsLst>
                <a:path path="rect">
                  <a:fillToRect l="50000" t="50000" r="50000" b="50000"/>
                </a:path>
              </a:gradFill>
              <a:ln w="12700">
                <a:solidFill>
                  <a:srgbClr val="000000"/>
                </a:solidFill>
              </a:ln>
            </c:spPr>
          </c:dPt>
          <c:dPt>
            <c:idx val="1"/>
            <c:spPr>
              <a:gradFill rotWithShape="1">
                <a:gsLst>
                  <a:gs pos="0">
                    <a:srgbClr val="9AB5E4"/>
                  </a:gs>
                  <a:gs pos="50000">
                    <a:srgbClr val="C2D1ED"/>
                  </a:gs>
                  <a:gs pos="100000">
                    <a:srgbClr val="E1E8F5"/>
                  </a:gs>
                </a:gsLst>
                <a:lin ang="5400000" scaled="1"/>
              </a:gradFill>
              <a:ln w="12700">
                <a:solidFill>
                  <a:srgbClr val="000000"/>
                </a:solidFill>
              </a:ln>
            </c:spPr>
          </c:dPt>
          <c:dPt>
            <c:idx val="2"/>
            <c:spPr>
              <a:solidFill>
                <a:srgbClr val="89A54E"/>
              </a:solidFill>
              <a:ln w="12700">
                <a:solidFill>
                  <a:srgbClr val="000000"/>
                </a:solidFill>
              </a:ln>
            </c:spPr>
          </c:dPt>
          <c:dPt>
            <c:idx val="3"/>
            <c:spPr>
              <a:solidFill>
                <a:srgbClr val="000000"/>
              </a:solidFill>
              <a:ln w="12700">
                <a:solidFill>
                  <a:srgbClr val="000000"/>
                </a:solidFill>
              </a:ln>
            </c:spPr>
          </c:dPt>
          <c:dPt>
            <c:idx val="4"/>
            <c:spPr>
              <a:pattFill prst="pct25">
                <a:fgClr>
                  <a:srgbClr val="254061"/>
                </a:fgClr>
                <a:bgClr>
                  <a:srgbClr val="FFFFFF"/>
                </a:bgClr>
              </a:pattFill>
              <a:ln w="12700">
                <a:solidFill>
                  <a:srgbClr val="000000"/>
                </a:solidFill>
              </a:ln>
            </c:spPr>
          </c:dPt>
          <c:dPt>
            <c:idx val="5"/>
            <c:spPr>
              <a:gradFill rotWithShape="1">
                <a:gsLst>
                  <a:gs pos="0">
                    <a:srgbClr val="005CBF"/>
                  </a:gs>
                  <a:gs pos="25000">
                    <a:srgbClr val="0087E6"/>
                  </a:gs>
                  <a:gs pos="75000">
                    <a:srgbClr val="21D6E0"/>
                  </a:gs>
                  <a:gs pos="100000">
                    <a:srgbClr val="03D4A8"/>
                  </a:gs>
                </a:gsLst>
                <a:path path="rect">
                  <a:fillToRect l="50000" t="50000" r="50000" b="50000"/>
                </a:path>
              </a:gradFill>
              <a:ln w="12700">
                <a:solidFill>
                  <a:srgbClr val="000000"/>
                </a:solidFill>
              </a:ln>
            </c:spPr>
          </c:dPt>
          <c:dPt>
            <c:idx val="6"/>
            <c:spPr>
              <a:solidFill>
                <a:srgbClr val="93A9CF"/>
              </a:solidFill>
              <a:ln w="12700">
                <a:solidFill>
                  <a:srgbClr val="000000"/>
                </a:solidFill>
              </a:ln>
            </c:spPr>
          </c:dPt>
          <c:dPt>
            <c:idx val="7"/>
            <c:spPr>
              <a:solidFill>
                <a:srgbClr val="000080"/>
              </a:solidFill>
              <a:ln w="12700">
                <a:solidFill>
                  <a:srgbClr val="000000"/>
                </a:solidFill>
              </a:ln>
            </c:spPr>
          </c:dPt>
          <c:dPt>
            <c:idx val="8"/>
            <c:spPr>
              <a:solidFill>
                <a:srgbClr val="B9CD96"/>
              </a:solidFill>
              <a:ln w="12700">
                <a:solidFill>
                  <a:srgbClr val="000000"/>
                </a:solidFill>
              </a:ln>
            </c:spPr>
          </c:dPt>
          <c:dPt>
            <c:idx val="9"/>
            <c:spPr>
              <a:solidFill>
                <a:srgbClr val="A99BBD"/>
              </a:solidFill>
              <a:ln w="12700">
                <a:solidFill>
                  <a:srgbClr val="000000"/>
                </a:solidFill>
              </a:ln>
            </c:spPr>
          </c:dPt>
          <c:dPt>
            <c:idx val="10"/>
            <c:spPr>
              <a:solidFill>
                <a:srgbClr val="91C3D5"/>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9"/>
              <c:delete val="1"/>
            </c:dLbl>
            <c:dLbl>
              <c:idx val="10"/>
              <c:delete val="1"/>
            </c:dLbl>
            <c:numFmt formatCode="0.00%" sourceLinked="0"/>
            <c:showLegendKey val="0"/>
            <c:showVal val="0"/>
            <c:showBubbleSize val="0"/>
            <c:showCatName val="1"/>
            <c:showSerName val="0"/>
            <c:showLeaderLines val="1"/>
            <c:showPercent val="1"/>
          </c:dLbls>
          <c:cat>
            <c:strRef>
              <c:f>★データ!$A$2:$A$12</c:f>
              <c:strCache>
                <c:ptCount val="11"/>
                <c:pt idx="0">
                  <c:v>紳士服・洋品</c:v>
                </c:pt>
                <c:pt idx="1">
                  <c:v>婦人・子供服・洋品</c:v>
                </c:pt>
                <c:pt idx="2">
                  <c:v>その他の衣料品</c:v>
                </c:pt>
                <c:pt idx="3">
                  <c:v>身の回り品</c:v>
                </c:pt>
                <c:pt idx="4">
                  <c:v>食料品</c:v>
                </c:pt>
                <c:pt idx="5">
                  <c:v>家具</c:v>
                </c:pt>
                <c:pt idx="6">
                  <c:v>家庭用電気製品</c:v>
                </c:pt>
                <c:pt idx="7">
                  <c:v>家庭用品</c:v>
                </c:pt>
                <c:pt idx="8">
                  <c:v>その他の商品</c:v>
                </c:pt>
              </c:strCache>
            </c:strRef>
          </c:cat>
          <c:val>
            <c:numRef>
              <c:f>★データ!$B$2:$B$12</c:f>
              <c:numCache>
                <c:ptCount val="11"/>
                <c:pt idx="0">
                  <c:v>64397</c:v>
                </c:pt>
                <c:pt idx="1">
                  <c:v>191343</c:v>
                </c:pt>
                <c:pt idx="2">
                  <c:v>43330</c:v>
                </c:pt>
                <c:pt idx="3">
                  <c:v>23606</c:v>
                </c:pt>
                <c:pt idx="4">
                  <c:v>1965102</c:v>
                </c:pt>
                <c:pt idx="5">
                  <c:v>88834</c:v>
                </c:pt>
                <c:pt idx="6">
                  <c:v>553209</c:v>
                </c:pt>
                <c:pt idx="7">
                  <c:v>111607</c:v>
                </c:pt>
                <c:pt idx="8">
                  <c:v>381232</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商品販売額の推移</a:t>
            </a:r>
          </a:p>
        </c:rich>
      </c:tx>
      <c:layout>
        <c:manualLayout>
          <c:xMode val="factor"/>
          <c:yMode val="factor"/>
          <c:x val="-0.075"/>
          <c:y val="0.002"/>
        </c:manualLayout>
      </c:layout>
      <c:spPr>
        <a:noFill/>
        <a:ln>
          <a:noFill/>
        </a:ln>
      </c:spPr>
    </c:title>
    <c:plotArea>
      <c:layout>
        <c:manualLayout>
          <c:xMode val="edge"/>
          <c:yMode val="edge"/>
          <c:x val="0.03675"/>
          <c:y val="0.19825"/>
          <c:w val="0.923"/>
          <c:h val="0.78025"/>
        </c:manualLayout>
      </c:layout>
      <c:barChart>
        <c:barDir val="col"/>
        <c:grouping val="clustered"/>
        <c:varyColors val="0"/>
        <c:ser>
          <c:idx val="0"/>
          <c:order val="0"/>
          <c:tx>
            <c:strRef>
              <c:f>★データ!$C$31</c:f>
              <c:strCache>
                <c:ptCount val="1"/>
                <c:pt idx="0">
                  <c:v>衣料品</c:v>
                </c:pt>
              </c:strCache>
            </c:strRef>
          </c:tx>
          <c:spPr>
            <a:pattFill prst="pct80">
              <a:fgClr>
                <a:srgbClr val="63252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ptCount val="5"/>
                <c:lvl>
                  <c:pt idx="0">
                    <c:v>H24</c:v>
                  </c:pt>
                  <c:pt idx="1">
                    <c:v>H25</c:v>
                  </c:pt>
                  <c:pt idx="2">
                    <c:v>H26</c:v>
                  </c:pt>
                  <c:pt idx="3">
                    <c:v>H27</c:v>
                  </c:pt>
                  <c:pt idx="4">
                    <c:v>H28</c:v>
                  </c:pt>
                </c:lvl>
              </c:multiLvlStrCache>
            </c:multiLvlStrRef>
          </c:cat>
          <c:val>
            <c:numRef>
              <c:f>★データ!$C$32:$C$36</c:f>
              <c:numCache>
                <c:ptCount val="5"/>
                <c:pt idx="0">
                  <c:v>356709</c:v>
                </c:pt>
                <c:pt idx="1">
                  <c:v>337671</c:v>
                </c:pt>
                <c:pt idx="2">
                  <c:v>316027</c:v>
                </c:pt>
                <c:pt idx="3">
                  <c:v>366107</c:v>
                </c:pt>
                <c:pt idx="4">
                  <c:v>322676</c:v>
                </c:pt>
              </c:numCache>
            </c:numRef>
          </c:val>
        </c:ser>
        <c:ser>
          <c:idx val="1"/>
          <c:order val="1"/>
          <c:tx>
            <c:strRef>
              <c:f>★データ!$D$31</c:f>
              <c:strCache>
                <c:ptCount val="1"/>
                <c:pt idx="0">
                  <c:v>食料品</c:v>
                </c:pt>
              </c:strCache>
            </c:strRef>
          </c:tx>
          <c:spPr>
            <a:pattFill prst="wdDnDiag">
              <a:fgClr>
                <a:srgbClr val="31859C"/>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31859C"/>
                </a:fgClr>
                <a:bgClr>
                  <a:srgbClr val="FFFFFF"/>
                </a:bgClr>
              </a:pattFill>
              <a:ln w="3175">
                <a:noFill/>
              </a:ln>
            </c:spPr>
          </c:dPt>
          <c:dPt>
            <c:idx val="1"/>
            <c:invertIfNegative val="0"/>
            <c:spPr>
              <a:pattFill prst="wdDnDiag">
                <a:fgClr>
                  <a:srgbClr val="31859C"/>
                </a:fgClr>
                <a:bgClr>
                  <a:srgbClr val="FFFFFF"/>
                </a:bgClr>
              </a:pattFill>
              <a:ln w="3175">
                <a:noFill/>
              </a:ln>
            </c:spPr>
          </c:dPt>
          <c:dPt>
            <c:idx val="2"/>
            <c:invertIfNegative val="0"/>
            <c:spPr>
              <a:pattFill prst="wdDnDiag">
                <a:fgClr>
                  <a:srgbClr val="31859C"/>
                </a:fgClr>
                <a:bgClr>
                  <a:srgbClr val="FFFFFF"/>
                </a:bgClr>
              </a:pattFill>
              <a:ln w="3175">
                <a:noFill/>
              </a:ln>
            </c:spPr>
          </c:dPt>
          <c:dPt>
            <c:idx val="3"/>
            <c:invertIfNegative val="0"/>
            <c:spPr>
              <a:pattFill prst="wdDnDiag">
                <a:fgClr>
                  <a:srgbClr val="31859C"/>
                </a:fgClr>
                <a:bgClr>
                  <a:srgbClr val="FFFFFF"/>
                </a:bgClr>
              </a:pattFill>
              <a:ln w="3175">
                <a:noFill/>
              </a:ln>
            </c:spPr>
          </c:dPt>
          <c:dPt>
            <c:idx val="4"/>
            <c:invertIfNegative val="0"/>
            <c:spPr>
              <a:pattFill prst="wdDnDiag">
                <a:fgClr>
                  <a:srgbClr val="31859C"/>
                </a:fgClr>
                <a:bgClr>
                  <a:srgbClr val="FFFFFF"/>
                </a:bgClr>
              </a:pattFill>
              <a:ln w="3175">
                <a:noFill/>
              </a:ln>
            </c:spPr>
          </c:dPt>
          <c:cat>
            <c:multiLvlStrRef>
              <c:f>★データ!$A$32:$B$36</c:f>
              <c:multiLvlStrCache>
                <c:ptCount val="5"/>
                <c:lvl>
                  <c:pt idx="0">
                    <c:v>H24</c:v>
                  </c:pt>
                  <c:pt idx="1">
                    <c:v>H25</c:v>
                  </c:pt>
                  <c:pt idx="2">
                    <c:v>H26</c:v>
                  </c:pt>
                  <c:pt idx="3">
                    <c:v>H27</c:v>
                  </c:pt>
                  <c:pt idx="4">
                    <c:v>H28</c:v>
                  </c:pt>
                </c:lvl>
              </c:multiLvlStrCache>
            </c:multiLvlStrRef>
          </c:cat>
          <c:val>
            <c:numRef>
              <c:f>★データ!$D$32:$D$36</c:f>
              <c:numCache>
                <c:ptCount val="5"/>
                <c:pt idx="0">
                  <c:v>2041994</c:v>
                </c:pt>
                <c:pt idx="1">
                  <c:v>1956463</c:v>
                </c:pt>
                <c:pt idx="2">
                  <c:v>1943180</c:v>
                </c:pt>
                <c:pt idx="3">
                  <c:v>2038564</c:v>
                </c:pt>
                <c:pt idx="4">
                  <c:v>1965102</c:v>
                </c:pt>
              </c:numCache>
            </c:numRef>
          </c:val>
        </c:ser>
        <c:ser>
          <c:idx val="2"/>
          <c:order val="2"/>
          <c:tx>
            <c:strRef>
              <c:f>★データ!$E$31</c:f>
              <c:strCache>
                <c:ptCount val="1"/>
                <c:pt idx="0">
                  <c:v>住用品</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ptCount val="5"/>
                <c:lvl>
                  <c:pt idx="0">
                    <c:v>H24</c:v>
                  </c:pt>
                  <c:pt idx="1">
                    <c:v>H25</c:v>
                  </c:pt>
                  <c:pt idx="2">
                    <c:v>H26</c:v>
                  </c:pt>
                  <c:pt idx="3">
                    <c:v>H27</c:v>
                  </c:pt>
                  <c:pt idx="4">
                    <c:v>H28</c:v>
                  </c:pt>
                </c:lvl>
              </c:multiLvlStrCache>
            </c:multiLvlStrRef>
          </c:cat>
          <c:val>
            <c:numRef>
              <c:f>★データ!$E$32:$E$36</c:f>
              <c:numCache>
                <c:ptCount val="5"/>
                <c:pt idx="0">
                  <c:v>1266647</c:v>
                </c:pt>
                <c:pt idx="1">
                  <c:v>1242647</c:v>
                </c:pt>
                <c:pt idx="2">
                  <c:v>1269251</c:v>
                </c:pt>
                <c:pt idx="3">
                  <c:v>1211412</c:v>
                </c:pt>
                <c:pt idx="4">
                  <c:v>1134882</c:v>
                </c:pt>
              </c:numCache>
            </c:numRef>
          </c:val>
        </c:ser>
        <c:axId val="3924769"/>
        <c:axId val="35322922"/>
      </c:barChart>
      <c:lineChart>
        <c:grouping val="standard"/>
        <c:varyColors val="0"/>
        <c:ser>
          <c:idx val="3"/>
          <c:order val="3"/>
          <c:tx>
            <c:strRef>
              <c:f>★データ!$F$31</c:f>
              <c:strCache>
                <c:ptCount val="1"/>
                <c:pt idx="0">
                  <c:v>商品販売額計</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FFCC99"/>
                </a:solidFill>
              </a:ln>
            </c:spPr>
          </c:marker>
          <c:cat>
            <c:multiLvlStrRef>
              <c:f>★データ!$A$32:$B$36</c:f>
              <c:multiLvlStrCache>
                <c:ptCount val="5"/>
                <c:lvl>
                  <c:pt idx="0">
                    <c:v>H24</c:v>
                  </c:pt>
                  <c:pt idx="1">
                    <c:v>H25</c:v>
                  </c:pt>
                  <c:pt idx="2">
                    <c:v>H26</c:v>
                  </c:pt>
                  <c:pt idx="3">
                    <c:v>H27</c:v>
                  </c:pt>
                  <c:pt idx="4">
                    <c:v>H28</c:v>
                  </c:pt>
                </c:lvl>
              </c:multiLvlStrCache>
            </c:multiLvlStrRef>
          </c:cat>
          <c:val>
            <c:numRef>
              <c:f>★データ!$F$32:$F$36</c:f>
              <c:numCache>
                <c:ptCount val="5"/>
                <c:pt idx="0">
                  <c:v>3666539</c:v>
                </c:pt>
                <c:pt idx="1">
                  <c:v>3537542</c:v>
                </c:pt>
                <c:pt idx="2">
                  <c:v>3528722</c:v>
                </c:pt>
                <c:pt idx="3">
                  <c:v>3616107</c:v>
                </c:pt>
                <c:pt idx="4">
                  <c:v>3422893</c:v>
                </c:pt>
              </c:numCache>
            </c:numRef>
          </c:val>
          <c:smooth val="0"/>
        </c:ser>
        <c:axId val="49470843"/>
        <c:axId val="42584404"/>
      </c:lineChart>
      <c:catAx>
        <c:axId val="3924769"/>
        <c:scaling>
          <c:orientation val="minMax"/>
        </c:scaling>
        <c:axPos val="b"/>
        <c:delete val="0"/>
        <c:numFmt formatCode="General" sourceLinked="1"/>
        <c:majorTickMark val="in"/>
        <c:minorTickMark val="none"/>
        <c:tickLblPos val="nextTo"/>
        <c:spPr>
          <a:ln w="3175">
            <a:solidFill>
              <a:srgbClr val="808080"/>
            </a:solidFill>
          </a:ln>
        </c:spPr>
        <c:crossAx val="35322922"/>
        <c:crosses val="autoZero"/>
        <c:auto val="0"/>
        <c:lblOffset val="100"/>
        <c:tickLblSkip val="1"/>
        <c:noMultiLvlLbl val="0"/>
      </c:catAx>
      <c:valAx>
        <c:axId val="35322922"/>
        <c:scaling>
          <c:orientation val="minMax"/>
        </c:scaling>
        <c:axPos val="l"/>
        <c:title>
          <c:tx>
            <c:rich>
              <a:bodyPr vert="horz" rot="0" anchor="ctr"/>
              <a:lstStyle/>
              <a:p>
                <a:pPr algn="ctr">
                  <a:defRPr/>
                </a:pPr>
                <a:r>
                  <a:rPr lang="en-US" cap="none" sz="800" b="0" i="0" u="none" baseline="0">
                    <a:solidFill>
                      <a:srgbClr val="000000"/>
                    </a:solidFill>
                  </a:rPr>
                  <a:t>単位：万円</a:t>
                </a:r>
              </a:p>
            </c:rich>
          </c:tx>
          <c:layout>
            <c:manualLayout>
              <c:xMode val="factor"/>
              <c:yMode val="factor"/>
              <c:x val="0.21225"/>
              <c:y val="0.1305"/>
            </c:manualLayout>
          </c:layout>
          <c:overlay val="0"/>
          <c:spPr>
            <a:noFill/>
            <a:ln>
              <a:noFill/>
            </a:ln>
          </c:spPr>
        </c:title>
        <c:delete val="0"/>
        <c:numFmt formatCode="General" sourceLinked="1"/>
        <c:majorTickMark val="in"/>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924769"/>
        <c:crossesAt val="1"/>
        <c:crossBetween val="between"/>
        <c:dispUnits/>
      </c:valAx>
      <c:catAx>
        <c:axId val="49470843"/>
        <c:scaling>
          <c:orientation val="minMax"/>
        </c:scaling>
        <c:axPos val="b"/>
        <c:delete val="1"/>
        <c:majorTickMark val="out"/>
        <c:minorTickMark val="none"/>
        <c:tickLblPos val="nextTo"/>
        <c:crossAx val="42584404"/>
        <c:crosses val="autoZero"/>
        <c:auto val="0"/>
        <c:lblOffset val="100"/>
        <c:tickLblSkip val="1"/>
        <c:noMultiLvlLbl val="0"/>
      </c:catAx>
      <c:valAx>
        <c:axId val="42584404"/>
        <c:scaling>
          <c:orientation val="minMax"/>
        </c:scaling>
        <c:axPos val="l"/>
        <c:delete val="0"/>
        <c:numFmt formatCode="General" sourceLinked="1"/>
        <c:majorTickMark val="in"/>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9470843"/>
        <c:crosses val="max"/>
        <c:crossBetween val="between"/>
        <c:dispUnits/>
      </c:valAx>
      <c:spPr>
        <a:solidFill>
          <a:srgbClr val="FFFFFF"/>
        </a:solidFill>
        <a:ln w="3175">
          <a:noFill/>
        </a:ln>
      </c:spPr>
    </c:plotArea>
    <c:legend>
      <c:legendPos val="r"/>
      <c:layout>
        <c:manualLayout>
          <c:xMode val="edge"/>
          <c:yMode val="edge"/>
          <c:x val="0.60725"/>
          <c:y val="0.023"/>
          <c:w val="0.35525"/>
          <c:h val="0.09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商品販売額構成比</a:t>
            </a:r>
          </a:p>
        </c:rich>
      </c:tx>
      <c:layout>
        <c:manualLayout>
          <c:xMode val="factor"/>
          <c:yMode val="factor"/>
          <c:x val="0.13725"/>
          <c:y val="-0.0255"/>
        </c:manualLayout>
      </c:layout>
      <c:spPr>
        <a:noFill/>
        <a:ln>
          <a:noFill/>
        </a:ln>
      </c:spPr>
    </c:title>
    <c:plotArea>
      <c:layout>
        <c:manualLayout>
          <c:xMode val="edge"/>
          <c:yMode val="edge"/>
          <c:x val="0.31425"/>
          <c:y val="0.40475"/>
          <c:w val="0.369"/>
          <c:h val="0.51975"/>
        </c:manualLayout>
      </c:layout>
      <c:pieChart>
        <c:varyColors val="1"/>
        <c:ser>
          <c:idx val="0"/>
          <c:order val="0"/>
          <c:spPr>
            <a:solidFill>
              <a:srgbClr val="4F81BD"/>
            </a:solidFill>
            <a:ln w="12700">
              <a:solidFill>
                <a:srgbClr val="000000"/>
              </a:solidFill>
            </a:ln>
          </c:spPr>
          <c:explosion val="33"/>
          <c:extLst>
            <c:ext xmlns:c14="http://schemas.microsoft.com/office/drawing/2007/8/2/chart" uri="{6F2FDCE9-48DA-4B69-8628-5D25D57E5C99}">
              <c14:invertSolidFillFmt>
                <c14:spPr>
                  <a:solidFill>
                    <a:srgbClr val="FFFFFF"/>
                  </a:solidFill>
                </c14:spPr>
              </c14:invertSolidFillFmt>
            </c:ext>
          </c:extLst>
          <c:dPt>
            <c:idx val="0"/>
            <c:spPr>
              <a:solidFill>
                <a:srgbClr val="32557E"/>
              </a:solidFill>
              <a:ln w="12700">
                <a:solidFill>
                  <a:srgbClr val="000000"/>
                </a:solidFill>
              </a:ln>
            </c:spPr>
          </c:dPt>
          <c:dPt>
            <c:idx val="1"/>
            <c:spPr>
              <a:solidFill>
                <a:srgbClr val="39608E"/>
              </a:solidFill>
              <a:ln w="12700">
                <a:solidFill>
                  <a:srgbClr val="000000"/>
                </a:solidFill>
              </a:ln>
            </c:spPr>
          </c:dPt>
          <c:dPt>
            <c:idx val="2"/>
            <c:spPr>
              <a:solidFill>
                <a:srgbClr val="40699C"/>
              </a:solidFill>
              <a:ln w="12700">
                <a:solidFill>
                  <a:srgbClr val="000000"/>
                </a:solidFill>
              </a:ln>
            </c:spPr>
          </c:dPt>
          <c:dPt>
            <c:idx val="3"/>
            <c:spPr>
              <a:solidFill>
                <a:srgbClr val="4572A7"/>
              </a:solidFill>
              <a:ln w="12700">
                <a:solidFill>
                  <a:srgbClr val="000000"/>
                </a:solidFill>
              </a:ln>
            </c:spPr>
          </c:dPt>
          <c:dPt>
            <c:idx val="4"/>
            <c:explosion val="3"/>
            <c:spPr>
              <a:solidFill>
                <a:srgbClr val="4A7AB2"/>
              </a:solidFill>
              <a:ln w="12700">
                <a:solidFill>
                  <a:srgbClr val="000000"/>
                </a:solidFill>
              </a:ln>
            </c:spPr>
          </c:dPt>
          <c:dPt>
            <c:idx val="5"/>
            <c:spPr>
              <a:solidFill>
                <a:srgbClr val="4F81BD"/>
              </a:solidFill>
              <a:ln w="12700">
                <a:solidFill>
                  <a:srgbClr val="000000"/>
                </a:solidFill>
              </a:ln>
            </c:spPr>
          </c:dPt>
          <c:dPt>
            <c:idx val="6"/>
            <c:spPr>
              <a:solidFill>
                <a:srgbClr val="7696C6"/>
              </a:solidFill>
              <a:ln w="12700">
                <a:solidFill>
                  <a:srgbClr val="000000"/>
                </a:solidFill>
              </a:ln>
            </c:spPr>
          </c:dPt>
          <c:dPt>
            <c:idx val="7"/>
            <c:spPr>
              <a:solidFill>
                <a:srgbClr val="93A9CF"/>
              </a:solidFill>
              <a:ln w="12700">
                <a:solidFill>
                  <a:srgbClr val="000000"/>
                </a:solidFill>
              </a:ln>
            </c:spPr>
          </c:dPt>
          <c:dPt>
            <c:idx val="8"/>
            <c:spPr>
              <a:solidFill>
                <a:srgbClr val="AABAD7"/>
              </a:solidFill>
              <a:ln w="12700">
                <a:solidFill>
                  <a:srgbClr val="000000"/>
                </a:solidFill>
              </a:ln>
            </c:spPr>
          </c:dPt>
          <c:dPt>
            <c:idx val="9"/>
            <c:spPr>
              <a:solidFill>
                <a:srgbClr val="BCC8DF"/>
              </a:solidFill>
              <a:ln w="12700">
                <a:solidFill>
                  <a:srgbClr val="000000"/>
                </a:solidFill>
              </a:ln>
            </c:spPr>
          </c:dPt>
          <c:dPt>
            <c:idx val="10"/>
            <c:spPr>
              <a:solidFill>
                <a:srgbClr val="CDD6E6"/>
              </a:solidFill>
              <a:ln w="12700">
                <a:solidFill>
                  <a:srgbClr val="000000"/>
                </a:solidFill>
              </a:ln>
            </c:spPr>
          </c:dPt>
          <c:dLbls>
            <c:dLbl>
              <c:idx val="6"/>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★データ!$A$2:$A$12</c:f>
              <c:strCache/>
            </c:strRef>
          </c:cat>
          <c:val>
            <c:numRef>
              <c:f>★データ!$B$2:$B$12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25"/>
          <c:w val="0.81825"/>
          <c:h val="0.9655"/>
        </c:manualLayout>
      </c:layout>
      <c:barChart>
        <c:barDir val="col"/>
        <c:grouping val="clustered"/>
        <c:varyColors val="0"/>
        <c:ser>
          <c:idx val="1"/>
          <c:order val="0"/>
          <c:tx>
            <c:strRef>
              <c:f>★データ!$C$31</c:f>
              <c:strCache>
                <c:ptCount val="1"/>
                <c:pt idx="0">
                  <c:v>衣料品</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★データ!$C$32:$C$36</c:f>
              <c:numCache/>
            </c:numRef>
          </c:val>
        </c:ser>
        <c:ser>
          <c:idx val="0"/>
          <c:order val="1"/>
          <c:tx>
            <c:strRef>
              <c:f>★データ!$D$31</c:f>
              <c:strCache>
                <c:ptCount val="1"/>
                <c:pt idx="0">
                  <c:v>食料品</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★データ!$D$32:$D$36</c:f>
              <c:numCache/>
            </c:numRef>
          </c:val>
        </c:ser>
        <c:ser>
          <c:idx val="2"/>
          <c:order val="2"/>
          <c:tx>
            <c:strRef>
              <c:f>★データ!$E$31</c:f>
              <c:strCache>
                <c:ptCount val="1"/>
                <c:pt idx="0">
                  <c:v>住用品</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★データ!$E$32:$E$36</c:f>
              <c:numCache/>
            </c:numRef>
          </c:val>
        </c:ser>
        <c:axId val="47715317"/>
        <c:axId val="26784670"/>
      </c:barChart>
      <c:lineChart>
        <c:grouping val="standard"/>
        <c:varyColors val="0"/>
        <c:ser>
          <c:idx val="3"/>
          <c:order val="3"/>
          <c:tx>
            <c:strRef>
              <c:f>★データ!$F$31</c:f>
              <c:strCache>
                <c:ptCount val="1"/>
                <c:pt idx="0">
                  <c:v>商品販売額計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multiLvlStrRef>
              <c:f>★データ!$A$32:$B$36</c:f>
              <c:multiLvlStrCache/>
            </c:multiLvlStrRef>
          </c:cat>
          <c:val>
            <c:numRef>
              <c:f>★データ!$F$32:$F$36</c:f>
              <c:numCache/>
            </c:numRef>
          </c:val>
          <c:smooth val="0"/>
        </c:ser>
        <c:axId val="39735439"/>
        <c:axId val="22074632"/>
      </c:lineChart>
      <c:catAx>
        <c:axId val="477153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784670"/>
        <c:crosses val="autoZero"/>
        <c:auto val="0"/>
        <c:lblOffset val="100"/>
        <c:tickLblSkip val="1"/>
        <c:noMultiLvlLbl val="0"/>
      </c:catAx>
      <c:valAx>
        <c:axId val="2678467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715317"/>
        <c:crossesAt val="1"/>
        <c:crossBetween val="between"/>
        <c:dispUnits/>
      </c:valAx>
      <c:catAx>
        <c:axId val="39735439"/>
        <c:scaling>
          <c:orientation val="minMax"/>
        </c:scaling>
        <c:axPos val="b"/>
        <c:delete val="1"/>
        <c:majorTickMark val="out"/>
        <c:minorTickMark val="none"/>
        <c:tickLblPos val="nextTo"/>
        <c:crossAx val="22074632"/>
        <c:crosses val="autoZero"/>
        <c:auto val="0"/>
        <c:lblOffset val="100"/>
        <c:tickLblSkip val="1"/>
        <c:noMultiLvlLbl val="0"/>
      </c:catAx>
      <c:valAx>
        <c:axId val="2207463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735439"/>
        <c:crosses val="max"/>
        <c:crossBetween val="between"/>
        <c:dispUnits/>
      </c:valAx>
      <c:spPr>
        <a:solidFill>
          <a:srgbClr val="FFFFFF"/>
        </a:solidFill>
        <a:ln w="12700">
          <a:solidFill>
            <a:srgbClr val="808080"/>
          </a:solidFill>
        </a:ln>
      </c:spPr>
    </c:plotArea>
    <c:legend>
      <c:legendPos val="r"/>
      <c:layout>
        <c:manualLayout>
          <c:xMode val="edge"/>
          <c:yMode val="edge"/>
          <c:x val="0.8235"/>
          <c:y val="0"/>
          <c:w val="0.17275"/>
          <c:h val="0.21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年間商品販売額対前年比の推移</a:t>
            </a:r>
          </a:p>
        </c:rich>
      </c:tx>
      <c:layout>
        <c:manualLayout>
          <c:xMode val="factor"/>
          <c:yMode val="factor"/>
          <c:x val="0.04225"/>
          <c:y val="-0.01"/>
        </c:manualLayout>
      </c:layout>
      <c:spPr>
        <a:noFill/>
        <a:ln>
          <a:noFill/>
        </a:ln>
      </c:spPr>
    </c:title>
    <c:plotArea>
      <c:layout>
        <c:manualLayout>
          <c:xMode val="edge"/>
          <c:yMode val="edge"/>
          <c:x val="0.0055"/>
          <c:y val="0.0875"/>
          <c:w val="0.81175"/>
          <c:h val="0.884"/>
        </c:manualLayout>
      </c:layout>
      <c:barChart>
        <c:barDir val="col"/>
        <c:grouping val="clustered"/>
        <c:varyColors val="0"/>
        <c:ser>
          <c:idx val="1"/>
          <c:order val="0"/>
          <c:tx>
            <c:strRef>
              <c:f>★データ!$B$60</c:f>
              <c:strCache>
                <c:ptCount val="1"/>
                <c:pt idx="0">
                  <c:v>増減率</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★データ!$A$61:$A$72</c:f>
              <c:strCache/>
            </c:strRef>
          </c:cat>
          <c:val>
            <c:numRef>
              <c:f>★データ!$B$61:$B$72</c:f>
              <c:numCache/>
            </c:numRef>
          </c:val>
        </c:ser>
        <c:axId val="64453961"/>
        <c:axId val="43214738"/>
      </c:barChart>
      <c:catAx>
        <c:axId val="644539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14738"/>
        <c:crosses val="autoZero"/>
        <c:auto val="0"/>
        <c:lblOffset val="100"/>
        <c:tickLblSkip val="1"/>
        <c:noMultiLvlLbl val="0"/>
      </c:catAx>
      <c:valAx>
        <c:axId val="4321473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453961"/>
        <c:crossesAt val="1"/>
        <c:crossBetween val="between"/>
        <c:dispUnits/>
      </c:valAx>
      <c:spPr>
        <a:solidFill>
          <a:srgbClr val="FFFFFF"/>
        </a:solidFill>
        <a:ln w="12700">
          <a:solidFill>
            <a:srgbClr val="808080"/>
          </a:solidFill>
        </a:ln>
      </c:spPr>
    </c:plotArea>
    <c:legend>
      <c:legendPos val="t"/>
      <c:layout>
        <c:manualLayout>
          <c:xMode val="edge"/>
          <c:yMode val="edge"/>
          <c:x val="0.7965"/>
          <c:y val="0.01"/>
          <c:w val="0.11675"/>
          <c:h val="0.064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47625</xdr:rowOff>
    </xdr:from>
    <xdr:to>
      <xdr:col>7</xdr:col>
      <xdr:colOff>419100</xdr:colOff>
      <xdr:row>23</xdr:row>
      <xdr:rowOff>114300</xdr:rowOff>
    </xdr:to>
    <xdr:sp>
      <xdr:nvSpPr>
        <xdr:cNvPr id="1" name="AutoShape 14"/>
        <xdr:cNvSpPr>
          <a:spLocks/>
        </xdr:cNvSpPr>
      </xdr:nvSpPr>
      <xdr:spPr>
        <a:xfrm>
          <a:off x="390525" y="3105150"/>
          <a:ext cx="41624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H</a:t>
          </a:r>
          <a:r>
            <a:rPr lang="en-US" cap="none" sz="2400" b="0" i="0" u="none" baseline="0">
              <a:solidFill>
                <a:srgbClr val="000000"/>
              </a:solidFill>
            </a:rPr>
            <a:t>　物価・消費</a:t>
          </a:r>
        </a:p>
      </xdr:txBody>
    </xdr:sp>
    <xdr:clientData/>
  </xdr:twoCellAnchor>
  <xdr:twoCellAnchor>
    <xdr:from>
      <xdr:col>2</xdr:col>
      <xdr:colOff>200025</xdr:colOff>
      <xdr:row>33</xdr:row>
      <xdr:rowOff>47625</xdr:rowOff>
    </xdr:from>
    <xdr:to>
      <xdr:col>7</xdr:col>
      <xdr:colOff>552450</xdr:colOff>
      <xdr:row>42</xdr:row>
      <xdr:rowOff>104775</xdr:rowOff>
    </xdr:to>
    <xdr:sp>
      <xdr:nvSpPr>
        <xdr:cNvPr id="2" name="Rectangle 15"/>
        <xdr:cNvSpPr>
          <a:spLocks/>
        </xdr:cNvSpPr>
      </xdr:nvSpPr>
      <xdr:spPr>
        <a:xfrm>
          <a:off x="1381125" y="5181600"/>
          <a:ext cx="3305175" cy="14287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全国物価統計調査は、国民の消費生活において重要な支出の対象</a:t>
          </a:r>
          <a:r>
            <a:rPr lang="en-US" cap="none" sz="1100" b="0" i="0" u="none" baseline="0">
              <a:solidFill>
                <a:srgbClr val="000000"/>
              </a:solidFill>
            </a:rPr>
            <a:t>  となる商品の販売価格及びサービスの料金並びにこれらを取り扱う  店舗の業態や立地環境など価格決定に関する様々な要素を幅広く   調査し、価格の店舗間格差、銘柄間格差、地域間格差など価格差の実態を解明し、物価対策など物価に関する基礎資料を得ることを目的としています。</a:t>
          </a:r>
        </a:p>
      </xdr:txBody>
    </xdr:sp>
    <xdr:clientData/>
  </xdr:twoCellAnchor>
  <xdr:twoCellAnchor editAs="oneCell">
    <xdr:from>
      <xdr:col>6</xdr:col>
      <xdr:colOff>276225</xdr:colOff>
      <xdr:row>26</xdr:row>
      <xdr:rowOff>47625</xdr:rowOff>
    </xdr:from>
    <xdr:to>
      <xdr:col>7</xdr:col>
      <xdr:colOff>409575</xdr:colOff>
      <xdr:row>32</xdr:row>
      <xdr:rowOff>9525</xdr:rowOff>
    </xdr:to>
    <xdr:pic>
      <xdr:nvPicPr>
        <xdr:cNvPr id="3" name="Picture 20"/>
        <xdr:cNvPicPr preferRelativeResize="1">
          <a:picLocks noChangeAspect="1"/>
        </xdr:cNvPicPr>
      </xdr:nvPicPr>
      <xdr:blipFill>
        <a:blip r:embed="rId1"/>
        <a:stretch>
          <a:fillRect/>
        </a:stretch>
      </xdr:blipFill>
      <xdr:spPr>
        <a:xfrm>
          <a:off x="3819525" y="4048125"/>
          <a:ext cx="723900" cy="933450"/>
        </a:xfrm>
        <a:prstGeom prst="rect">
          <a:avLst/>
        </a:prstGeom>
        <a:noFill/>
        <a:ln w="9525" cmpd="sng">
          <a:noFill/>
        </a:ln>
      </xdr:spPr>
    </xdr:pic>
    <xdr:clientData/>
  </xdr:twoCellAnchor>
  <xdr:twoCellAnchor editAs="oneCell">
    <xdr:from>
      <xdr:col>3</xdr:col>
      <xdr:colOff>561975</xdr:colOff>
      <xdr:row>45</xdr:row>
      <xdr:rowOff>133350</xdr:rowOff>
    </xdr:from>
    <xdr:to>
      <xdr:col>7</xdr:col>
      <xdr:colOff>476250</xdr:colOff>
      <xdr:row>59</xdr:row>
      <xdr:rowOff>152400</xdr:rowOff>
    </xdr:to>
    <xdr:pic>
      <xdr:nvPicPr>
        <xdr:cNvPr id="4" name="図 3"/>
        <xdr:cNvPicPr preferRelativeResize="1">
          <a:picLocks noChangeAspect="1"/>
        </xdr:cNvPicPr>
      </xdr:nvPicPr>
      <xdr:blipFill>
        <a:blip r:embed="rId2"/>
        <a:stretch>
          <a:fillRect/>
        </a:stretch>
      </xdr:blipFill>
      <xdr:spPr>
        <a:xfrm>
          <a:off x="2333625" y="7096125"/>
          <a:ext cx="2276475"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9525</xdr:rowOff>
    </xdr:from>
    <xdr:to>
      <xdr:col>7</xdr:col>
      <xdr:colOff>314325</xdr:colOff>
      <xdr:row>29</xdr:row>
      <xdr:rowOff>95250</xdr:rowOff>
    </xdr:to>
    <xdr:graphicFrame>
      <xdr:nvGraphicFramePr>
        <xdr:cNvPr id="1" name="Chart 1"/>
        <xdr:cNvGraphicFramePr/>
      </xdr:nvGraphicFramePr>
      <xdr:xfrm>
        <a:off x="85725" y="466725"/>
        <a:ext cx="5029200" cy="40481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30</xdr:row>
      <xdr:rowOff>104775</xdr:rowOff>
    </xdr:from>
    <xdr:to>
      <xdr:col>7</xdr:col>
      <xdr:colOff>352425</xdr:colOff>
      <xdr:row>63</xdr:row>
      <xdr:rowOff>142875</xdr:rowOff>
    </xdr:to>
    <xdr:graphicFrame>
      <xdr:nvGraphicFramePr>
        <xdr:cNvPr id="2" name="Chart 4"/>
        <xdr:cNvGraphicFramePr/>
      </xdr:nvGraphicFramePr>
      <xdr:xfrm>
        <a:off x="104775" y="4676775"/>
        <a:ext cx="5048250" cy="5124450"/>
      </xdr:xfrm>
      <a:graphic>
        <a:graphicData uri="http://schemas.openxmlformats.org/drawingml/2006/chart">
          <c:chart xmlns:c="http://schemas.openxmlformats.org/drawingml/2006/chart" r:id="rId2"/>
        </a:graphicData>
      </a:graphic>
    </xdr:graphicFrame>
    <xdr:clientData/>
  </xdr:twoCellAnchor>
  <xdr:oneCellAnchor>
    <xdr:from>
      <xdr:col>8</xdr:col>
      <xdr:colOff>447675</xdr:colOff>
      <xdr:row>31</xdr:row>
      <xdr:rowOff>95250</xdr:rowOff>
    </xdr:from>
    <xdr:ext cx="304800" cy="276225"/>
    <xdr:sp fLocksText="0">
      <xdr:nvSpPr>
        <xdr:cNvPr id="3" name="テキスト ボックス 1"/>
        <xdr:cNvSpPr txBox="1">
          <a:spLocks noChangeArrowheads="1"/>
        </xdr:cNvSpPr>
      </xdr:nvSpPr>
      <xdr:spPr>
        <a:xfrm>
          <a:off x="5619750" y="4819650"/>
          <a:ext cx="304800" cy="276225"/>
        </a:xfrm>
        <a:prstGeom prst="rect">
          <a:avLst/>
        </a:prstGeom>
        <a:no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oneCellAnchor>
  <xdr:oneCellAnchor>
    <xdr:from>
      <xdr:col>6</xdr:col>
      <xdr:colOff>238125</xdr:colOff>
      <xdr:row>35</xdr:row>
      <xdr:rowOff>66675</xdr:rowOff>
    </xdr:from>
    <xdr:ext cx="647700" cy="228600"/>
    <xdr:sp>
      <xdr:nvSpPr>
        <xdr:cNvPr id="4" name="テキスト ボックス 2"/>
        <xdr:cNvSpPr txBox="1">
          <a:spLocks noChangeArrowheads="1"/>
        </xdr:cNvSpPr>
      </xdr:nvSpPr>
      <xdr:spPr>
        <a:xfrm>
          <a:off x="4352925" y="5429250"/>
          <a:ext cx="6477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（販売額計）</a:t>
          </a:r>
        </a:p>
      </xdr:txBody>
    </xdr:sp>
    <xdr:clientData/>
  </xdr:oneCellAnchor>
  <xdr:oneCellAnchor>
    <xdr:from>
      <xdr:col>0</xdr:col>
      <xdr:colOff>123825</xdr:colOff>
      <xdr:row>35</xdr:row>
      <xdr:rowOff>114300</xdr:rowOff>
    </xdr:from>
    <xdr:ext cx="800100" cy="257175"/>
    <xdr:sp>
      <xdr:nvSpPr>
        <xdr:cNvPr id="5" name="テキスト ボックス 3"/>
        <xdr:cNvSpPr txBox="1">
          <a:spLocks noChangeArrowheads="1"/>
        </xdr:cNvSpPr>
      </xdr:nvSpPr>
      <xdr:spPr>
        <a:xfrm>
          <a:off x="123825" y="5476875"/>
          <a:ext cx="800100" cy="257175"/>
        </a:xfrm>
        <a:prstGeom prst="rect">
          <a:avLst/>
        </a:prstGeom>
        <a:noFill/>
        <a:ln w="9525" cmpd="sng">
          <a:noFill/>
        </a:ln>
      </xdr:spPr>
      <xdr:txBody>
        <a:bodyPr vertOverflow="clip" wrap="square"/>
        <a:p>
          <a:pPr algn="l">
            <a:defRPr/>
          </a:pPr>
          <a:r>
            <a:rPr lang="en-US" cap="none" sz="1100" b="0" i="0" u="none" baseline="0">
              <a:solidFill>
                <a:srgbClr val="000000"/>
              </a:solidFill>
            </a:rPr>
            <a:t>　（品目別）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85725</xdr:rowOff>
    </xdr:from>
    <xdr:to>
      <xdr:col>7</xdr:col>
      <xdr:colOff>238125</xdr:colOff>
      <xdr:row>18</xdr:row>
      <xdr:rowOff>38100</xdr:rowOff>
    </xdr:to>
    <xdr:graphicFrame>
      <xdr:nvGraphicFramePr>
        <xdr:cNvPr id="1" name="Chart 1"/>
        <xdr:cNvGraphicFramePr/>
      </xdr:nvGraphicFramePr>
      <xdr:xfrm>
        <a:off x="2162175" y="85725"/>
        <a:ext cx="3000375" cy="2695575"/>
      </xdr:xfrm>
      <a:graphic>
        <a:graphicData uri="http://schemas.openxmlformats.org/drawingml/2006/chart">
          <c:chart xmlns:c="http://schemas.openxmlformats.org/drawingml/2006/chart" r:id="rId1"/>
        </a:graphicData>
      </a:graphic>
    </xdr:graphicFrame>
    <xdr:clientData/>
  </xdr:twoCellAnchor>
  <xdr:twoCellAnchor>
    <xdr:from>
      <xdr:col>0</xdr:col>
      <xdr:colOff>400050</xdr:colOff>
      <xdr:row>38</xdr:row>
      <xdr:rowOff>152400</xdr:rowOff>
    </xdr:from>
    <xdr:to>
      <xdr:col>6</xdr:col>
      <xdr:colOff>209550</xdr:colOff>
      <xdr:row>58</xdr:row>
      <xdr:rowOff>19050</xdr:rowOff>
    </xdr:to>
    <xdr:graphicFrame>
      <xdr:nvGraphicFramePr>
        <xdr:cNvPr id="2" name="Chart 2"/>
        <xdr:cNvGraphicFramePr/>
      </xdr:nvGraphicFramePr>
      <xdr:xfrm>
        <a:off x="400050" y="4267200"/>
        <a:ext cx="4067175" cy="2133600"/>
      </xdr:xfrm>
      <a:graphic>
        <a:graphicData uri="http://schemas.openxmlformats.org/drawingml/2006/chart">
          <c:chart xmlns:c="http://schemas.openxmlformats.org/drawingml/2006/chart" r:id="rId2"/>
        </a:graphicData>
      </a:graphic>
    </xdr:graphicFrame>
    <xdr:clientData/>
  </xdr:twoCellAnchor>
  <xdr:twoCellAnchor>
    <xdr:from>
      <xdr:col>2</xdr:col>
      <xdr:colOff>200025</xdr:colOff>
      <xdr:row>60</xdr:row>
      <xdr:rowOff>9525</xdr:rowOff>
    </xdr:from>
    <xdr:to>
      <xdr:col>6</xdr:col>
      <xdr:colOff>647700</xdr:colOff>
      <xdr:row>73</xdr:row>
      <xdr:rowOff>28575</xdr:rowOff>
    </xdr:to>
    <xdr:graphicFrame>
      <xdr:nvGraphicFramePr>
        <xdr:cNvPr id="3" name="Chart 3"/>
        <xdr:cNvGraphicFramePr/>
      </xdr:nvGraphicFramePr>
      <xdr:xfrm>
        <a:off x="1790700" y="6705600"/>
        <a:ext cx="3114675" cy="2000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
    </sheetView>
  </sheetViews>
  <sheetFormatPr defaultColWidth="9.00390625" defaultRowHeight="12.75"/>
  <cols>
    <col min="1" max="8" width="7.75390625" style="0" customWidth="1"/>
    <col min="9" max="9" width="5.50390625" style="0" customWidth="1"/>
  </cols>
  <sheetData>
    <row r="1" spans="1:9" ht="12">
      <c r="A1" s="4"/>
      <c r="B1" s="5"/>
      <c r="C1" s="4"/>
      <c r="D1" s="4"/>
      <c r="E1" s="4"/>
      <c r="F1" s="4"/>
      <c r="G1" s="4"/>
      <c r="H1" s="4"/>
      <c r="I1" s="4"/>
    </row>
    <row r="2" spans="1:9" ht="12">
      <c r="A2" s="4"/>
      <c r="B2" s="5"/>
      <c r="C2" s="4"/>
      <c r="D2" s="4"/>
      <c r="E2" s="4"/>
      <c r="F2" s="4"/>
      <c r="G2" s="4"/>
      <c r="H2" s="4"/>
      <c r="I2" s="4"/>
    </row>
    <row r="3" spans="1:9" ht="12">
      <c r="A3" s="4"/>
      <c r="B3" s="5"/>
      <c r="C3" s="4"/>
      <c r="D3" s="4"/>
      <c r="E3" s="4"/>
      <c r="F3" s="4"/>
      <c r="G3" s="4"/>
      <c r="H3" s="4"/>
      <c r="I3" s="4"/>
    </row>
    <row r="4" spans="1:9" ht="12">
      <c r="A4" s="4"/>
      <c r="B4" s="5"/>
      <c r="C4" s="4"/>
      <c r="D4" s="4"/>
      <c r="E4" s="4"/>
      <c r="F4" s="4"/>
      <c r="G4" s="4"/>
      <c r="H4" s="4"/>
      <c r="I4" s="4"/>
    </row>
    <row r="5" spans="1:9" ht="12">
      <c r="A5" s="4"/>
      <c r="B5" s="5"/>
      <c r="C5" s="4"/>
      <c r="D5" s="4"/>
      <c r="E5" s="4"/>
      <c r="F5" s="4"/>
      <c r="G5" s="4"/>
      <c r="H5" s="4"/>
      <c r="I5" s="4"/>
    </row>
    <row r="6" spans="1:9" ht="12">
      <c r="A6" s="4"/>
      <c r="B6" s="5"/>
      <c r="C6" s="4"/>
      <c r="D6" s="4"/>
      <c r="E6" s="4"/>
      <c r="F6" s="4"/>
      <c r="G6" s="4"/>
      <c r="H6" s="4"/>
      <c r="I6" s="4"/>
    </row>
    <row r="7" spans="1:9" ht="12">
      <c r="A7" s="4"/>
      <c r="B7" s="5"/>
      <c r="C7" s="4"/>
      <c r="D7" s="4"/>
      <c r="E7" s="4"/>
      <c r="F7" s="4"/>
      <c r="G7" s="4"/>
      <c r="H7" s="4"/>
      <c r="I7" s="4"/>
    </row>
    <row r="8" spans="1:9" ht="12">
      <c r="A8" s="4"/>
      <c r="B8" s="5"/>
      <c r="C8" s="4"/>
      <c r="D8" s="4"/>
      <c r="E8" s="4"/>
      <c r="F8" s="4"/>
      <c r="G8" s="4"/>
      <c r="H8" s="4"/>
      <c r="I8" s="4"/>
    </row>
    <row r="9" spans="1:9" ht="12">
      <c r="A9" s="4"/>
      <c r="B9" s="5"/>
      <c r="C9" s="4"/>
      <c r="D9" s="4"/>
      <c r="E9" s="4"/>
      <c r="F9" s="4"/>
      <c r="G9" s="4"/>
      <c r="H9" s="4"/>
      <c r="I9" s="4"/>
    </row>
    <row r="10" spans="1:9" ht="12">
      <c r="A10" s="4"/>
      <c r="B10" s="5"/>
      <c r="C10" s="4"/>
      <c r="D10" s="4"/>
      <c r="E10" s="4"/>
      <c r="F10" s="4"/>
      <c r="G10" s="4"/>
      <c r="H10" s="4"/>
      <c r="I10" s="4"/>
    </row>
    <row r="11" spans="1:9" ht="12">
      <c r="A11" s="4"/>
      <c r="B11" s="5"/>
      <c r="C11" s="4"/>
      <c r="D11" s="4"/>
      <c r="E11" s="4"/>
      <c r="F11" s="4"/>
      <c r="G11" s="4"/>
      <c r="H11" s="4"/>
      <c r="I11" s="4"/>
    </row>
    <row r="12" spans="1:9" ht="12">
      <c r="A12" s="4"/>
      <c r="B12" s="5"/>
      <c r="C12" s="4"/>
      <c r="D12" s="4"/>
      <c r="E12" s="4"/>
      <c r="F12" s="4"/>
      <c r="G12" s="4"/>
      <c r="H12" s="4"/>
      <c r="I12" s="4"/>
    </row>
    <row r="13" spans="1:9" ht="12">
      <c r="A13" s="4"/>
      <c r="B13" s="5"/>
      <c r="C13" s="4"/>
      <c r="D13" s="4"/>
      <c r="E13" s="4"/>
      <c r="F13" s="4"/>
      <c r="G13" s="4"/>
      <c r="H13" s="4"/>
      <c r="I13" s="4"/>
    </row>
    <row r="14" spans="1:9" ht="12">
      <c r="A14" s="4"/>
      <c r="B14" s="5"/>
      <c r="C14" s="4"/>
      <c r="D14" s="4"/>
      <c r="E14" s="4"/>
      <c r="F14" s="4"/>
      <c r="G14" s="4"/>
      <c r="H14" s="4"/>
      <c r="I14" s="4"/>
    </row>
    <row r="15" spans="1:9" ht="12">
      <c r="A15" s="4"/>
      <c r="B15" s="5"/>
      <c r="C15" s="4"/>
      <c r="D15" s="4"/>
      <c r="E15" s="4"/>
      <c r="F15" s="4"/>
      <c r="G15" s="4"/>
      <c r="H15" s="4"/>
      <c r="I15" s="4"/>
    </row>
    <row r="16" spans="1:9" ht="12">
      <c r="A16" s="4"/>
      <c r="B16" s="5"/>
      <c r="C16" s="4"/>
      <c r="D16" s="4"/>
      <c r="E16" s="4"/>
      <c r="F16" s="4"/>
      <c r="G16" s="4"/>
      <c r="H16" s="4"/>
      <c r="I16" s="4"/>
    </row>
    <row r="17" spans="1:9" ht="12">
      <c r="A17" s="4"/>
      <c r="B17" s="5"/>
      <c r="C17" s="4"/>
      <c r="D17" s="4"/>
      <c r="E17" s="4"/>
      <c r="F17" s="4"/>
      <c r="G17" s="4"/>
      <c r="H17" s="4"/>
      <c r="I17" s="4"/>
    </row>
    <row r="18" spans="1:9" ht="12">
      <c r="A18" s="4"/>
      <c r="B18" s="5"/>
      <c r="C18" s="4"/>
      <c r="D18" s="4"/>
      <c r="E18" s="4"/>
      <c r="F18" s="4"/>
      <c r="G18" s="4"/>
      <c r="H18" s="4"/>
      <c r="I18" s="4"/>
    </row>
    <row r="19" spans="1:9" ht="12">
      <c r="A19" s="4"/>
      <c r="B19" s="5"/>
      <c r="C19" s="4"/>
      <c r="D19" s="4"/>
      <c r="E19" s="4"/>
      <c r="F19" s="4"/>
      <c r="G19" s="4"/>
      <c r="H19" s="4"/>
      <c r="I19" s="4"/>
    </row>
    <row r="20" spans="1:9" ht="12.75" thickBot="1">
      <c r="A20" s="4"/>
      <c r="B20" s="5"/>
      <c r="C20" s="4"/>
      <c r="D20" s="4"/>
      <c r="E20" s="4"/>
      <c r="F20" s="4"/>
      <c r="G20" s="4"/>
      <c r="H20" s="4"/>
      <c r="I20" s="8"/>
    </row>
    <row r="21" spans="1:9" ht="12.75" thickTop="1">
      <c r="A21" s="6"/>
      <c r="B21" s="7"/>
      <c r="C21" s="6"/>
      <c r="D21" s="6"/>
      <c r="E21" s="6"/>
      <c r="F21" s="6"/>
      <c r="G21" s="6"/>
      <c r="H21" s="6"/>
      <c r="I21" s="8"/>
    </row>
    <row r="22" spans="1:9" ht="12">
      <c r="A22" s="8"/>
      <c r="B22" s="9"/>
      <c r="C22" s="8"/>
      <c r="D22" s="8"/>
      <c r="E22" s="8"/>
      <c r="F22" s="8"/>
      <c r="G22" s="8"/>
      <c r="H22" s="8"/>
      <c r="I22" s="8"/>
    </row>
    <row r="23" spans="1:9" ht="12">
      <c r="A23" s="8"/>
      <c r="B23" s="9"/>
      <c r="C23" s="8"/>
      <c r="D23" s="8"/>
      <c r="E23" s="8"/>
      <c r="F23" s="8"/>
      <c r="G23" s="8"/>
      <c r="H23" s="8"/>
      <c r="I23" s="8"/>
    </row>
    <row r="24" spans="1:9" ht="12.75" thickBot="1">
      <c r="A24" s="10"/>
      <c r="B24" s="11"/>
      <c r="C24" s="10"/>
      <c r="D24" s="10"/>
      <c r="E24" s="10"/>
      <c r="F24" s="10"/>
      <c r="G24" s="10"/>
      <c r="H24" s="10"/>
      <c r="I24" s="8"/>
    </row>
    <row r="25" spans="1:9" ht="12.75" thickTop="1">
      <c r="A25" s="4"/>
      <c r="B25" s="5"/>
      <c r="C25" s="4"/>
      <c r="D25" s="4"/>
      <c r="E25" s="4"/>
      <c r="F25" s="4"/>
      <c r="G25" s="4"/>
      <c r="H25" s="4"/>
      <c r="I25" s="4"/>
    </row>
    <row r="26" spans="1:9" ht="12">
      <c r="A26" s="4"/>
      <c r="B26" s="5"/>
      <c r="C26" s="4"/>
      <c r="D26" s="4"/>
      <c r="E26" s="4"/>
      <c r="F26" s="4"/>
      <c r="G26" s="4"/>
      <c r="H26" s="4"/>
      <c r="I26" s="4"/>
    </row>
    <row r="27" spans="1:9" ht="12.75">
      <c r="A27" s="4"/>
      <c r="B27" s="5"/>
      <c r="C27" s="4"/>
      <c r="D27" s="4"/>
      <c r="E27" s="4"/>
      <c r="F27" s="4"/>
      <c r="G27" s="4"/>
      <c r="H27" s="4"/>
      <c r="I27" s="4"/>
    </row>
    <row r="28" spans="1:9" ht="12.75">
      <c r="A28" s="4"/>
      <c r="B28" s="5"/>
      <c r="C28" s="4"/>
      <c r="D28" s="4"/>
      <c r="E28" s="4"/>
      <c r="F28" s="4"/>
      <c r="G28" s="4"/>
      <c r="H28" s="4"/>
      <c r="I28" s="4"/>
    </row>
    <row r="29" spans="1:9" ht="12.75">
      <c r="A29" s="4"/>
      <c r="B29" s="5"/>
      <c r="C29" s="4"/>
      <c r="D29" s="4"/>
      <c r="E29" s="4"/>
      <c r="F29" s="4"/>
      <c r="G29" s="4"/>
      <c r="H29" s="4"/>
      <c r="I29" s="4"/>
    </row>
    <row r="30" spans="1:9" ht="12.75">
      <c r="A30" s="4"/>
      <c r="B30" s="5"/>
      <c r="C30" s="4"/>
      <c r="D30" s="4"/>
      <c r="E30" s="4"/>
      <c r="F30" s="4"/>
      <c r="G30" s="4"/>
      <c r="H30" s="4"/>
      <c r="I30" s="4"/>
    </row>
    <row r="31" spans="1:9" ht="12.75">
      <c r="A31" s="4"/>
      <c r="B31" s="5"/>
      <c r="C31" s="4"/>
      <c r="D31" s="4"/>
      <c r="E31" s="4"/>
      <c r="F31" s="4"/>
      <c r="G31" s="4"/>
      <c r="H31" s="4"/>
      <c r="I31" s="4"/>
    </row>
    <row r="32" spans="1:9" ht="12.75">
      <c r="A32" s="4"/>
      <c r="B32" s="5"/>
      <c r="C32" s="4"/>
      <c r="D32" s="4"/>
      <c r="E32" s="4"/>
      <c r="F32" s="4"/>
      <c r="G32" s="4"/>
      <c r="H32" s="4"/>
      <c r="I32" s="4"/>
    </row>
    <row r="33" spans="1:9" ht="12.75">
      <c r="A33" s="4"/>
      <c r="B33" s="5"/>
      <c r="C33" s="4"/>
      <c r="D33" s="4"/>
      <c r="E33" s="4"/>
      <c r="F33" s="4"/>
      <c r="G33" s="4"/>
      <c r="H33" s="4"/>
      <c r="I33" s="4"/>
    </row>
    <row r="34" spans="1:9" ht="12">
      <c r="A34" s="4"/>
      <c r="B34" s="5"/>
      <c r="C34" s="4"/>
      <c r="D34" s="4"/>
      <c r="E34" s="4"/>
      <c r="F34" s="4"/>
      <c r="G34" s="4"/>
      <c r="H34" s="4"/>
      <c r="I34" s="4"/>
    </row>
    <row r="35" spans="1:9" ht="12">
      <c r="A35" s="4"/>
      <c r="B35" s="5"/>
      <c r="C35" s="4"/>
      <c r="D35" s="4"/>
      <c r="E35" s="4"/>
      <c r="F35" s="4"/>
      <c r="G35" s="4"/>
      <c r="H35" s="4"/>
      <c r="I35" s="4"/>
    </row>
    <row r="36" spans="1:9" ht="12">
      <c r="A36" s="4"/>
      <c r="B36" s="5"/>
      <c r="C36" s="4"/>
      <c r="D36" s="4"/>
      <c r="E36" s="4"/>
      <c r="F36" s="4"/>
      <c r="G36" s="4"/>
      <c r="H36" s="4"/>
      <c r="I36" s="4"/>
    </row>
    <row r="37" spans="1:9" ht="12">
      <c r="A37" s="4"/>
      <c r="B37" s="5"/>
      <c r="C37" s="4"/>
      <c r="D37" s="4"/>
      <c r="E37" s="4"/>
      <c r="F37" s="4"/>
      <c r="G37" s="4"/>
      <c r="H37" s="4"/>
      <c r="I37" s="4"/>
    </row>
    <row r="38" spans="1:9" ht="12">
      <c r="A38" s="4"/>
      <c r="B38" s="5"/>
      <c r="C38" s="4"/>
      <c r="D38" s="4"/>
      <c r="E38" s="4"/>
      <c r="F38" s="4"/>
      <c r="G38" s="4"/>
      <c r="H38" s="4"/>
      <c r="I38" s="4"/>
    </row>
    <row r="39" spans="1:9" ht="12">
      <c r="A39" s="4"/>
      <c r="B39" s="5"/>
      <c r="C39" s="4"/>
      <c r="D39" s="4"/>
      <c r="E39" s="4"/>
      <c r="F39" s="4"/>
      <c r="G39" s="4"/>
      <c r="H39" s="4"/>
      <c r="I39" s="4"/>
    </row>
    <row r="40" spans="1:9" ht="12">
      <c r="A40" s="4"/>
      <c r="B40" s="5"/>
      <c r="C40" s="4"/>
      <c r="D40" s="4"/>
      <c r="E40" s="4"/>
      <c r="F40" s="4"/>
      <c r="G40" s="4"/>
      <c r="H40" s="4"/>
      <c r="I40" s="4"/>
    </row>
    <row r="41" spans="1:9" ht="12">
      <c r="A41" s="4"/>
      <c r="B41" s="5"/>
      <c r="C41" s="4"/>
      <c r="D41" s="4"/>
      <c r="E41" s="4"/>
      <c r="F41" s="4"/>
      <c r="G41" s="4"/>
      <c r="H41" s="4"/>
      <c r="I41" s="4"/>
    </row>
    <row r="42" spans="1:9" ht="12">
      <c r="A42" s="4"/>
      <c r="B42" s="5"/>
      <c r="C42" s="4"/>
      <c r="D42" s="4"/>
      <c r="E42" s="4"/>
      <c r="F42" s="4"/>
      <c r="G42" s="4"/>
      <c r="H42" s="4"/>
      <c r="I42" s="4"/>
    </row>
    <row r="43" spans="1:9" ht="12">
      <c r="A43" s="4"/>
      <c r="B43" s="5"/>
      <c r="C43" s="4"/>
      <c r="D43" s="4"/>
      <c r="E43" s="4"/>
      <c r="F43" s="4"/>
      <c r="G43" s="4"/>
      <c r="H43" s="4"/>
      <c r="I43" s="4"/>
    </row>
    <row r="44" spans="1:9" ht="12">
      <c r="A44" s="4"/>
      <c r="B44" s="5"/>
      <c r="C44" s="4"/>
      <c r="D44" s="4"/>
      <c r="E44" s="4"/>
      <c r="F44" s="4"/>
      <c r="G44" s="4"/>
      <c r="H44" s="4"/>
      <c r="I44" s="4"/>
    </row>
    <row r="45" spans="1:9" ht="12">
      <c r="A45" s="4"/>
      <c r="B45" s="5"/>
      <c r="C45" s="4"/>
      <c r="D45" s="4"/>
      <c r="E45" s="4"/>
      <c r="F45" s="4"/>
      <c r="G45" s="4"/>
      <c r="H45" s="4"/>
      <c r="I45" s="4"/>
    </row>
    <row r="46" spans="1:9" ht="12.75">
      <c r="A46" s="4"/>
      <c r="B46" s="5"/>
      <c r="C46" s="4"/>
      <c r="D46" s="4"/>
      <c r="E46" s="4"/>
      <c r="F46" s="4"/>
      <c r="G46" s="4"/>
      <c r="H46" s="4"/>
      <c r="I46" s="4"/>
    </row>
    <row r="47" spans="1:9" ht="12.75">
      <c r="A47" s="4"/>
      <c r="B47" s="5"/>
      <c r="C47" s="4"/>
      <c r="D47" s="4"/>
      <c r="E47" s="4"/>
      <c r="F47" s="4"/>
      <c r="G47" s="4"/>
      <c r="H47" s="4"/>
      <c r="I47" s="4"/>
    </row>
    <row r="48" spans="1:9" ht="12.75">
      <c r="A48" s="4"/>
      <c r="B48" s="5"/>
      <c r="C48" s="4"/>
      <c r="D48" s="4"/>
      <c r="E48" s="4"/>
      <c r="F48" s="4"/>
      <c r="G48" s="4"/>
      <c r="H48" s="4"/>
      <c r="I48" s="4"/>
    </row>
    <row r="49" spans="1:9" ht="12.75">
      <c r="A49" s="4"/>
      <c r="B49" s="5"/>
      <c r="C49" s="4"/>
      <c r="D49" s="4"/>
      <c r="E49" s="4"/>
      <c r="F49" s="4"/>
      <c r="G49" s="4"/>
      <c r="H49" s="4"/>
      <c r="I49" s="4"/>
    </row>
    <row r="50" spans="1:9" ht="12.75">
      <c r="A50" s="4"/>
      <c r="B50" s="5"/>
      <c r="C50" s="4"/>
      <c r="D50" s="4"/>
      <c r="E50" s="4"/>
      <c r="F50" s="4"/>
      <c r="G50" s="4"/>
      <c r="H50" s="4"/>
      <c r="I50" s="4"/>
    </row>
    <row r="51" spans="1:9" ht="12.75">
      <c r="A51" s="4"/>
      <c r="B51" s="5"/>
      <c r="C51" s="4"/>
      <c r="D51" s="4"/>
      <c r="E51" s="4"/>
      <c r="F51" s="4"/>
      <c r="G51" s="4"/>
      <c r="H51" s="4"/>
      <c r="I51" s="4"/>
    </row>
    <row r="52" spans="1:9" ht="12.75">
      <c r="A52" s="4"/>
      <c r="B52" s="5"/>
      <c r="C52" s="4"/>
      <c r="D52" s="4"/>
      <c r="E52" s="4"/>
      <c r="F52" s="4"/>
      <c r="G52" s="4"/>
      <c r="H52" s="4"/>
      <c r="I52" s="4"/>
    </row>
    <row r="53" spans="1:9" ht="12.75">
      <c r="A53" s="4"/>
      <c r="B53" s="5"/>
      <c r="C53" s="4"/>
      <c r="D53" s="4"/>
      <c r="E53" s="4"/>
      <c r="F53" s="4"/>
      <c r="G53" s="4"/>
      <c r="H53" s="4"/>
      <c r="I53" s="4"/>
    </row>
    <row r="54" spans="1:9" ht="12.75">
      <c r="A54" s="4"/>
      <c r="B54" s="5"/>
      <c r="C54" s="4"/>
      <c r="D54" s="4"/>
      <c r="E54" s="4"/>
      <c r="F54" s="4"/>
      <c r="G54" s="4"/>
      <c r="H54" s="4"/>
      <c r="I54" s="4"/>
    </row>
    <row r="55" spans="1:9" ht="12.75">
      <c r="A55" s="4"/>
      <c r="B55" s="5"/>
      <c r="C55" s="4"/>
      <c r="D55" s="4"/>
      <c r="E55" s="4"/>
      <c r="F55" s="4"/>
      <c r="G55" s="4"/>
      <c r="H55" s="4"/>
      <c r="I55" s="4"/>
    </row>
    <row r="56" spans="1:9" ht="12.75">
      <c r="A56" s="4"/>
      <c r="B56" s="5"/>
      <c r="C56" s="4"/>
      <c r="D56" s="4"/>
      <c r="E56" s="4"/>
      <c r="F56" s="4"/>
      <c r="G56" s="4"/>
      <c r="H56" s="4"/>
      <c r="I56" s="4"/>
    </row>
    <row r="57" spans="1:9" ht="12.75">
      <c r="A57" s="4"/>
      <c r="B57" s="5"/>
      <c r="C57" s="4"/>
      <c r="D57" s="4"/>
      <c r="E57" s="4"/>
      <c r="F57" s="4"/>
      <c r="G57" s="4"/>
      <c r="H57" s="4"/>
      <c r="I57" s="4"/>
    </row>
    <row r="58" spans="1:9" ht="12.75">
      <c r="A58" s="4"/>
      <c r="B58" s="5"/>
      <c r="C58" s="4"/>
      <c r="D58" s="4"/>
      <c r="E58" s="4"/>
      <c r="F58" s="4"/>
      <c r="G58" s="4"/>
      <c r="H58" s="4"/>
      <c r="I58" s="4"/>
    </row>
    <row r="59" spans="1:9" ht="12.75">
      <c r="A59" s="4"/>
      <c r="B59" s="5"/>
      <c r="C59" s="4"/>
      <c r="D59" s="4"/>
      <c r="E59" s="4"/>
      <c r="F59" s="4"/>
      <c r="G59" s="4"/>
      <c r="H59" s="4"/>
      <c r="I59" s="4"/>
    </row>
    <row r="60" spans="1:9" ht="12.75">
      <c r="A60" s="4"/>
      <c r="B60" s="5"/>
      <c r="C60" s="4"/>
      <c r="D60" s="4"/>
      <c r="E60" s="4"/>
      <c r="F60" s="4"/>
      <c r="G60" s="4"/>
      <c r="H60" s="4"/>
      <c r="I60" s="4"/>
    </row>
    <row r="61" spans="1:9" ht="12">
      <c r="A61" s="4"/>
      <c r="B61" s="12"/>
      <c r="C61" s="4"/>
      <c r="D61" s="4"/>
      <c r="E61" s="4"/>
      <c r="F61" s="4"/>
      <c r="G61" s="4"/>
      <c r="H61" s="4"/>
      <c r="I61" s="4"/>
    </row>
    <row r="62" spans="1:9" ht="12">
      <c r="A62" s="4"/>
      <c r="B62" s="12"/>
      <c r="C62" s="4"/>
      <c r="D62" s="4"/>
      <c r="E62" s="4"/>
      <c r="F62" s="4"/>
      <c r="G62" s="4"/>
      <c r="H62" s="4"/>
      <c r="I62" s="4"/>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7"/>
  <sheetViews>
    <sheetView zoomScaleSheetLayoutView="100" workbookViewId="0" topLeftCell="A1">
      <selection activeCell="A1" sqref="A1"/>
    </sheetView>
  </sheetViews>
  <sheetFormatPr defaultColWidth="9.00390625" defaultRowHeight="12.75"/>
  <cols>
    <col min="1" max="1" width="7.125" style="1" customWidth="1"/>
    <col min="2" max="5" width="2.875" style="1" customWidth="1"/>
    <col min="6" max="6" width="2.25390625" style="1" customWidth="1"/>
    <col min="7" max="7" width="3.625" style="1" customWidth="1"/>
    <col min="8" max="8" width="3.125" style="1" customWidth="1"/>
    <col min="9" max="9" width="2.125" style="1" customWidth="1"/>
    <col min="10" max="22" width="2.875" style="1" customWidth="1"/>
    <col min="23" max="16384" width="8.75390625" style="1" customWidth="1"/>
  </cols>
  <sheetData>
    <row r="1" ht="20.25" customHeight="1">
      <c r="A1" s="24" t="s">
        <v>235</v>
      </c>
    </row>
    <row r="2" spans="1:22" ht="13.5" customHeight="1" thickBot="1">
      <c r="A2" s="20"/>
      <c r="B2" s="20"/>
      <c r="C2" s="20"/>
      <c r="D2" s="20"/>
      <c r="E2" s="20"/>
      <c r="F2" s="20"/>
      <c r="G2" s="20"/>
      <c r="H2" s="20"/>
      <c r="I2" s="20"/>
      <c r="J2" s="20"/>
      <c r="K2" s="20"/>
      <c r="L2" s="20"/>
      <c r="M2" s="20"/>
      <c r="N2" s="20"/>
      <c r="O2" s="20"/>
      <c r="P2" s="20"/>
      <c r="Q2" s="20"/>
      <c r="R2" s="247"/>
      <c r="S2" s="247"/>
      <c r="T2" s="247"/>
      <c r="U2" s="247"/>
      <c r="V2" s="247"/>
    </row>
    <row r="3" spans="1:22" ht="16.5" customHeight="1" thickTop="1">
      <c r="A3" s="230" t="s">
        <v>0</v>
      </c>
      <c r="B3" s="228" t="s">
        <v>281</v>
      </c>
      <c r="C3" s="231"/>
      <c r="D3" s="226" t="s">
        <v>274</v>
      </c>
      <c r="E3" s="231"/>
      <c r="F3" s="231"/>
      <c r="G3" s="226" t="s">
        <v>280</v>
      </c>
      <c r="H3" s="231"/>
      <c r="I3" s="231"/>
      <c r="J3" s="226" t="s">
        <v>275</v>
      </c>
      <c r="K3" s="231"/>
      <c r="L3" s="231"/>
      <c r="M3" s="231" t="s">
        <v>22</v>
      </c>
      <c r="N3" s="231"/>
      <c r="O3" s="231"/>
      <c r="P3" s="231"/>
      <c r="Q3" s="231"/>
      <c r="R3" s="231"/>
      <c r="S3" s="231"/>
      <c r="T3" s="231"/>
      <c r="U3" s="231"/>
      <c r="V3" s="248"/>
    </row>
    <row r="4" spans="1:22" ht="16.5" customHeight="1">
      <c r="A4" s="239"/>
      <c r="B4" s="239"/>
      <c r="C4" s="240"/>
      <c r="D4" s="240"/>
      <c r="E4" s="240"/>
      <c r="F4" s="240"/>
      <c r="G4" s="240"/>
      <c r="H4" s="240"/>
      <c r="I4" s="240"/>
      <c r="J4" s="240"/>
      <c r="K4" s="240"/>
      <c r="L4" s="240"/>
      <c r="M4" s="249" t="s">
        <v>23</v>
      </c>
      <c r="N4" s="250"/>
      <c r="O4" s="250"/>
      <c r="P4" s="250"/>
      <c r="Q4" s="250"/>
      <c r="R4" s="250"/>
      <c r="S4" s="250"/>
      <c r="T4" s="250"/>
      <c r="U4" s="250"/>
      <c r="V4" s="250"/>
    </row>
    <row r="5" spans="1:22" ht="21.75" customHeight="1">
      <c r="A5" s="239"/>
      <c r="B5" s="239"/>
      <c r="C5" s="240"/>
      <c r="D5" s="240"/>
      <c r="E5" s="240"/>
      <c r="F5" s="240"/>
      <c r="G5" s="240"/>
      <c r="H5" s="240"/>
      <c r="I5" s="240"/>
      <c r="J5" s="240"/>
      <c r="K5" s="240"/>
      <c r="L5" s="240"/>
      <c r="M5" s="251" t="s">
        <v>24</v>
      </c>
      <c r="N5" s="251"/>
      <c r="O5" s="234" t="s">
        <v>25</v>
      </c>
      <c r="P5" s="234"/>
      <c r="Q5" s="252" t="s">
        <v>26</v>
      </c>
      <c r="R5" s="252"/>
      <c r="S5" s="234" t="s">
        <v>27</v>
      </c>
      <c r="T5" s="234"/>
      <c r="U5" s="234" t="s">
        <v>28</v>
      </c>
      <c r="V5" s="243"/>
    </row>
    <row r="6" spans="1:22" s="27" customFormat="1" ht="16.5" customHeight="1">
      <c r="A6" s="92" t="s">
        <v>242</v>
      </c>
      <c r="B6" s="253">
        <v>132</v>
      </c>
      <c r="C6" s="254"/>
      <c r="D6" s="246">
        <v>901716</v>
      </c>
      <c r="E6" s="246"/>
      <c r="F6" s="246"/>
      <c r="G6" s="246">
        <v>18023</v>
      </c>
      <c r="H6" s="246"/>
      <c r="I6" s="246"/>
      <c r="J6" s="246">
        <v>3616323</v>
      </c>
      <c r="K6" s="246"/>
      <c r="L6" s="246"/>
      <c r="M6" s="246">
        <v>366107</v>
      </c>
      <c r="N6" s="246"/>
      <c r="O6" s="246">
        <v>73473</v>
      </c>
      <c r="P6" s="246"/>
      <c r="Q6" s="246">
        <v>205580</v>
      </c>
      <c r="R6" s="246"/>
      <c r="S6" s="246">
        <v>49181</v>
      </c>
      <c r="T6" s="246"/>
      <c r="U6" s="246">
        <v>37873</v>
      </c>
      <c r="V6" s="246"/>
    </row>
    <row r="7" spans="1:22" s="27" customFormat="1" ht="4.5" customHeight="1">
      <c r="A7" s="101"/>
      <c r="B7" s="102"/>
      <c r="C7" s="102"/>
      <c r="D7" s="100"/>
      <c r="E7" s="100"/>
      <c r="F7" s="100"/>
      <c r="G7" s="100"/>
      <c r="H7" s="100"/>
      <c r="I7" s="100"/>
      <c r="J7" s="100"/>
      <c r="K7" s="100"/>
      <c r="L7" s="100"/>
      <c r="M7" s="103"/>
      <c r="N7" s="103"/>
      <c r="O7" s="103"/>
      <c r="P7" s="103"/>
      <c r="Q7" s="103"/>
      <c r="R7" s="103"/>
      <c r="S7" s="103"/>
      <c r="T7" s="103"/>
      <c r="U7" s="103"/>
      <c r="V7" s="103"/>
    </row>
    <row r="8" spans="1:22" ht="26.25" customHeight="1">
      <c r="A8" s="64" t="s">
        <v>243</v>
      </c>
      <c r="B8" s="244">
        <v>132</v>
      </c>
      <c r="C8" s="245"/>
      <c r="D8" s="233">
        <f>SUM(D10:D21)</f>
        <v>901716</v>
      </c>
      <c r="E8" s="233"/>
      <c r="F8" s="233"/>
      <c r="G8" s="233">
        <f>SUM(G10:G21)</f>
        <v>20053</v>
      </c>
      <c r="H8" s="233"/>
      <c r="I8" s="233"/>
      <c r="J8" s="233">
        <f>SUM(J10:J21)</f>
        <v>3422893</v>
      </c>
      <c r="K8" s="233"/>
      <c r="L8" s="233"/>
      <c r="M8" s="233">
        <f>SUM(M10:M21)</f>
        <v>322676</v>
      </c>
      <c r="N8" s="233"/>
      <c r="O8" s="233">
        <f>SUM(O10:O21)</f>
        <v>64397</v>
      </c>
      <c r="P8" s="233"/>
      <c r="Q8" s="233">
        <f>SUM(Q10:Q21)</f>
        <v>191343</v>
      </c>
      <c r="R8" s="233"/>
      <c r="S8" s="233">
        <f>SUM(S10:S21)</f>
        <v>43330</v>
      </c>
      <c r="T8" s="233"/>
      <c r="U8" s="233">
        <f>SUM(U10:U21)</f>
        <v>23606</v>
      </c>
      <c r="V8" s="233"/>
    </row>
    <row r="9" spans="1:22" ht="4.5" customHeight="1">
      <c r="A9" s="104"/>
      <c r="B9" s="20"/>
      <c r="C9" s="20"/>
      <c r="D9" s="53"/>
      <c r="E9" s="53"/>
      <c r="F9" s="53"/>
      <c r="G9" s="53"/>
      <c r="H9" s="53"/>
      <c r="I9" s="53"/>
      <c r="J9" s="53"/>
      <c r="K9" s="53"/>
      <c r="L9" s="53"/>
      <c r="M9" s="53"/>
      <c r="N9" s="53"/>
      <c r="O9" s="53"/>
      <c r="P9" s="53"/>
      <c r="Q9" s="53"/>
      <c r="R9" s="53"/>
      <c r="S9" s="53"/>
      <c r="T9" s="53"/>
      <c r="U9" s="53"/>
      <c r="V9" s="53"/>
    </row>
    <row r="10" spans="1:22" ht="16.5" customHeight="1">
      <c r="A10" s="58" t="s">
        <v>8</v>
      </c>
      <c r="B10" s="238">
        <v>11</v>
      </c>
      <c r="C10" s="238"/>
      <c r="D10" s="229">
        <v>75143</v>
      </c>
      <c r="E10" s="229"/>
      <c r="F10" s="229"/>
      <c r="G10" s="232">
        <v>1694</v>
      </c>
      <c r="H10" s="232"/>
      <c r="I10" s="232"/>
      <c r="J10" s="232">
        <v>285351</v>
      </c>
      <c r="K10" s="232"/>
      <c r="L10" s="232"/>
      <c r="M10" s="232">
        <v>30054</v>
      </c>
      <c r="N10" s="232"/>
      <c r="O10" s="232">
        <v>5948</v>
      </c>
      <c r="P10" s="232"/>
      <c r="Q10" s="232">
        <v>18351</v>
      </c>
      <c r="R10" s="232"/>
      <c r="S10" s="232">
        <v>3667</v>
      </c>
      <c r="T10" s="232"/>
      <c r="U10" s="232">
        <v>2088</v>
      </c>
      <c r="V10" s="232"/>
    </row>
    <row r="11" spans="1:22" ht="16.5" customHeight="1">
      <c r="A11" s="58" t="s">
        <v>9</v>
      </c>
      <c r="B11" s="238">
        <v>11</v>
      </c>
      <c r="C11" s="238"/>
      <c r="D11" s="229">
        <v>75143</v>
      </c>
      <c r="E11" s="229"/>
      <c r="F11" s="229"/>
      <c r="G11" s="229">
        <v>1667</v>
      </c>
      <c r="H11" s="229"/>
      <c r="I11" s="229"/>
      <c r="J11" s="232">
        <v>262572</v>
      </c>
      <c r="K11" s="232"/>
      <c r="L11" s="232"/>
      <c r="M11" s="232">
        <v>23001</v>
      </c>
      <c r="N11" s="232"/>
      <c r="O11" s="229">
        <v>4145</v>
      </c>
      <c r="P11" s="229"/>
      <c r="Q11" s="229">
        <v>14252</v>
      </c>
      <c r="R11" s="229"/>
      <c r="S11" s="229">
        <v>2853</v>
      </c>
      <c r="T11" s="229"/>
      <c r="U11" s="229">
        <v>1751</v>
      </c>
      <c r="V11" s="229"/>
    </row>
    <row r="12" spans="1:22" ht="16.5" customHeight="1">
      <c r="A12" s="58" t="s">
        <v>10</v>
      </c>
      <c r="B12" s="238">
        <v>11</v>
      </c>
      <c r="C12" s="238"/>
      <c r="D12" s="229">
        <v>75143</v>
      </c>
      <c r="E12" s="229"/>
      <c r="F12" s="229"/>
      <c r="G12" s="229">
        <v>1670</v>
      </c>
      <c r="H12" s="229"/>
      <c r="I12" s="229"/>
      <c r="J12" s="232">
        <v>289598</v>
      </c>
      <c r="K12" s="232"/>
      <c r="L12" s="232"/>
      <c r="M12" s="232">
        <v>32184</v>
      </c>
      <c r="N12" s="232"/>
      <c r="O12" s="229">
        <v>5162</v>
      </c>
      <c r="P12" s="229"/>
      <c r="Q12" s="229">
        <v>21278</v>
      </c>
      <c r="R12" s="229"/>
      <c r="S12" s="229">
        <v>4017</v>
      </c>
      <c r="T12" s="229"/>
      <c r="U12" s="229">
        <v>1727</v>
      </c>
      <c r="V12" s="229"/>
    </row>
    <row r="13" spans="1:22" ht="16.5" customHeight="1">
      <c r="A13" s="58" t="s">
        <v>11</v>
      </c>
      <c r="B13" s="238">
        <v>11</v>
      </c>
      <c r="C13" s="238"/>
      <c r="D13" s="229">
        <v>75143</v>
      </c>
      <c r="E13" s="229"/>
      <c r="F13" s="229"/>
      <c r="G13" s="229">
        <v>1652</v>
      </c>
      <c r="H13" s="229"/>
      <c r="I13" s="229"/>
      <c r="J13" s="232">
        <v>274486</v>
      </c>
      <c r="K13" s="232"/>
      <c r="L13" s="232"/>
      <c r="M13" s="232">
        <v>28638</v>
      </c>
      <c r="N13" s="232"/>
      <c r="O13" s="229">
        <v>5271</v>
      </c>
      <c r="P13" s="229"/>
      <c r="Q13" s="229">
        <v>17890</v>
      </c>
      <c r="R13" s="229"/>
      <c r="S13" s="229">
        <v>3710</v>
      </c>
      <c r="T13" s="229"/>
      <c r="U13" s="229">
        <v>1767</v>
      </c>
      <c r="V13" s="229"/>
    </row>
    <row r="14" spans="1:22" ht="16.5" customHeight="1">
      <c r="A14" s="58" t="s">
        <v>12</v>
      </c>
      <c r="B14" s="238">
        <v>11</v>
      </c>
      <c r="C14" s="238"/>
      <c r="D14" s="229">
        <v>75143</v>
      </c>
      <c r="E14" s="229"/>
      <c r="F14" s="229"/>
      <c r="G14" s="229">
        <v>1664</v>
      </c>
      <c r="H14" s="229"/>
      <c r="I14" s="229"/>
      <c r="J14" s="232">
        <v>287004</v>
      </c>
      <c r="K14" s="232"/>
      <c r="L14" s="232"/>
      <c r="M14" s="232">
        <v>27816</v>
      </c>
      <c r="N14" s="232"/>
      <c r="O14" s="229">
        <v>5892</v>
      </c>
      <c r="P14" s="229"/>
      <c r="Q14" s="229">
        <v>16179</v>
      </c>
      <c r="R14" s="229"/>
      <c r="S14" s="229">
        <v>3546</v>
      </c>
      <c r="T14" s="229"/>
      <c r="U14" s="229">
        <v>2199</v>
      </c>
      <c r="V14" s="229"/>
    </row>
    <row r="15" spans="1:22" ht="17.25" customHeight="1">
      <c r="A15" s="58" t="s">
        <v>13</v>
      </c>
      <c r="B15" s="238">
        <v>11</v>
      </c>
      <c r="C15" s="238"/>
      <c r="D15" s="229">
        <v>75143</v>
      </c>
      <c r="E15" s="229"/>
      <c r="F15" s="229"/>
      <c r="G15" s="229">
        <v>1671</v>
      </c>
      <c r="H15" s="229"/>
      <c r="I15" s="229"/>
      <c r="J15" s="232">
        <v>274629</v>
      </c>
      <c r="K15" s="232"/>
      <c r="L15" s="232"/>
      <c r="M15" s="232">
        <v>26787</v>
      </c>
      <c r="N15" s="232"/>
      <c r="O15" s="229">
        <v>6073</v>
      </c>
      <c r="P15" s="229"/>
      <c r="Q15" s="229">
        <v>14911</v>
      </c>
      <c r="R15" s="229"/>
      <c r="S15" s="229">
        <v>3430</v>
      </c>
      <c r="T15" s="229"/>
      <c r="U15" s="229">
        <v>2373</v>
      </c>
      <c r="V15" s="229"/>
    </row>
    <row r="16" spans="1:22" ht="16.5" customHeight="1">
      <c r="A16" s="58" t="s">
        <v>14</v>
      </c>
      <c r="B16" s="238">
        <v>11</v>
      </c>
      <c r="C16" s="238"/>
      <c r="D16" s="229">
        <v>75143</v>
      </c>
      <c r="E16" s="229"/>
      <c r="F16" s="229"/>
      <c r="G16" s="229">
        <v>1681</v>
      </c>
      <c r="H16" s="229"/>
      <c r="I16" s="229"/>
      <c r="J16" s="232">
        <v>296160</v>
      </c>
      <c r="K16" s="232"/>
      <c r="L16" s="232"/>
      <c r="M16" s="232">
        <v>28178</v>
      </c>
      <c r="N16" s="232"/>
      <c r="O16" s="229">
        <v>5443</v>
      </c>
      <c r="P16" s="229"/>
      <c r="Q16" s="229">
        <v>16300</v>
      </c>
      <c r="R16" s="229"/>
      <c r="S16" s="229">
        <v>3972</v>
      </c>
      <c r="T16" s="229"/>
      <c r="U16" s="229">
        <v>2463</v>
      </c>
      <c r="V16" s="229"/>
    </row>
    <row r="17" spans="1:22" ht="16.5" customHeight="1">
      <c r="A17" s="58" t="s">
        <v>15</v>
      </c>
      <c r="B17" s="238">
        <v>11</v>
      </c>
      <c r="C17" s="238"/>
      <c r="D17" s="229">
        <v>75143</v>
      </c>
      <c r="E17" s="229"/>
      <c r="F17" s="229"/>
      <c r="G17" s="229">
        <v>1675</v>
      </c>
      <c r="H17" s="229"/>
      <c r="I17" s="229"/>
      <c r="J17" s="232">
        <v>283599</v>
      </c>
      <c r="K17" s="232"/>
      <c r="L17" s="232"/>
      <c r="M17" s="232">
        <v>23296</v>
      </c>
      <c r="N17" s="232"/>
      <c r="O17" s="229">
        <v>4128</v>
      </c>
      <c r="P17" s="229"/>
      <c r="Q17" s="229">
        <v>12232</v>
      </c>
      <c r="R17" s="229"/>
      <c r="S17" s="229">
        <v>4091</v>
      </c>
      <c r="T17" s="229"/>
      <c r="U17" s="229">
        <v>2845</v>
      </c>
      <c r="V17" s="229"/>
    </row>
    <row r="18" spans="1:22" ht="16.5" customHeight="1">
      <c r="A18" s="58" t="s">
        <v>16</v>
      </c>
      <c r="B18" s="238">
        <v>11</v>
      </c>
      <c r="C18" s="238"/>
      <c r="D18" s="229">
        <v>75143</v>
      </c>
      <c r="E18" s="229"/>
      <c r="F18" s="229"/>
      <c r="G18" s="256">
        <v>1668</v>
      </c>
      <c r="H18" s="256"/>
      <c r="I18" s="256"/>
      <c r="J18" s="232">
        <v>264857</v>
      </c>
      <c r="K18" s="232"/>
      <c r="L18" s="232"/>
      <c r="M18" s="232">
        <v>21046</v>
      </c>
      <c r="N18" s="232"/>
      <c r="O18" s="229">
        <v>3692</v>
      </c>
      <c r="P18" s="229"/>
      <c r="Q18" s="229">
        <v>12531</v>
      </c>
      <c r="R18" s="229"/>
      <c r="S18" s="229">
        <v>3123</v>
      </c>
      <c r="T18" s="229"/>
      <c r="U18" s="229">
        <v>1700</v>
      </c>
      <c r="V18" s="229"/>
    </row>
    <row r="19" spans="1:22" ht="16.5" customHeight="1">
      <c r="A19" s="58" t="s">
        <v>176</v>
      </c>
      <c r="B19" s="238">
        <v>11</v>
      </c>
      <c r="C19" s="238"/>
      <c r="D19" s="229">
        <v>75143</v>
      </c>
      <c r="E19" s="229"/>
      <c r="F19" s="229"/>
      <c r="G19" s="256">
        <v>1655</v>
      </c>
      <c r="H19" s="256"/>
      <c r="I19" s="256"/>
      <c r="J19" s="232">
        <v>279469</v>
      </c>
      <c r="K19" s="232"/>
      <c r="L19" s="232"/>
      <c r="M19" s="232">
        <v>27448</v>
      </c>
      <c r="N19" s="232"/>
      <c r="O19" s="229">
        <v>5888</v>
      </c>
      <c r="P19" s="229"/>
      <c r="Q19" s="229">
        <v>15619</v>
      </c>
      <c r="R19" s="229"/>
      <c r="S19" s="229">
        <v>4267</v>
      </c>
      <c r="T19" s="229"/>
      <c r="U19" s="229">
        <v>1674</v>
      </c>
      <c r="V19" s="229"/>
    </row>
    <row r="20" spans="1:22" ht="17.25" customHeight="1">
      <c r="A20" s="58" t="s">
        <v>177</v>
      </c>
      <c r="B20" s="238">
        <v>11</v>
      </c>
      <c r="C20" s="238"/>
      <c r="D20" s="229">
        <v>75143</v>
      </c>
      <c r="E20" s="229"/>
      <c r="F20" s="229"/>
      <c r="G20" s="256">
        <v>1665</v>
      </c>
      <c r="H20" s="256"/>
      <c r="I20" s="256"/>
      <c r="J20" s="232">
        <v>279163</v>
      </c>
      <c r="K20" s="232"/>
      <c r="L20" s="232"/>
      <c r="M20" s="232">
        <v>27387</v>
      </c>
      <c r="N20" s="232"/>
      <c r="O20" s="229">
        <v>6446</v>
      </c>
      <c r="P20" s="229"/>
      <c r="Q20" s="229">
        <v>16185</v>
      </c>
      <c r="R20" s="229"/>
      <c r="S20" s="229">
        <v>3179</v>
      </c>
      <c r="T20" s="229"/>
      <c r="U20" s="229">
        <v>1577</v>
      </c>
      <c r="V20" s="229"/>
    </row>
    <row r="21" spans="1:22" ht="16.5" customHeight="1">
      <c r="A21" s="58" t="s">
        <v>257</v>
      </c>
      <c r="B21" s="238">
        <v>11</v>
      </c>
      <c r="C21" s="238"/>
      <c r="D21" s="229">
        <v>75143</v>
      </c>
      <c r="E21" s="229"/>
      <c r="F21" s="229"/>
      <c r="G21" s="224">
        <v>1691</v>
      </c>
      <c r="H21" s="224"/>
      <c r="I21" s="224"/>
      <c r="J21" s="224">
        <v>346005</v>
      </c>
      <c r="K21" s="224"/>
      <c r="L21" s="224"/>
      <c r="M21" s="224">
        <v>26841</v>
      </c>
      <c r="N21" s="224"/>
      <c r="O21" s="224">
        <v>6309</v>
      </c>
      <c r="P21" s="224"/>
      <c r="Q21" s="224">
        <v>15615</v>
      </c>
      <c r="R21" s="224"/>
      <c r="S21" s="224">
        <v>3475</v>
      </c>
      <c r="T21" s="224"/>
      <c r="U21" s="224">
        <v>1442</v>
      </c>
      <c r="V21" s="224"/>
    </row>
    <row r="22" spans="1:22" ht="17.25" customHeight="1">
      <c r="A22" s="239" t="s">
        <v>0</v>
      </c>
      <c r="B22" s="239" t="s">
        <v>268</v>
      </c>
      <c r="C22" s="240"/>
      <c r="D22" s="240"/>
      <c r="E22" s="240"/>
      <c r="F22" s="240"/>
      <c r="G22" s="240"/>
      <c r="H22" s="240"/>
      <c r="I22" s="240"/>
      <c r="J22" s="240"/>
      <c r="K22" s="240"/>
      <c r="L22" s="240"/>
      <c r="M22" s="240"/>
      <c r="N22" s="240"/>
      <c r="O22" s="240"/>
      <c r="P22" s="240"/>
      <c r="Q22" s="240"/>
      <c r="R22" s="240"/>
      <c r="S22" s="240"/>
      <c r="T22" s="240"/>
      <c r="U22" s="240"/>
      <c r="V22" s="241"/>
    </row>
    <row r="23" spans="1:22" ht="27.75" customHeight="1">
      <c r="A23" s="239"/>
      <c r="B23" s="242" t="s">
        <v>29</v>
      </c>
      <c r="C23" s="234"/>
      <c r="D23" s="234"/>
      <c r="E23" s="234" t="s">
        <v>30</v>
      </c>
      <c r="F23" s="234"/>
      <c r="G23" s="234"/>
      <c r="H23" s="234" t="s">
        <v>211</v>
      </c>
      <c r="I23" s="234"/>
      <c r="J23" s="234"/>
      <c r="K23" s="234" t="s">
        <v>31</v>
      </c>
      <c r="L23" s="234"/>
      <c r="M23" s="234"/>
      <c r="N23" s="234" t="s">
        <v>91</v>
      </c>
      <c r="O23" s="234"/>
      <c r="P23" s="234"/>
      <c r="Q23" s="234" t="s">
        <v>32</v>
      </c>
      <c r="R23" s="234"/>
      <c r="S23" s="234"/>
      <c r="T23" s="234" t="s">
        <v>212</v>
      </c>
      <c r="U23" s="234"/>
      <c r="V23" s="243"/>
    </row>
    <row r="24" spans="1:22" ht="16.5" customHeight="1">
      <c r="A24" s="92" t="s">
        <v>244</v>
      </c>
      <c r="B24" s="255">
        <v>2038564</v>
      </c>
      <c r="C24" s="255"/>
      <c r="D24" s="255"/>
      <c r="E24" s="255">
        <v>96618</v>
      </c>
      <c r="F24" s="255"/>
      <c r="G24" s="255"/>
      <c r="H24" s="255">
        <v>575445</v>
      </c>
      <c r="I24" s="255"/>
      <c r="J24" s="255"/>
      <c r="K24" s="255">
        <v>125790</v>
      </c>
      <c r="L24" s="255"/>
      <c r="M24" s="255"/>
      <c r="N24" s="255">
        <v>413559</v>
      </c>
      <c r="O24" s="255"/>
      <c r="P24" s="255"/>
      <c r="Q24" s="216" t="s">
        <v>269</v>
      </c>
      <c r="R24" s="216"/>
      <c r="S24" s="216"/>
      <c r="T24" s="216" t="s">
        <v>271</v>
      </c>
      <c r="U24" s="216"/>
      <c r="V24" s="216"/>
    </row>
    <row r="25" spans="1:22" ht="3.75" customHeight="1">
      <c r="A25" s="101"/>
      <c r="B25" s="66"/>
      <c r="C25" s="66"/>
      <c r="D25" s="66"/>
      <c r="E25" s="66"/>
      <c r="F25" s="66"/>
      <c r="G25" s="66"/>
      <c r="H25" s="66"/>
      <c r="I25" s="66"/>
      <c r="J25" s="66"/>
      <c r="K25" s="66"/>
      <c r="L25" s="66"/>
      <c r="M25" s="66"/>
      <c r="N25" s="66"/>
      <c r="O25" s="66"/>
      <c r="P25" s="66"/>
      <c r="Q25" s="67"/>
      <c r="R25" s="67"/>
      <c r="S25" s="67"/>
      <c r="T25" s="66"/>
      <c r="U25" s="66"/>
      <c r="V25" s="66"/>
    </row>
    <row r="26" spans="1:22" ht="28.5" customHeight="1">
      <c r="A26" s="64" t="s">
        <v>243</v>
      </c>
      <c r="B26" s="233">
        <f>SUM(B28:B39)</f>
        <v>1965102</v>
      </c>
      <c r="C26" s="233"/>
      <c r="D26" s="233"/>
      <c r="E26" s="233">
        <f>SUM(E28:E39)</f>
        <v>88834</v>
      </c>
      <c r="F26" s="233"/>
      <c r="G26" s="233"/>
      <c r="H26" s="233">
        <f>SUM(H28:H39)</f>
        <v>553209</v>
      </c>
      <c r="I26" s="233"/>
      <c r="J26" s="233"/>
      <c r="K26" s="233">
        <f>SUM(K28:K39)</f>
        <v>111607</v>
      </c>
      <c r="L26" s="233"/>
      <c r="M26" s="233"/>
      <c r="N26" s="233">
        <f>SUM(N28:N39)</f>
        <v>381232</v>
      </c>
      <c r="O26" s="233"/>
      <c r="P26" s="233"/>
      <c r="Q26" s="215" t="s">
        <v>269</v>
      </c>
      <c r="R26" s="215"/>
      <c r="S26" s="215"/>
      <c r="T26" s="215" t="s">
        <v>270</v>
      </c>
      <c r="U26" s="215"/>
      <c r="V26" s="215"/>
    </row>
    <row r="27" spans="1:22" ht="9" customHeight="1">
      <c r="A27" s="104"/>
      <c r="B27" s="53"/>
      <c r="C27" s="53"/>
      <c r="D27" s="53"/>
      <c r="E27" s="53"/>
      <c r="F27" s="53"/>
      <c r="G27" s="53"/>
      <c r="H27" s="53"/>
      <c r="I27" s="53"/>
      <c r="J27" s="53"/>
      <c r="K27" s="53"/>
      <c r="L27" s="53"/>
      <c r="M27" s="53"/>
      <c r="N27" s="53"/>
      <c r="O27" s="53"/>
      <c r="P27" s="53"/>
      <c r="Q27" s="140"/>
      <c r="R27" s="140"/>
      <c r="S27" s="140"/>
      <c r="T27" s="53"/>
      <c r="U27" s="53"/>
      <c r="V27" s="53"/>
    </row>
    <row r="28" spans="1:22" ht="16.5" customHeight="1">
      <c r="A28" s="58" t="s">
        <v>8</v>
      </c>
      <c r="B28" s="235">
        <v>159514</v>
      </c>
      <c r="C28" s="236"/>
      <c r="D28" s="236"/>
      <c r="E28" s="216">
        <v>7912</v>
      </c>
      <c r="F28" s="216"/>
      <c r="G28" s="216"/>
      <c r="H28" s="216">
        <v>48264</v>
      </c>
      <c r="I28" s="216"/>
      <c r="J28" s="216"/>
      <c r="K28" s="216">
        <v>8972</v>
      </c>
      <c r="L28" s="216"/>
      <c r="M28" s="216"/>
      <c r="N28" s="216">
        <v>30625</v>
      </c>
      <c r="O28" s="216"/>
      <c r="P28" s="216"/>
      <c r="Q28" s="216" t="s">
        <v>269</v>
      </c>
      <c r="R28" s="216"/>
      <c r="S28" s="216"/>
      <c r="T28" s="216" t="s">
        <v>269</v>
      </c>
      <c r="U28" s="216"/>
      <c r="V28" s="216"/>
    </row>
    <row r="29" spans="1:22" ht="16.5" customHeight="1">
      <c r="A29" s="58" t="s">
        <v>9</v>
      </c>
      <c r="B29" s="235">
        <v>153717</v>
      </c>
      <c r="C29" s="236"/>
      <c r="D29" s="236"/>
      <c r="E29" s="216">
        <v>7378</v>
      </c>
      <c r="F29" s="216"/>
      <c r="G29" s="216"/>
      <c r="H29" s="216">
        <v>40871</v>
      </c>
      <c r="I29" s="216"/>
      <c r="J29" s="216"/>
      <c r="K29" s="216">
        <v>8269</v>
      </c>
      <c r="L29" s="216"/>
      <c r="M29" s="216"/>
      <c r="N29" s="216">
        <v>29325</v>
      </c>
      <c r="O29" s="216"/>
      <c r="P29" s="216"/>
      <c r="Q29" s="216" t="s">
        <v>269</v>
      </c>
      <c r="R29" s="216"/>
      <c r="S29" s="216"/>
      <c r="T29" s="216" t="s">
        <v>269</v>
      </c>
      <c r="U29" s="216"/>
      <c r="V29" s="216"/>
    </row>
    <row r="30" spans="1:22" ht="16.5" customHeight="1">
      <c r="A30" s="58" t="s">
        <v>10</v>
      </c>
      <c r="B30" s="235">
        <v>161441</v>
      </c>
      <c r="C30" s="236"/>
      <c r="D30" s="236"/>
      <c r="E30" s="216">
        <v>8097</v>
      </c>
      <c r="F30" s="216"/>
      <c r="G30" s="216"/>
      <c r="H30" s="216">
        <v>46886</v>
      </c>
      <c r="I30" s="216"/>
      <c r="J30" s="216"/>
      <c r="K30" s="216">
        <v>8878</v>
      </c>
      <c r="L30" s="216"/>
      <c r="M30" s="216"/>
      <c r="N30" s="216">
        <v>32089</v>
      </c>
      <c r="O30" s="216"/>
      <c r="P30" s="216"/>
      <c r="Q30" s="216" t="s">
        <v>269</v>
      </c>
      <c r="R30" s="216"/>
      <c r="S30" s="216"/>
      <c r="T30" s="216" t="s">
        <v>269</v>
      </c>
      <c r="U30" s="216"/>
      <c r="V30" s="216"/>
    </row>
    <row r="31" spans="1:22" ht="16.5" customHeight="1">
      <c r="A31" s="58" t="s">
        <v>11</v>
      </c>
      <c r="B31" s="235">
        <v>155972</v>
      </c>
      <c r="C31" s="236"/>
      <c r="D31" s="236"/>
      <c r="E31" s="216">
        <v>7335</v>
      </c>
      <c r="F31" s="216"/>
      <c r="G31" s="216"/>
      <c r="H31" s="216">
        <v>40223</v>
      </c>
      <c r="I31" s="216"/>
      <c r="J31" s="216"/>
      <c r="K31" s="216">
        <v>9483</v>
      </c>
      <c r="L31" s="216"/>
      <c r="M31" s="216"/>
      <c r="N31" s="216">
        <v>32804</v>
      </c>
      <c r="O31" s="216"/>
      <c r="P31" s="216"/>
      <c r="Q31" s="216" t="s">
        <v>269</v>
      </c>
      <c r="R31" s="216"/>
      <c r="S31" s="216"/>
      <c r="T31" s="216" t="s">
        <v>269</v>
      </c>
      <c r="U31" s="216"/>
      <c r="V31" s="216"/>
    </row>
    <row r="32" spans="1:22" ht="16.5" customHeight="1">
      <c r="A32" s="58" t="s">
        <v>12</v>
      </c>
      <c r="B32" s="235">
        <v>160901</v>
      </c>
      <c r="C32" s="236"/>
      <c r="D32" s="236"/>
      <c r="E32" s="216">
        <v>8186</v>
      </c>
      <c r="F32" s="216"/>
      <c r="G32" s="216"/>
      <c r="H32" s="216">
        <v>45211</v>
      </c>
      <c r="I32" s="216"/>
      <c r="J32" s="216"/>
      <c r="K32" s="216">
        <v>10428</v>
      </c>
      <c r="L32" s="216"/>
      <c r="M32" s="216"/>
      <c r="N32" s="216">
        <v>34424</v>
      </c>
      <c r="O32" s="216"/>
      <c r="P32" s="216"/>
      <c r="Q32" s="216" t="s">
        <v>269</v>
      </c>
      <c r="R32" s="216"/>
      <c r="S32" s="216"/>
      <c r="T32" s="216" t="s">
        <v>269</v>
      </c>
      <c r="U32" s="216"/>
      <c r="V32" s="216"/>
    </row>
    <row r="33" spans="1:22" ht="16.5" customHeight="1">
      <c r="A33" s="58" t="s">
        <v>13</v>
      </c>
      <c r="B33" s="235">
        <v>159382</v>
      </c>
      <c r="C33" s="236"/>
      <c r="D33" s="236"/>
      <c r="E33" s="216">
        <v>6164</v>
      </c>
      <c r="F33" s="216"/>
      <c r="G33" s="216"/>
      <c r="H33" s="216">
        <v>44059</v>
      </c>
      <c r="I33" s="216"/>
      <c r="J33" s="216"/>
      <c r="K33" s="216">
        <v>8715</v>
      </c>
      <c r="L33" s="216"/>
      <c r="M33" s="216"/>
      <c r="N33" s="216">
        <v>29499</v>
      </c>
      <c r="O33" s="216"/>
      <c r="P33" s="216"/>
      <c r="Q33" s="216" t="s">
        <v>269</v>
      </c>
      <c r="R33" s="216"/>
      <c r="S33" s="216"/>
      <c r="T33" s="216" t="s">
        <v>269</v>
      </c>
      <c r="U33" s="216"/>
      <c r="V33" s="216"/>
    </row>
    <row r="34" spans="1:22" ht="16.5" customHeight="1">
      <c r="A34" s="58" t="s">
        <v>14</v>
      </c>
      <c r="B34" s="235">
        <v>165953</v>
      </c>
      <c r="C34" s="236"/>
      <c r="D34" s="236"/>
      <c r="E34" s="216">
        <v>7336</v>
      </c>
      <c r="F34" s="216"/>
      <c r="G34" s="216"/>
      <c r="H34" s="216">
        <v>53945</v>
      </c>
      <c r="I34" s="216"/>
      <c r="J34" s="216"/>
      <c r="K34" s="216">
        <v>9131</v>
      </c>
      <c r="L34" s="216"/>
      <c r="M34" s="216"/>
      <c r="N34" s="216">
        <v>31601</v>
      </c>
      <c r="O34" s="216"/>
      <c r="P34" s="216"/>
      <c r="Q34" s="216" t="s">
        <v>269</v>
      </c>
      <c r="R34" s="216"/>
      <c r="S34" s="216"/>
      <c r="T34" s="216" t="s">
        <v>269</v>
      </c>
      <c r="U34" s="216"/>
      <c r="V34" s="216"/>
    </row>
    <row r="35" spans="1:22" ht="16.5" customHeight="1">
      <c r="A35" s="58" t="s">
        <v>15</v>
      </c>
      <c r="B35" s="235">
        <v>166175</v>
      </c>
      <c r="C35" s="236"/>
      <c r="D35" s="236"/>
      <c r="E35" s="216">
        <v>6381</v>
      </c>
      <c r="F35" s="216"/>
      <c r="G35" s="216"/>
      <c r="H35" s="216">
        <v>47632</v>
      </c>
      <c r="I35" s="216"/>
      <c r="J35" s="216"/>
      <c r="K35" s="216">
        <v>9312</v>
      </c>
      <c r="L35" s="216"/>
      <c r="M35" s="216"/>
      <c r="N35" s="216">
        <v>30790</v>
      </c>
      <c r="O35" s="216"/>
      <c r="P35" s="216"/>
      <c r="Q35" s="216" t="s">
        <v>269</v>
      </c>
      <c r="R35" s="216"/>
      <c r="S35" s="216"/>
      <c r="T35" s="216" t="s">
        <v>269</v>
      </c>
      <c r="U35" s="216"/>
      <c r="V35" s="216"/>
    </row>
    <row r="36" spans="1:22" ht="16.5" customHeight="1">
      <c r="A36" s="58" t="s">
        <v>16</v>
      </c>
      <c r="B36" s="235">
        <v>159080</v>
      </c>
      <c r="C36" s="236"/>
      <c r="D36" s="236"/>
      <c r="E36" s="216">
        <v>6346</v>
      </c>
      <c r="F36" s="216"/>
      <c r="G36" s="216"/>
      <c r="H36" s="216">
        <v>41312</v>
      </c>
      <c r="I36" s="216"/>
      <c r="J36" s="216"/>
      <c r="K36" s="216">
        <v>8494</v>
      </c>
      <c r="L36" s="216"/>
      <c r="M36" s="216"/>
      <c r="N36" s="216">
        <v>28567</v>
      </c>
      <c r="O36" s="216"/>
      <c r="P36" s="216"/>
      <c r="Q36" s="216" t="s">
        <v>269</v>
      </c>
      <c r="R36" s="216"/>
      <c r="S36" s="216"/>
      <c r="T36" s="216" t="s">
        <v>269</v>
      </c>
      <c r="U36" s="216"/>
      <c r="V36" s="216"/>
    </row>
    <row r="37" spans="1:22" ht="16.5" customHeight="1">
      <c r="A37" s="58" t="s">
        <v>17</v>
      </c>
      <c r="B37" s="235">
        <v>162850</v>
      </c>
      <c r="C37" s="236"/>
      <c r="D37" s="236"/>
      <c r="E37" s="216">
        <v>7670</v>
      </c>
      <c r="F37" s="216"/>
      <c r="G37" s="216"/>
      <c r="H37" s="216">
        <v>41259</v>
      </c>
      <c r="I37" s="216"/>
      <c r="J37" s="216"/>
      <c r="K37" s="216">
        <v>8561</v>
      </c>
      <c r="L37" s="216"/>
      <c r="M37" s="216"/>
      <c r="N37" s="216">
        <v>31660</v>
      </c>
      <c r="O37" s="216"/>
      <c r="P37" s="216"/>
      <c r="Q37" s="216" t="s">
        <v>269</v>
      </c>
      <c r="R37" s="216"/>
      <c r="S37" s="216"/>
      <c r="T37" s="216" t="s">
        <v>269</v>
      </c>
      <c r="U37" s="216"/>
      <c r="V37" s="216"/>
    </row>
    <row r="38" spans="1:22" ht="16.5" customHeight="1">
      <c r="A38" s="58" t="s">
        <v>18</v>
      </c>
      <c r="B38" s="235">
        <v>161632</v>
      </c>
      <c r="C38" s="236"/>
      <c r="D38" s="236"/>
      <c r="E38" s="216">
        <v>7243</v>
      </c>
      <c r="F38" s="216"/>
      <c r="G38" s="216"/>
      <c r="H38" s="216">
        <v>43369</v>
      </c>
      <c r="I38" s="216"/>
      <c r="J38" s="216"/>
      <c r="K38" s="216">
        <v>8342</v>
      </c>
      <c r="L38" s="216"/>
      <c r="M38" s="216"/>
      <c r="N38" s="216">
        <v>31171</v>
      </c>
      <c r="O38" s="216"/>
      <c r="P38" s="216"/>
      <c r="Q38" s="216" t="s">
        <v>269</v>
      </c>
      <c r="R38" s="216"/>
      <c r="S38" s="216"/>
      <c r="T38" s="216" t="s">
        <v>269</v>
      </c>
      <c r="U38" s="216"/>
      <c r="V38" s="216"/>
    </row>
    <row r="39" spans="1:22" ht="16.5" customHeight="1" thickBot="1">
      <c r="A39" s="68" t="s">
        <v>19</v>
      </c>
      <c r="B39" s="237">
        <v>198485</v>
      </c>
      <c r="C39" s="225"/>
      <c r="D39" s="225"/>
      <c r="E39" s="225">
        <v>8786</v>
      </c>
      <c r="F39" s="225"/>
      <c r="G39" s="225"/>
      <c r="H39" s="225">
        <v>60178</v>
      </c>
      <c r="I39" s="225"/>
      <c r="J39" s="225"/>
      <c r="K39" s="225">
        <v>13022</v>
      </c>
      <c r="L39" s="225"/>
      <c r="M39" s="225"/>
      <c r="N39" s="225">
        <v>38677</v>
      </c>
      <c r="O39" s="225"/>
      <c r="P39" s="225"/>
      <c r="Q39" s="225" t="s">
        <v>284</v>
      </c>
      <c r="R39" s="225"/>
      <c r="S39" s="225"/>
      <c r="T39" s="225" t="s">
        <v>269</v>
      </c>
      <c r="U39" s="225"/>
      <c r="V39" s="225"/>
    </row>
    <row r="40" spans="1:21" ht="18" customHeight="1" thickTop="1">
      <c r="A40" s="25" t="s">
        <v>245</v>
      </c>
      <c r="B40" s="20"/>
      <c r="C40" s="20"/>
      <c r="D40" s="20"/>
      <c r="E40" s="20"/>
      <c r="F40" s="20"/>
      <c r="G40" s="20"/>
      <c r="H40" s="20"/>
      <c r="I40" s="20"/>
      <c r="J40" s="20"/>
      <c r="K40" s="20"/>
      <c r="L40" s="20"/>
      <c r="M40" s="20"/>
      <c r="N40" s="20"/>
      <c r="O40" s="20"/>
      <c r="P40" s="20"/>
      <c r="Q40" s="20"/>
      <c r="R40" s="20"/>
      <c r="S40" s="20"/>
      <c r="T40" s="20"/>
      <c r="U40" s="20"/>
    </row>
    <row r="41" spans="1:21" ht="15" customHeight="1">
      <c r="A41" s="20"/>
      <c r="B41" s="20"/>
      <c r="C41" s="20"/>
      <c r="D41" s="20"/>
      <c r="E41" s="20"/>
      <c r="F41" s="20"/>
      <c r="G41" s="20"/>
      <c r="H41" s="20"/>
      <c r="I41" s="20"/>
      <c r="J41" s="20"/>
      <c r="K41" s="20"/>
      <c r="L41" s="20"/>
      <c r="M41" s="20"/>
      <c r="N41" s="20"/>
      <c r="O41" s="20"/>
      <c r="P41" s="20"/>
      <c r="Q41" s="20"/>
      <c r="R41" s="20"/>
      <c r="S41" s="20"/>
      <c r="T41" s="20"/>
      <c r="U41" s="20"/>
    </row>
    <row r="42" spans="1:22" ht="18.75" customHeight="1" thickBot="1">
      <c r="A42" s="24" t="s">
        <v>236</v>
      </c>
      <c r="B42" s="20"/>
      <c r="C42" s="20"/>
      <c r="D42" s="20"/>
      <c r="E42" s="20"/>
      <c r="F42" s="20"/>
      <c r="G42" s="20"/>
      <c r="H42" s="20"/>
      <c r="I42" s="20"/>
      <c r="J42" s="20"/>
      <c r="K42" s="20"/>
      <c r="L42" s="20"/>
      <c r="M42" s="20"/>
      <c r="N42" s="20"/>
      <c r="O42" s="20"/>
      <c r="P42" s="20"/>
      <c r="Q42" s="20"/>
      <c r="R42" s="20"/>
      <c r="S42" s="20"/>
      <c r="T42" s="20"/>
      <c r="U42" s="28"/>
      <c r="V42" s="29" t="s">
        <v>98</v>
      </c>
    </row>
    <row r="43" spans="1:22" ht="25.5" customHeight="1" thickTop="1">
      <c r="A43" s="230" t="s">
        <v>0</v>
      </c>
      <c r="B43" s="231"/>
      <c r="C43" s="231"/>
      <c r="D43" s="231"/>
      <c r="E43" s="228" t="s">
        <v>20</v>
      </c>
      <c r="F43" s="226"/>
      <c r="G43" s="226"/>
      <c r="H43" s="226" t="s">
        <v>33</v>
      </c>
      <c r="I43" s="226"/>
      <c r="J43" s="226"/>
      <c r="K43" s="226" t="s">
        <v>272</v>
      </c>
      <c r="L43" s="226"/>
      <c r="M43" s="226"/>
      <c r="N43" s="226" t="s">
        <v>34</v>
      </c>
      <c r="O43" s="226"/>
      <c r="P43" s="226"/>
      <c r="Q43" s="226" t="s">
        <v>35</v>
      </c>
      <c r="R43" s="226"/>
      <c r="S43" s="226"/>
      <c r="T43" s="226" t="s">
        <v>273</v>
      </c>
      <c r="U43" s="226"/>
      <c r="V43" s="227"/>
    </row>
    <row r="44" spans="1:22" s="32" customFormat="1" ht="15.75" customHeight="1">
      <c r="A44" s="218" t="s">
        <v>207</v>
      </c>
      <c r="B44" s="218"/>
      <c r="C44" s="218"/>
      <c r="D44" s="219"/>
      <c r="E44" s="220">
        <v>11</v>
      </c>
      <c r="F44" s="221"/>
      <c r="G44" s="221"/>
      <c r="H44" s="221">
        <v>10</v>
      </c>
      <c r="I44" s="221"/>
      <c r="J44" s="221"/>
      <c r="K44" s="222">
        <f>(H44/E44)*100</f>
        <v>90.9090909090909</v>
      </c>
      <c r="L44" s="222"/>
      <c r="M44" s="222"/>
      <c r="N44" s="223">
        <v>4865</v>
      </c>
      <c r="O44" s="223"/>
      <c r="P44" s="223"/>
      <c r="Q44" s="222">
        <f>N44/H44</f>
        <v>486.5</v>
      </c>
      <c r="R44" s="222"/>
      <c r="S44" s="222"/>
      <c r="T44" s="217">
        <v>0</v>
      </c>
      <c r="U44" s="217"/>
      <c r="V44" s="217"/>
    </row>
    <row r="45" spans="1:22" ht="15.75" customHeight="1">
      <c r="A45" s="218" t="s">
        <v>219</v>
      </c>
      <c r="B45" s="218"/>
      <c r="C45" s="218"/>
      <c r="D45" s="219"/>
      <c r="E45" s="221">
        <v>11</v>
      </c>
      <c r="F45" s="221"/>
      <c r="G45" s="221"/>
      <c r="H45" s="221">
        <v>10</v>
      </c>
      <c r="I45" s="221"/>
      <c r="J45" s="221"/>
      <c r="K45" s="222">
        <f>(H45/E45)*100</f>
        <v>90.9090909090909</v>
      </c>
      <c r="L45" s="222"/>
      <c r="M45" s="222"/>
      <c r="N45" s="223">
        <v>4865</v>
      </c>
      <c r="O45" s="223"/>
      <c r="P45" s="223"/>
      <c r="Q45" s="222">
        <f>N45/H45</f>
        <v>486.5</v>
      </c>
      <c r="R45" s="222"/>
      <c r="S45" s="222"/>
      <c r="T45" s="217">
        <v>0</v>
      </c>
      <c r="U45" s="217"/>
      <c r="V45" s="217"/>
    </row>
    <row r="46" spans="1:22" ht="15.75" customHeight="1" thickBot="1">
      <c r="A46" s="258" t="s">
        <v>246</v>
      </c>
      <c r="B46" s="258"/>
      <c r="C46" s="258"/>
      <c r="D46" s="259"/>
      <c r="E46" s="260">
        <v>11</v>
      </c>
      <c r="F46" s="260"/>
      <c r="G46" s="260"/>
      <c r="H46" s="260">
        <v>10</v>
      </c>
      <c r="I46" s="260"/>
      <c r="J46" s="260"/>
      <c r="K46" s="261">
        <f>(H46/E46)*100</f>
        <v>90.9090909090909</v>
      </c>
      <c r="L46" s="261"/>
      <c r="M46" s="261"/>
      <c r="N46" s="262">
        <v>4865</v>
      </c>
      <c r="O46" s="262"/>
      <c r="P46" s="262"/>
      <c r="Q46" s="261">
        <f>N46/H46</f>
        <v>486.5</v>
      </c>
      <c r="R46" s="261"/>
      <c r="S46" s="261"/>
      <c r="T46" s="257">
        <v>0</v>
      </c>
      <c r="U46" s="257"/>
      <c r="V46" s="257"/>
    </row>
    <row r="47" spans="1:21" ht="18" customHeight="1" thickTop="1">
      <c r="A47" s="25" t="s">
        <v>247</v>
      </c>
      <c r="B47" s="20"/>
      <c r="C47" s="20"/>
      <c r="D47" s="20"/>
      <c r="E47" s="20"/>
      <c r="F47" s="20"/>
      <c r="G47" s="20"/>
      <c r="H47" s="20"/>
      <c r="I47" s="20"/>
      <c r="J47" s="20"/>
      <c r="K47" s="20"/>
      <c r="L47" s="20"/>
      <c r="M47" s="20"/>
      <c r="N47" s="20"/>
      <c r="O47" s="20"/>
      <c r="P47" s="20"/>
      <c r="Q47" s="20"/>
      <c r="R47" s="20"/>
      <c r="S47" s="20"/>
      <c r="T47" s="20"/>
      <c r="U47" s="20"/>
    </row>
  </sheetData>
  <sheetProtection/>
  <mergeCells count="274">
    <mergeCell ref="T46:V46"/>
    <mergeCell ref="A46:D46"/>
    <mergeCell ref="E46:G46"/>
    <mergeCell ref="H46:J46"/>
    <mergeCell ref="K46:M46"/>
    <mergeCell ref="N46:P46"/>
    <mergeCell ref="Q46:S46"/>
    <mergeCell ref="N33:P33"/>
    <mergeCell ref="G20:I20"/>
    <mergeCell ref="J15:L15"/>
    <mergeCell ref="J16:L16"/>
    <mergeCell ref="J17:L17"/>
    <mergeCell ref="J18:L18"/>
    <mergeCell ref="G15:I15"/>
    <mergeCell ref="G16:I16"/>
    <mergeCell ref="G17:I17"/>
    <mergeCell ref="G18:I18"/>
    <mergeCell ref="B20:C20"/>
    <mergeCell ref="D19:F19"/>
    <mergeCell ref="D20:F20"/>
    <mergeCell ref="J19:L19"/>
    <mergeCell ref="J20:L20"/>
    <mergeCell ref="J21:L21"/>
    <mergeCell ref="B21:C21"/>
    <mergeCell ref="B19:C19"/>
    <mergeCell ref="G21:I21"/>
    <mergeCell ref="G19:I19"/>
    <mergeCell ref="U6:V6"/>
    <mergeCell ref="D8:F8"/>
    <mergeCell ref="D10:F10"/>
    <mergeCell ref="D11:F11"/>
    <mergeCell ref="D18:F18"/>
    <mergeCell ref="B24:D24"/>
    <mergeCell ref="E24:G24"/>
    <mergeCell ref="H24:J24"/>
    <mergeCell ref="K24:M24"/>
    <mergeCell ref="N24:P24"/>
    <mergeCell ref="Q24:S24"/>
    <mergeCell ref="T24:V24"/>
    <mergeCell ref="M6:N6"/>
    <mergeCell ref="O6:P6"/>
    <mergeCell ref="B6:C6"/>
    <mergeCell ref="D6:F6"/>
    <mergeCell ref="G6:I6"/>
    <mergeCell ref="J6:L6"/>
    <mergeCell ref="Q23:S23"/>
    <mergeCell ref="T23:V23"/>
    <mergeCell ref="B8:C8"/>
    <mergeCell ref="Q6:R6"/>
    <mergeCell ref="S6:T6"/>
    <mergeCell ref="R2:V2"/>
    <mergeCell ref="M3:V3"/>
    <mergeCell ref="M4:V4"/>
    <mergeCell ref="M5:N5"/>
    <mergeCell ref="O5:P5"/>
    <mergeCell ref="Q5:R5"/>
    <mergeCell ref="S5:T5"/>
    <mergeCell ref="U5:V5"/>
    <mergeCell ref="B11:C11"/>
    <mergeCell ref="B10:C10"/>
    <mergeCell ref="D3:F5"/>
    <mergeCell ref="B3:C5"/>
    <mergeCell ref="A3:A5"/>
    <mergeCell ref="J3:L5"/>
    <mergeCell ref="G3:I5"/>
    <mergeCell ref="J11:L11"/>
    <mergeCell ref="S8:T8"/>
    <mergeCell ref="A22:A23"/>
    <mergeCell ref="B22:V22"/>
    <mergeCell ref="B23:D23"/>
    <mergeCell ref="E23:G23"/>
    <mergeCell ref="H23:J23"/>
    <mergeCell ref="D16:F16"/>
    <mergeCell ref="D17:F17"/>
    <mergeCell ref="M19:N19"/>
    <mergeCell ref="Q17:R17"/>
    <mergeCell ref="S16:T16"/>
    <mergeCell ref="B15:C15"/>
    <mergeCell ref="B14:C14"/>
    <mergeCell ref="B13:C13"/>
    <mergeCell ref="B12:C12"/>
    <mergeCell ref="D12:F12"/>
    <mergeCell ref="D13:F13"/>
    <mergeCell ref="G14:I14"/>
    <mergeCell ref="J10:L10"/>
    <mergeCell ref="J8:L8"/>
    <mergeCell ref="M10:N10"/>
    <mergeCell ref="D21:F21"/>
    <mergeCell ref="B18:C18"/>
    <mergeCell ref="B17:C17"/>
    <mergeCell ref="B16:C16"/>
    <mergeCell ref="D14:F14"/>
    <mergeCell ref="D15:F15"/>
    <mergeCell ref="J12:L12"/>
    <mergeCell ref="J13:L13"/>
    <mergeCell ref="J14:L14"/>
    <mergeCell ref="M17:N17"/>
    <mergeCell ref="G8:I8"/>
    <mergeCell ref="G10:I10"/>
    <mergeCell ref="G11:I11"/>
    <mergeCell ref="G12:I12"/>
    <mergeCell ref="G13:I13"/>
    <mergeCell ref="M13:N13"/>
    <mergeCell ref="B26:D26"/>
    <mergeCell ref="B28:D28"/>
    <mergeCell ref="B29:D29"/>
    <mergeCell ref="B30:D30"/>
    <mergeCell ref="B32:D32"/>
    <mergeCell ref="B31:D31"/>
    <mergeCell ref="B39:D39"/>
    <mergeCell ref="E26:G26"/>
    <mergeCell ref="E28:G28"/>
    <mergeCell ref="E29:G29"/>
    <mergeCell ref="E30:G30"/>
    <mergeCell ref="E31:G31"/>
    <mergeCell ref="E32:G32"/>
    <mergeCell ref="B36:D36"/>
    <mergeCell ref="B37:D37"/>
    <mergeCell ref="B38:D38"/>
    <mergeCell ref="E38:G38"/>
    <mergeCell ref="H36:J36"/>
    <mergeCell ref="H33:J33"/>
    <mergeCell ref="E37:G37"/>
    <mergeCell ref="E35:G35"/>
    <mergeCell ref="B34:D34"/>
    <mergeCell ref="B35:D35"/>
    <mergeCell ref="E36:G36"/>
    <mergeCell ref="B33:D33"/>
    <mergeCell ref="H26:J26"/>
    <mergeCell ref="H28:J28"/>
    <mergeCell ref="H29:J29"/>
    <mergeCell ref="H30:J30"/>
    <mergeCell ref="H31:J31"/>
    <mergeCell ref="K26:M26"/>
    <mergeCell ref="K28:M28"/>
    <mergeCell ref="N39:P39"/>
    <mergeCell ref="H39:J39"/>
    <mergeCell ref="E39:G39"/>
    <mergeCell ref="H37:J37"/>
    <mergeCell ref="H38:J38"/>
    <mergeCell ref="H32:J32"/>
    <mergeCell ref="H34:J34"/>
    <mergeCell ref="H35:J35"/>
    <mergeCell ref="E33:G33"/>
    <mergeCell ref="E34:G34"/>
    <mergeCell ref="T39:V39"/>
    <mergeCell ref="Q28:S28"/>
    <mergeCell ref="Q29:S29"/>
    <mergeCell ref="Q30:S30"/>
    <mergeCell ref="Q31:S31"/>
    <mergeCell ref="Q32:S32"/>
    <mergeCell ref="Q33:S33"/>
    <mergeCell ref="T30:V30"/>
    <mergeCell ref="T31:V31"/>
    <mergeCell ref="Q26:S26"/>
    <mergeCell ref="K39:M39"/>
    <mergeCell ref="Q34:S34"/>
    <mergeCell ref="Q35:S35"/>
    <mergeCell ref="Q36:S36"/>
    <mergeCell ref="K34:M34"/>
    <mergeCell ref="Q37:S37"/>
    <mergeCell ref="K36:M36"/>
    <mergeCell ref="K37:M37"/>
    <mergeCell ref="N31:P31"/>
    <mergeCell ref="K38:M38"/>
    <mergeCell ref="N36:P36"/>
    <mergeCell ref="N37:P37"/>
    <mergeCell ref="N38:P38"/>
    <mergeCell ref="T37:V37"/>
    <mergeCell ref="T38:V38"/>
    <mergeCell ref="N32:P32"/>
    <mergeCell ref="K33:M33"/>
    <mergeCell ref="M15:N15"/>
    <mergeCell ref="M16:N16"/>
    <mergeCell ref="N23:P23"/>
    <mergeCell ref="K29:M29"/>
    <mergeCell ref="K30:M30"/>
    <mergeCell ref="K31:M31"/>
    <mergeCell ref="N26:P26"/>
    <mergeCell ref="N28:P28"/>
    <mergeCell ref="N29:P29"/>
    <mergeCell ref="N30:P30"/>
    <mergeCell ref="M8:N8"/>
    <mergeCell ref="O10:P10"/>
    <mergeCell ref="O11:P11"/>
    <mergeCell ref="O12:P12"/>
    <mergeCell ref="O13:P13"/>
    <mergeCell ref="O14:P14"/>
    <mergeCell ref="M11:N11"/>
    <mergeCell ref="M12:N12"/>
    <mergeCell ref="M14:N14"/>
    <mergeCell ref="O15:P15"/>
    <mergeCell ref="O16:P16"/>
    <mergeCell ref="N35:P35"/>
    <mergeCell ref="K35:M35"/>
    <mergeCell ref="K23:M23"/>
    <mergeCell ref="K32:M32"/>
    <mergeCell ref="O17:P17"/>
    <mergeCell ref="O18:P18"/>
    <mergeCell ref="M18:N18"/>
    <mergeCell ref="O19:P19"/>
    <mergeCell ref="O20:P20"/>
    <mergeCell ref="O21:P21"/>
    <mergeCell ref="Q13:R13"/>
    <mergeCell ref="O8:P8"/>
    <mergeCell ref="Q10:R10"/>
    <mergeCell ref="Q11:R11"/>
    <mergeCell ref="Q12:R12"/>
    <mergeCell ref="Q16:R16"/>
    <mergeCell ref="Q8:R8"/>
    <mergeCell ref="Q18:R18"/>
    <mergeCell ref="Q19:R19"/>
    <mergeCell ref="Q20:R20"/>
    <mergeCell ref="Q14:R14"/>
    <mergeCell ref="Q15:R15"/>
    <mergeCell ref="S17:T17"/>
    <mergeCell ref="S18:T18"/>
    <mergeCell ref="S19:T19"/>
    <mergeCell ref="S10:T10"/>
    <mergeCell ref="S11:T11"/>
    <mergeCell ref="S12:T12"/>
    <mergeCell ref="S13:T13"/>
    <mergeCell ref="S14:T14"/>
    <mergeCell ref="S15:T15"/>
    <mergeCell ref="U10:V10"/>
    <mergeCell ref="U11:V11"/>
    <mergeCell ref="U12:V12"/>
    <mergeCell ref="U13:V13"/>
    <mergeCell ref="U8:V8"/>
    <mergeCell ref="S20:T20"/>
    <mergeCell ref="U14:V14"/>
    <mergeCell ref="U15:V15"/>
    <mergeCell ref="U16:V16"/>
    <mergeCell ref="U17:V17"/>
    <mergeCell ref="U18:V18"/>
    <mergeCell ref="U19:V19"/>
    <mergeCell ref="U20:V20"/>
    <mergeCell ref="A43:D43"/>
    <mergeCell ref="T34:V34"/>
    <mergeCell ref="T35:V35"/>
    <mergeCell ref="T36:V36"/>
    <mergeCell ref="M20:N20"/>
    <mergeCell ref="M21:N21"/>
    <mergeCell ref="N34:P34"/>
    <mergeCell ref="A45:D45"/>
    <mergeCell ref="T43:V43"/>
    <mergeCell ref="Q43:S43"/>
    <mergeCell ref="N43:P43"/>
    <mergeCell ref="K43:M43"/>
    <mergeCell ref="H43:J43"/>
    <mergeCell ref="E43:G43"/>
    <mergeCell ref="K45:M45"/>
    <mergeCell ref="T45:V45"/>
    <mergeCell ref="E45:G45"/>
    <mergeCell ref="H45:J45"/>
    <mergeCell ref="N45:P45"/>
    <mergeCell ref="Q45:S45"/>
    <mergeCell ref="U21:V21"/>
    <mergeCell ref="Q21:R21"/>
    <mergeCell ref="Q38:S38"/>
    <mergeCell ref="Q39:S39"/>
    <mergeCell ref="T33:V33"/>
    <mergeCell ref="S21:T21"/>
    <mergeCell ref="T32:V32"/>
    <mergeCell ref="T26:V26"/>
    <mergeCell ref="T28:V28"/>
    <mergeCell ref="T29:V29"/>
    <mergeCell ref="T44:V44"/>
    <mergeCell ref="A44:D44"/>
    <mergeCell ref="E44:G44"/>
    <mergeCell ref="H44:J44"/>
    <mergeCell ref="K44:M44"/>
    <mergeCell ref="N44:P44"/>
    <mergeCell ref="Q44:S44"/>
  </mergeCells>
  <printOptions/>
  <pageMargins left="0.5118110236220472" right="0.5511811023622047" top="0.8661417322834646" bottom="0.11811023622047245" header="0.4330708661417323" footer="0.5118110236220472"/>
  <pageSetup horizontalDpi="600" verticalDpi="600" orientation="portrait" paperSize="9" r:id="rId1"/>
  <headerFooter>
    <oddHeader>&amp;L&amp;"ＭＳ Ｐゴシック,太字"&amp;16H 物価・消費</oddHeader>
  </headerFooter>
</worksheet>
</file>

<file path=xl/worksheets/sheet3.xml><?xml version="1.0" encoding="utf-8"?>
<worksheet xmlns="http://schemas.openxmlformats.org/spreadsheetml/2006/main" xmlns:r="http://schemas.openxmlformats.org/officeDocument/2006/relationships">
  <dimension ref="A1:V35"/>
  <sheetViews>
    <sheetView zoomScale="110" zoomScaleNormal="110" workbookViewId="0" topLeftCell="A1">
      <selection activeCell="B1" sqref="B1"/>
    </sheetView>
  </sheetViews>
  <sheetFormatPr defaultColWidth="9.00390625" defaultRowHeight="12.75"/>
  <cols>
    <col min="1" max="1" width="1.75390625" style="1" customWidth="1"/>
    <col min="2" max="2" width="9.75390625" style="1" customWidth="1"/>
    <col min="3" max="3" width="0.74609375" style="1" customWidth="1"/>
    <col min="4" max="4" width="8.125" style="1" customWidth="1"/>
    <col min="5" max="5" width="7.75390625" style="1" customWidth="1"/>
    <col min="6" max="7" width="7.625" style="1" customWidth="1"/>
    <col min="8" max="8" width="4.875" style="1" customWidth="1"/>
    <col min="9" max="9" width="7.625" style="1" customWidth="1"/>
    <col min="10" max="10" width="7.75390625" style="1" customWidth="1"/>
    <col min="11" max="16384" width="8.75390625" style="1" customWidth="1"/>
  </cols>
  <sheetData>
    <row r="1" ht="26.25" customHeight="1">
      <c r="A1" s="24" t="s">
        <v>237</v>
      </c>
    </row>
    <row r="2" ht="15" customHeight="1" thickBot="1">
      <c r="I2" s="20"/>
    </row>
    <row r="3" spans="1:10" ht="17.25" customHeight="1" thickTop="1">
      <c r="A3" s="268" t="s">
        <v>42</v>
      </c>
      <c r="B3" s="265"/>
      <c r="C3" s="265"/>
      <c r="D3" s="270" t="s">
        <v>248</v>
      </c>
      <c r="E3" s="265" t="s">
        <v>43</v>
      </c>
      <c r="F3" s="248" t="s">
        <v>44</v>
      </c>
      <c r="G3" s="273"/>
      <c r="H3" s="273"/>
      <c r="I3" s="230"/>
      <c r="J3" s="265" t="s">
        <v>47</v>
      </c>
    </row>
    <row r="4" spans="1:10" ht="9.75" customHeight="1">
      <c r="A4" s="219"/>
      <c r="B4" s="266"/>
      <c r="C4" s="266"/>
      <c r="D4" s="271"/>
      <c r="E4" s="266"/>
      <c r="F4" s="249" t="s">
        <v>229</v>
      </c>
      <c r="G4" s="249" t="s">
        <v>249</v>
      </c>
      <c r="H4" s="110"/>
      <c r="I4" s="111"/>
      <c r="J4" s="266"/>
    </row>
    <row r="5" spans="1:10" ht="17.25" customHeight="1">
      <c r="A5" s="269"/>
      <c r="B5" s="267"/>
      <c r="C5" s="267"/>
      <c r="D5" s="272"/>
      <c r="E5" s="267"/>
      <c r="F5" s="274"/>
      <c r="G5" s="274"/>
      <c r="H5" s="127" t="s">
        <v>45</v>
      </c>
      <c r="I5" s="127" t="s">
        <v>46</v>
      </c>
      <c r="J5" s="267"/>
    </row>
    <row r="6" spans="1:22" ht="21.75" customHeight="1">
      <c r="A6" s="264" t="s">
        <v>49</v>
      </c>
      <c r="B6" s="264"/>
      <c r="C6" s="23"/>
      <c r="D6" s="141">
        <v>9147400</v>
      </c>
      <c r="E6" s="142">
        <v>689</v>
      </c>
      <c r="F6" s="142">
        <v>13117</v>
      </c>
      <c r="G6" s="142">
        <v>13276</v>
      </c>
      <c r="H6" s="143">
        <v>159</v>
      </c>
      <c r="I6" s="144">
        <v>1.2</v>
      </c>
      <c r="J6" s="142">
        <v>3003797</v>
      </c>
      <c r="K6" s="20"/>
      <c r="L6" s="20"/>
      <c r="M6" s="20"/>
      <c r="N6" s="20"/>
      <c r="O6" s="20"/>
      <c r="P6" s="20"/>
      <c r="Q6" s="20"/>
      <c r="R6" s="20"/>
      <c r="S6" s="20"/>
      <c r="T6" s="20"/>
      <c r="U6" s="20"/>
      <c r="V6" s="20"/>
    </row>
    <row r="7" spans="1:10" ht="21.75" customHeight="1">
      <c r="A7" s="70"/>
      <c r="B7" s="70"/>
      <c r="C7" s="121"/>
      <c r="D7" s="145"/>
      <c r="E7" s="146"/>
      <c r="F7" s="146"/>
      <c r="G7" s="146"/>
      <c r="H7" s="147"/>
      <c r="I7" s="109"/>
      <c r="J7" s="148"/>
    </row>
    <row r="8" spans="1:10" ht="21.75" customHeight="1">
      <c r="A8" s="264" t="s">
        <v>99</v>
      </c>
      <c r="B8" s="264"/>
      <c r="C8" s="23"/>
      <c r="D8" s="141">
        <v>3731096</v>
      </c>
      <c r="E8" s="149">
        <v>258</v>
      </c>
      <c r="F8" s="142">
        <v>14223</v>
      </c>
      <c r="G8" s="142">
        <v>14462</v>
      </c>
      <c r="H8" s="143">
        <v>239</v>
      </c>
      <c r="I8" s="144">
        <v>1.7</v>
      </c>
      <c r="J8" s="142">
        <v>1290683</v>
      </c>
    </row>
    <row r="9" spans="1:10" ht="21.75" customHeight="1">
      <c r="A9" s="264" t="s">
        <v>100</v>
      </c>
      <c r="B9" s="264"/>
      <c r="C9" s="112"/>
      <c r="D9" s="141">
        <v>1491577</v>
      </c>
      <c r="E9" s="149">
        <v>100</v>
      </c>
      <c r="F9" s="142">
        <v>14381</v>
      </c>
      <c r="G9" s="142">
        <v>14916</v>
      </c>
      <c r="H9" s="143">
        <v>535</v>
      </c>
      <c r="I9" s="144">
        <v>3.7</v>
      </c>
      <c r="J9" s="142">
        <v>365928</v>
      </c>
    </row>
    <row r="10" spans="1:10" ht="21.75" customHeight="1">
      <c r="A10" s="264" t="s">
        <v>57</v>
      </c>
      <c r="B10" s="264"/>
      <c r="C10" s="23"/>
      <c r="D10" s="141">
        <v>721477</v>
      </c>
      <c r="E10" s="149">
        <v>60</v>
      </c>
      <c r="F10" s="142">
        <v>11823</v>
      </c>
      <c r="G10" s="142">
        <v>12025</v>
      </c>
      <c r="H10" s="143">
        <v>202</v>
      </c>
      <c r="I10" s="144">
        <v>1.7</v>
      </c>
      <c r="J10" s="142">
        <v>258026</v>
      </c>
    </row>
    <row r="11" spans="1:10" ht="21.75" customHeight="1">
      <c r="A11" s="70"/>
      <c r="B11" s="70"/>
      <c r="C11" s="112"/>
      <c r="D11" s="150"/>
      <c r="E11" s="151"/>
      <c r="F11" s="151"/>
      <c r="G11" s="151"/>
      <c r="H11" s="147"/>
      <c r="I11" s="109"/>
      <c r="J11" s="152"/>
    </row>
    <row r="12" spans="1:10" ht="21.75" customHeight="1">
      <c r="A12" s="264" t="s">
        <v>50</v>
      </c>
      <c r="B12" s="264"/>
      <c r="C12" s="23"/>
      <c r="D12" s="141">
        <v>403383</v>
      </c>
      <c r="E12" s="149">
        <v>34</v>
      </c>
      <c r="F12" s="142">
        <v>11872</v>
      </c>
      <c r="G12" s="142">
        <v>11864</v>
      </c>
      <c r="H12" s="143">
        <v>-8</v>
      </c>
      <c r="I12" s="144">
        <v>-0.1</v>
      </c>
      <c r="J12" s="142">
        <v>163096</v>
      </c>
    </row>
    <row r="13" spans="1:10" ht="21.75" customHeight="1">
      <c r="A13" s="264" t="s">
        <v>51</v>
      </c>
      <c r="B13" s="264"/>
      <c r="C13" s="23"/>
      <c r="D13" s="141">
        <v>258141</v>
      </c>
      <c r="E13" s="149">
        <v>26</v>
      </c>
      <c r="F13" s="142">
        <v>11727</v>
      </c>
      <c r="G13" s="142">
        <v>9929</v>
      </c>
      <c r="H13" s="143">
        <v>-1798</v>
      </c>
      <c r="I13" s="144">
        <v>-15.3</v>
      </c>
      <c r="J13" s="142">
        <v>79117</v>
      </c>
    </row>
    <row r="14" spans="1:10" ht="21.75" customHeight="1">
      <c r="A14" s="264" t="s">
        <v>52</v>
      </c>
      <c r="B14" s="264"/>
      <c r="C14" s="23"/>
      <c r="D14" s="141">
        <v>172279</v>
      </c>
      <c r="E14" s="149">
        <v>10</v>
      </c>
      <c r="F14" s="142">
        <v>17264</v>
      </c>
      <c r="G14" s="142">
        <v>17228</v>
      </c>
      <c r="H14" s="143">
        <v>-36</v>
      </c>
      <c r="I14" s="144">
        <v>-0.2</v>
      </c>
      <c r="J14" s="142">
        <v>38030</v>
      </c>
    </row>
    <row r="15" spans="1:10" ht="21.75" customHeight="1">
      <c r="A15" s="264" t="s">
        <v>53</v>
      </c>
      <c r="B15" s="264"/>
      <c r="C15" s="23"/>
      <c r="D15" s="141">
        <v>427199</v>
      </c>
      <c r="E15" s="149">
        <v>40</v>
      </c>
      <c r="F15" s="142">
        <v>10633</v>
      </c>
      <c r="G15" s="142">
        <v>10680</v>
      </c>
      <c r="H15" s="143">
        <v>47</v>
      </c>
      <c r="I15" s="144">
        <v>0.4</v>
      </c>
      <c r="J15" s="142">
        <v>161531</v>
      </c>
    </row>
    <row r="16" spans="1:10" ht="21.75" customHeight="1">
      <c r="A16" s="70"/>
      <c r="B16" s="70"/>
      <c r="C16" s="23"/>
      <c r="D16" s="150"/>
      <c r="E16" s="152"/>
      <c r="F16" s="151"/>
      <c r="G16" s="151"/>
      <c r="H16" s="147"/>
      <c r="I16" s="153"/>
      <c r="J16" s="152"/>
    </row>
    <row r="17" spans="1:10" ht="21.75" customHeight="1">
      <c r="A17" s="264" t="s">
        <v>54</v>
      </c>
      <c r="B17" s="264"/>
      <c r="C17" s="23"/>
      <c r="D17" s="141">
        <v>193245</v>
      </c>
      <c r="E17" s="149">
        <v>17</v>
      </c>
      <c r="F17" s="142">
        <v>10754</v>
      </c>
      <c r="G17" s="142">
        <v>11367</v>
      </c>
      <c r="H17" s="143">
        <v>613</v>
      </c>
      <c r="I17" s="144">
        <v>5.7</v>
      </c>
      <c r="J17" s="142">
        <v>74464</v>
      </c>
    </row>
    <row r="18" spans="1:12" ht="21.75" customHeight="1">
      <c r="A18" s="276" t="s">
        <v>55</v>
      </c>
      <c r="B18" s="276"/>
      <c r="C18" s="113"/>
      <c r="D18" s="154">
        <v>240155</v>
      </c>
      <c r="E18" s="155">
        <v>11</v>
      </c>
      <c r="F18" s="156">
        <v>21777</v>
      </c>
      <c r="G18" s="156">
        <v>21832</v>
      </c>
      <c r="H18" s="157">
        <v>55</v>
      </c>
      <c r="I18" s="158">
        <v>0.3</v>
      </c>
      <c r="J18" s="156">
        <v>75143</v>
      </c>
      <c r="K18" s="26"/>
      <c r="L18" s="26"/>
    </row>
    <row r="19" spans="1:10" ht="21.75" customHeight="1">
      <c r="A19" s="275" t="s">
        <v>56</v>
      </c>
      <c r="B19" s="275"/>
      <c r="C19" s="60"/>
      <c r="D19" s="141">
        <v>57598</v>
      </c>
      <c r="E19" s="149">
        <v>2</v>
      </c>
      <c r="F19" s="142">
        <v>28275</v>
      </c>
      <c r="G19" s="142">
        <v>28799</v>
      </c>
      <c r="H19" s="143">
        <v>524</v>
      </c>
      <c r="I19" s="144">
        <v>1.9</v>
      </c>
      <c r="J19" s="159" t="s">
        <v>258</v>
      </c>
    </row>
    <row r="20" spans="1:10" ht="21.75" customHeight="1">
      <c r="A20" s="264" t="s">
        <v>178</v>
      </c>
      <c r="B20" s="264"/>
      <c r="C20" s="23"/>
      <c r="D20" s="141">
        <v>44446</v>
      </c>
      <c r="E20" s="149">
        <v>2</v>
      </c>
      <c r="F20" s="142">
        <v>22486</v>
      </c>
      <c r="G20" s="142">
        <v>22223</v>
      </c>
      <c r="H20" s="143">
        <v>-263</v>
      </c>
      <c r="I20" s="144">
        <v>-1.2</v>
      </c>
      <c r="J20" s="159" t="s">
        <v>259</v>
      </c>
    </row>
    <row r="21" spans="1:10" ht="21.75" customHeight="1">
      <c r="A21" s="264" t="s">
        <v>58</v>
      </c>
      <c r="B21" s="264"/>
      <c r="C21" s="23"/>
      <c r="D21" s="141">
        <v>166577</v>
      </c>
      <c r="E21" s="149">
        <v>15</v>
      </c>
      <c r="F21" s="142">
        <v>11120</v>
      </c>
      <c r="G21" s="142">
        <v>11105</v>
      </c>
      <c r="H21" s="143">
        <v>-15</v>
      </c>
      <c r="I21" s="144">
        <v>-0.1</v>
      </c>
      <c r="J21" s="142">
        <v>51859</v>
      </c>
    </row>
    <row r="22" spans="1:10" ht="21.75" customHeight="1">
      <c r="A22" s="264" t="s">
        <v>59</v>
      </c>
      <c r="B22" s="264"/>
      <c r="C22" s="23"/>
      <c r="D22" s="141">
        <v>225524</v>
      </c>
      <c r="E22" s="149">
        <v>27</v>
      </c>
      <c r="F22" s="142">
        <v>8336</v>
      </c>
      <c r="G22" s="142">
        <v>8353</v>
      </c>
      <c r="H22" s="143">
        <v>17</v>
      </c>
      <c r="I22" s="144">
        <v>0.2</v>
      </c>
      <c r="J22" s="142">
        <v>90127</v>
      </c>
    </row>
    <row r="23" spans="1:10" ht="21.75" customHeight="1">
      <c r="A23" s="264" t="s">
        <v>60</v>
      </c>
      <c r="B23" s="264"/>
      <c r="C23" s="23"/>
      <c r="D23" s="141">
        <v>234138</v>
      </c>
      <c r="E23" s="149">
        <v>18</v>
      </c>
      <c r="F23" s="142">
        <v>12976</v>
      </c>
      <c r="G23" s="142">
        <v>13008</v>
      </c>
      <c r="H23" s="143">
        <v>32</v>
      </c>
      <c r="I23" s="144">
        <v>0.2</v>
      </c>
      <c r="J23" s="142">
        <v>121355</v>
      </c>
    </row>
    <row r="24" spans="1:22" ht="21.75" customHeight="1">
      <c r="A24" s="70"/>
      <c r="B24" s="70"/>
      <c r="C24" s="23"/>
      <c r="D24" s="150"/>
      <c r="E24" s="152"/>
      <c r="F24" s="151"/>
      <c r="G24" s="151"/>
      <c r="H24" s="71"/>
      <c r="I24" s="109"/>
      <c r="J24" s="152"/>
      <c r="K24" s="20"/>
      <c r="L24" s="20"/>
      <c r="M24" s="20"/>
      <c r="N24" s="20"/>
      <c r="O24" s="20"/>
      <c r="P24" s="20"/>
      <c r="Q24" s="20"/>
      <c r="R24" s="20"/>
      <c r="S24" s="20"/>
      <c r="T24" s="20"/>
      <c r="U24" s="20"/>
      <c r="V24" s="20"/>
    </row>
    <row r="25" spans="1:10" ht="21.75" customHeight="1">
      <c r="A25" s="264" t="s">
        <v>61</v>
      </c>
      <c r="B25" s="264"/>
      <c r="C25" s="23"/>
      <c r="D25" s="141">
        <v>101812</v>
      </c>
      <c r="E25" s="149">
        <v>9</v>
      </c>
      <c r="F25" s="142">
        <v>10170</v>
      </c>
      <c r="G25" s="142">
        <v>11312</v>
      </c>
      <c r="H25" s="143">
        <v>1142</v>
      </c>
      <c r="I25" s="144">
        <v>11.2</v>
      </c>
      <c r="J25" s="142">
        <v>33441</v>
      </c>
    </row>
    <row r="26" spans="1:10" ht="21.75" customHeight="1">
      <c r="A26" s="264" t="s">
        <v>62</v>
      </c>
      <c r="B26" s="264"/>
      <c r="C26" s="23"/>
      <c r="D26" s="141">
        <v>130688</v>
      </c>
      <c r="E26" s="149">
        <v>15</v>
      </c>
      <c r="F26" s="142">
        <v>8702</v>
      </c>
      <c r="G26" s="142">
        <v>8713</v>
      </c>
      <c r="H26" s="143">
        <v>11</v>
      </c>
      <c r="I26" s="144">
        <v>0.1</v>
      </c>
      <c r="J26" s="142">
        <v>84507</v>
      </c>
    </row>
    <row r="27" spans="1:10" ht="21.75" customHeight="1">
      <c r="A27" s="264" t="s">
        <v>63</v>
      </c>
      <c r="B27" s="264"/>
      <c r="C27" s="23"/>
      <c r="D27" s="141">
        <v>129033</v>
      </c>
      <c r="E27" s="149">
        <v>14</v>
      </c>
      <c r="F27" s="142">
        <v>9184</v>
      </c>
      <c r="G27" s="142">
        <v>9217</v>
      </c>
      <c r="H27" s="143">
        <v>33</v>
      </c>
      <c r="I27" s="144">
        <v>0.4</v>
      </c>
      <c r="J27" s="142">
        <v>38746</v>
      </c>
    </row>
    <row r="28" spans="1:10" ht="21.75" customHeight="1">
      <c r="A28" s="264" t="s">
        <v>64</v>
      </c>
      <c r="B28" s="264"/>
      <c r="C28" s="23"/>
      <c r="D28" s="141">
        <v>42839</v>
      </c>
      <c r="E28" s="149">
        <v>5</v>
      </c>
      <c r="F28" s="142">
        <v>8615</v>
      </c>
      <c r="G28" s="142">
        <v>8568</v>
      </c>
      <c r="H28" s="143">
        <v>-47</v>
      </c>
      <c r="I28" s="144">
        <v>-0.5</v>
      </c>
      <c r="J28" s="142">
        <v>8164</v>
      </c>
    </row>
    <row r="29" spans="1:10" ht="21.75" customHeight="1">
      <c r="A29" s="264" t="s">
        <v>65</v>
      </c>
      <c r="B29" s="264"/>
      <c r="C29" s="23"/>
      <c r="D29" s="141">
        <v>84367</v>
      </c>
      <c r="E29" s="149">
        <v>7</v>
      </c>
      <c r="F29" s="142">
        <v>12078</v>
      </c>
      <c r="G29" s="142">
        <v>12052</v>
      </c>
      <c r="H29" s="143">
        <v>-26</v>
      </c>
      <c r="I29" s="144">
        <v>-0.2</v>
      </c>
      <c r="J29" s="142">
        <v>20892</v>
      </c>
    </row>
    <row r="30" spans="1:10" ht="21.75" customHeight="1">
      <c r="A30" s="73"/>
      <c r="B30" s="73"/>
      <c r="C30" s="23"/>
      <c r="D30" s="150"/>
      <c r="E30" s="152"/>
      <c r="F30" s="151"/>
      <c r="G30" s="151"/>
      <c r="H30" s="71"/>
      <c r="I30" s="109"/>
      <c r="J30" s="152"/>
    </row>
    <row r="31" spans="1:10" ht="21.75" customHeight="1" thickBot="1">
      <c r="A31" s="277" t="s">
        <v>66</v>
      </c>
      <c r="B31" s="277"/>
      <c r="C31" s="114"/>
      <c r="D31" s="160">
        <v>291826</v>
      </c>
      <c r="E31" s="161">
        <v>19</v>
      </c>
      <c r="F31" s="162">
        <v>14617</v>
      </c>
      <c r="G31" s="162">
        <v>15359</v>
      </c>
      <c r="H31" s="163">
        <v>742</v>
      </c>
      <c r="I31" s="164">
        <v>5.1</v>
      </c>
      <c r="J31" s="162">
        <v>40962</v>
      </c>
    </row>
    <row r="32" ht="18" customHeight="1" thickTop="1">
      <c r="A32" s="25" t="s">
        <v>247</v>
      </c>
    </row>
    <row r="33" s="30" customFormat="1" ht="17.25" customHeight="1">
      <c r="A33" s="107" t="s">
        <v>250</v>
      </c>
    </row>
    <row r="34" s="30" customFormat="1" ht="17.25" customHeight="1">
      <c r="A34" s="107" t="s">
        <v>216</v>
      </c>
    </row>
    <row r="35" spans="1:8" ht="16.5" customHeight="1">
      <c r="A35" s="263" t="s">
        <v>251</v>
      </c>
      <c r="B35" s="263"/>
      <c r="C35" s="263"/>
      <c r="D35" s="263"/>
      <c r="E35" s="263"/>
      <c r="F35" s="263"/>
      <c r="G35" s="263"/>
      <c r="H35" s="263"/>
    </row>
  </sheetData>
  <sheetProtection/>
  <mergeCells count="29">
    <mergeCell ref="A12:B12"/>
    <mergeCell ref="A20:B20"/>
    <mergeCell ref="A31:B31"/>
    <mergeCell ref="A29:B29"/>
    <mergeCell ref="A28:B28"/>
    <mergeCell ref="A27:B27"/>
    <mergeCell ref="A21:B21"/>
    <mergeCell ref="A26:B26"/>
    <mergeCell ref="A25:B25"/>
    <mergeCell ref="F4:F5"/>
    <mergeCell ref="A8:B8"/>
    <mergeCell ref="A23:B23"/>
    <mergeCell ref="A10:B10"/>
    <mergeCell ref="A19:B19"/>
    <mergeCell ref="A18:B18"/>
    <mergeCell ref="A17:B17"/>
    <mergeCell ref="A15:B15"/>
    <mergeCell ref="A22:B22"/>
    <mergeCell ref="A13:B13"/>
    <mergeCell ref="A35:H35"/>
    <mergeCell ref="A6:B6"/>
    <mergeCell ref="A14:B14"/>
    <mergeCell ref="A9:B9"/>
    <mergeCell ref="J3:J5"/>
    <mergeCell ref="A3:C5"/>
    <mergeCell ref="D3:D5"/>
    <mergeCell ref="E3:E5"/>
    <mergeCell ref="F3:I3"/>
    <mergeCell ref="G4:G5"/>
  </mergeCells>
  <printOptions/>
  <pageMargins left="0.5118110236220472" right="0.5511811023622047" top="0.7874015748031497" bottom="0.7086614173228347" header="0.4330708661417323"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V31"/>
  <sheetViews>
    <sheetView workbookViewId="0" topLeftCell="A1">
      <selection activeCell="A1" sqref="A1"/>
    </sheetView>
  </sheetViews>
  <sheetFormatPr defaultColWidth="9.00390625" defaultRowHeight="12.75"/>
  <cols>
    <col min="1" max="1" width="6.625" style="196" customWidth="1"/>
    <col min="2" max="2" width="6.625" style="197" customWidth="1"/>
    <col min="3" max="4" width="6.625" style="196" customWidth="1"/>
    <col min="5" max="5" width="10.75390625" style="3" customWidth="1"/>
    <col min="6" max="6" width="5.25390625" style="196" customWidth="1"/>
    <col min="7" max="7" width="5.25390625" style="3" customWidth="1"/>
    <col min="8" max="8" width="4.875" style="3" customWidth="1"/>
    <col min="9" max="9" width="5.25390625" style="3" customWidth="1"/>
    <col min="10" max="10" width="9.75390625" style="3" customWidth="1"/>
    <col min="11" max="16384" width="8.75390625" style="3" customWidth="1"/>
  </cols>
  <sheetData>
    <row r="1" ht="22.5" customHeight="1"/>
    <row r="2" spans="7:10" ht="19.5" customHeight="1" thickBot="1">
      <c r="G2" s="278" t="s">
        <v>101</v>
      </c>
      <c r="H2" s="278"/>
      <c r="I2" s="278"/>
      <c r="J2" s="278"/>
    </row>
    <row r="3" spans="1:10" ht="17.25" customHeight="1" thickTop="1">
      <c r="A3" s="283" t="s">
        <v>118</v>
      </c>
      <c r="B3" s="284"/>
      <c r="C3" s="284"/>
      <c r="D3" s="285"/>
      <c r="E3" s="281" t="s">
        <v>253</v>
      </c>
      <c r="F3" s="279" t="s">
        <v>48</v>
      </c>
      <c r="G3" s="280"/>
      <c r="H3" s="280"/>
      <c r="I3" s="280"/>
      <c r="J3" s="294" t="s">
        <v>0</v>
      </c>
    </row>
    <row r="4" spans="1:10" ht="9.75" customHeight="1">
      <c r="A4" s="286" t="s">
        <v>220</v>
      </c>
      <c r="B4" s="288" t="s">
        <v>252</v>
      </c>
      <c r="C4" s="199"/>
      <c r="D4" s="200"/>
      <c r="E4" s="282"/>
      <c r="F4" s="290" t="s">
        <v>220</v>
      </c>
      <c r="G4" s="292" t="s">
        <v>252</v>
      </c>
      <c r="H4" s="115"/>
      <c r="I4" s="116"/>
      <c r="J4" s="292"/>
    </row>
    <row r="5" spans="1:10" ht="17.25" customHeight="1">
      <c r="A5" s="287"/>
      <c r="B5" s="289"/>
      <c r="C5" s="198" t="s">
        <v>45</v>
      </c>
      <c r="D5" s="198" t="s">
        <v>46</v>
      </c>
      <c r="E5" s="282"/>
      <c r="F5" s="291"/>
      <c r="G5" s="293"/>
      <c r="H5" s="122" t="s">
        <v>45</v>
      </c>
      <c r="I5" s="123" t="s">
        <v>46</v>
      </c>
      <c r="J5" s="292"/>
    </row>
    <row r="6" spans="1:22" ht="21.75" customHeight="1">
      <c r="A6" s="201">
        <v>3</v>
      </c>
      <c r="B6" s="202">
        <v>3</v>
      </c>
      <c r="C6" s="203" t="s">
        <v>260</v>
      </c>
      <c r="D6" s="203" t="s">
        <v>260</v>
      </c>
      <c r="E6" s="165">
        <v>224446873</v>
      </c>
      <c r="F6" s="202">
        <v>25.2</v>
      </c>
      <c r="G6" s="166">
        <v>24.5</v>
      </c>
      <c r="H6" s="166">
        <v>-0.7</v>
      </c>
      <c r="I6" s="167">
        <v>-2.8</v>
      </c>
      <c r="J6" s="124" t="s">
        <v>192</v>
      </c>
      <c r="K6" s="95"/>
      <c r="L6" s="95"/>
      <c r="M6" s="95"/>
      <c r="N6" s="95"/>
      <c r="O6" s="95"/>
      <c r="P6" s="95"/>
      <c r="Q6" s="95"/>
      <c r="R6" s="95"/>
      <c r="S6" s="95"/>
      <c r="T6" s="95"/>
      <c r="U6" s="95"/>
      <c r="V6" s="95"/>
    </row>
    <row r="7" spans="1:13" ht="21.75" customHeight="1">
      <c r="A7" s="204"/>
      <c r="B7" s="205"/>
      <c r="C7" s="206"/>
      <c r="D7" s="207"/>
      <c r="E7" s="171"/>
      <c r="F7" s="204"/>
      <c r="G7" s="168"/>
      <c r="H7" s="169"/>
      <c r="I7" s="172"/>
      <c r="J7" s="118"/>
      <c r="M7" s="74"/>
    </row>
    <row r="8" spans="1:10" ht="21.75" customHeight="1">
      <c r="A8" s="201">
        <v>2.9</v>
      </c>
      <c r="B8" s="201">
        <v>2.9</v>
      </c>
      <c r="C8" s="206" t="s">
        <v>261</v>
      </c>
      <c r="D8" s="207" t="s">
        <v>213</v>
      </c>
      <c r="E8" s="175">
        <v>114974202</v>
      </c>
      <c r="F8" s="201">
        <v>31.7</v>
      </c>
      <c r="G8" s="174">
        <v>30.8</v>
      </c>
      <c r="H8" s="174">
        <v>-0.9</v>
      </c>
      <c r="I8" s="176">
        <v>-2.8</v>
      </c>
      <c r="J8" s="118" t="s">
        <v>193</v>
      </c>
    </row>
    <row r="9" spans="1:10" ht="21.75" customHeight="1">
      <c r="A9" s="201">
        <v>4</v>
      </c>
      <c r="B9" s="201">
        <v>4.1</v>
      </c>
      <c r="C9" s="201">
        <v>0.1</v>
      </c>
      <c r="D9" s="208">
        <v>2.5</v>
      </c>
      <c r="E9" s="175">
        <v>29364453</v>
      </c>
      <c r="F9" s="201">
        <v>20.2</v>
      </c>
      <c r="G9" s="174">
        <v>19.7</v>
      </c>
      <c r="H9" s="144">
        <v>-0.5</v>
      </c>
      <c r="I9" s="176">
        <v>-2.5</v>
      </c>
      <c r="J9" s="118" t="s">
        <v>79</v>
      </c>
    </row>
    <row r="10" spans="1:10" ht="21.75" customHeight="1">
      <c r="A10" s="201">
        <v>2.7</v>
      </c>
      <c r="B10" s="201">
        <v>2.8</v>
      </c>
      <c r="C10" s="201">
        <v>0.1</v>
      </c>
      <c r="D10" s="208">
        <v>3.7</v>
      </c>
      <c r="E10" s="178">
        <v>16363733</v>
      </c>
      <c r="F10" s="201">
        <v>23.1</v>
      </c>
      <c r="G10" s="177">
        <v>22.7</v>
      </c>
      <c r="H10" s="144">
        <v>-0.4</v>
      </c>
      <c r="I10" s="179">
        <v>-1.7</v>
      </c>
      <c r="J10" s="118" t="s">
        <v>85</v>
      </c>
    </row>
    <row r="11" spans="1:10" ht="21.75" customHeight="1">
      <c r="A11" s="204"/>
      <c r="B11" s="205"/>
      <c r="C11" s="206"/>
      <c r="D11" s="207"/>
      <c r="E11" s="171"/>
      <c r="F11" s="204"/>
      <c r="G11" s="168"/>
      <c r="H11" s="169"/>
      <c r="I11" s="172"/>
      <c r="J11" s="118"/>
    </row>
    <row r="12" spans="1:10" ht="21.75" customHeight="1">
      <c r="A12" s="201">
        <v>2.5</v>
      </c>
      <c r="B12" s="201">
        <v>2.5</v>
      </c>
      <c r="C12" s="206" t="s">
        <v>213</v>
      </c>
      <c r="D12" s="207" t="s">
        <v>263</v>
      </c>
      <c r="E12" s="175">
        <v>10484783</v>
      </c>
      <c r="F12" s="201">
        <v>25.1</v>
      </c>
      <c r="G12" s="174">
        <v>26</v>
      </c>
      <c r="H12" s="174">
        <v>0.9</v>
      </c>
      <c r="I12" s="176">
        <v>3.6</v>
      </c>
      <c r="J12" s="118" t="s">
        <v>80</v>
      </c>
    </row>
    <row r="13" spans="1:10" ht="21.75" customHeight="1">
      <c r="A13" s="201">
        <v>3.6</v>
      </c>
      <c r="B13" s="201">
        <v>3.3</v>
      </c>
      <c r="C13" s="173">
        <v>-0.3</v>
      </c>
      <c r="D13" s="213">
        <v>-8.3</v>
      </c>
      <c r="E13" s="175">
        <v>4942165</v>
      </c>
      <c r="F13" s="201">
        <v>18.4</v>
      </c>
      <c r="G13" s="174">
        <v>19.1</v>
      </c>
      <c r="H13" s="174">
        <v>0.7</v>
      </c>
      <c r="I13" s="176">
        <v>3.8</v>
      </c>
      <c r="J13" s="118" t="s">
        <v>81</v>
      </c>
    </row>
    <row r="14" spans="1:10" ht="21.75" customHeight="1">
      <c r="A14" s="201">
        <v>4.5</v>
      </c>
      <c r="B14" s="201">
        <v>4.5</v>
      </c>
      <c r="C14" s="206" t="s">
        <v>264</v>
      </c>
      <c r="D14" s="207" t="s">
        <v>263</v>
      </c>
      <c r="E14" s="175">
        <v>3167150</v>
      </c>
      <c r="F14" s="201">
        <v>17.9</v>
      </c>
      <c r="G14" s="174">
        <v>18.4</v>
      </c>
      <c r="H14" s="174">
        <v>0.5</v>
      </c>
      <c r="I14" s="176">
        <v>2.8</v>
      </c>
      <c r="J14" s="118" t="s">
        <v>82</v>
      </c>
    </row>
    <row r="15" spans="1:10" ht="21.75" customHeight="1">
      <c r="A15" s="201">
        <v>2.6</v>
      </c>
      <c r="B15" s="201">
        <v>2.6</v>
      </c>
      <c r="C15" s="206" t="s">
        <v>213</v>
      </c>
      <c r="D15" s="207" t="s">
        <v>263</v>
      </c>
      <c r="E15" s="175">
        <v>11281346</v>
      </c>
      <c r="F15" s="201">
        <v>26.8</v>
      </c>
      <c r="G15" s="174">
        <v>26.4</v>
      </c>
      <c r="H15" s="174">
        <v>-0.4</v>
      </c>
      <c r="I15" s="176">
        <v>-1.5</v>
      </c>
      <c r="J15" s="118" t="s">
        <v>83</v>
      </c>
    </row>
    <row r="16" spans="1:10" ht="21.75" customHeight="1">
      <c r="A16" s="204"/>
      <c r="B16" s="205"/>
      <c r="C16" s="206"/>
      <c r="D16" s="207"/>
      <c r="E16" s="171"/>
      <c r="F16" s="204"/>
      <c r="G16" s="168"/>
      <c r="H16" s="169"/>
      <c r="I16" s="172"/>
      <c r="J16" s="118"/>
    </row>
    <row r="17" spans="1:10" ht="21.75" customHeight="1">
      <c r="A17" s="201">
        <v>2.5</v>
      </c>
      <c r="B17" s="201">
        <v>2.6</v>
      </c>
      <c r="C17" s="201">
        <v>0.1</v>
      </c>
      <c r="D17" s="208">
        <v>4</v>
      </c>
      <c r="E17" s="175">
        <v>3991739</v>
      </c>
      <c r="F17" s="201">
        <v>24.4</v>
      </c>
      <c r="G17" s="174">
        <v>20.7</v>
      </c>
      <c r="H17" s="174">
        <v>-3.7</v>
      </c>
      <c r="I17" s="176">
        <v>-15.2</v>
      </c>
      <c r="J17" s="118" t="s">
        <v>84</v>
      </c>
    </row>
    <row r="18" spans="1:10" ht="21.75" customHeight="1">
      <c r="A18" s="209">
        <v>3.2</v>
      </c>
      <c r="B18" s="210">
        <v>3.2</v>
      </c>
      <c r="C18" s="211" t="s">
        <v>263</v>
      </c>
      <c r="D18" s="211" t="s">
        <v>263</v>
      </c>
      <c r="E18" s="181">
        <v>3422893</v>
      </c>
      <c r="F18" s="210">
        <v>15.1</v>
      </c>
      <c r="G18" s="180">
        <v>14.3</v>
      </c>
      <c r="H18" s="180">
        <v>-0.8</v>
      </c>
      <c r="I18" s="182">
        <v>-5.3</v>
      </c>
      <c r="J18" s="125" t="s">
        <v>102</v>
      </c>
    </row>
    <row r="19" spans="1:10" ht="21.75" customHeight="1">
      <c r="A19" s="206" t="s">
        <v>262</v>
      </c>
      <c r="B19" s="206" t="s">
        <v>262</v>
      </c>
      <c r="C19" s="206" t="s">
        <v>262</v>
      </c>
      <c r="D19" s="206" t="s">
        <v>262</v>
      </c>
      <c r="E19" s="183" t="s">
        <v>262</v>
      </c>
      <c r="F19" s="206" t="s">
        <v>262</v>
      </c>
      <c r="G19" s="183" t="s">
        <v>262</v>
      </c>
      <c r="H19" s="183" t="s">
        <v>262</v>
      </c>
      <c r="I19" s="179" t="s">
        <v>262</v>
      </c>
      <c r="J19" s="117" t="s">
        <v>103</v>
      </c>
    </row>
    <row r="20" spans="1:10" ht="21.75" customHeight="1">
      <c r="A20" s="206" t="s">
        <v>259</v>
      </c>
      <c r="B20" s="206" t="s">
        <v>259</v>
      </c>
      <c r="C20" s="206" t="s">
        <v>259</v>
      </c>
      <c r="D20" s="206" t="s">
        <v>259</v>
      </c>
      <c r="E20" s="183" t="s">
        <v>259</v>
      </c>
      <c r="F20" s="206" t="s">
        <v>259</v>
      </c>
      <c r="G20" s="183" t="s">
        <v>259</v>
      </c>
      <c r="H20" s="183" t="s">
        <v>259</v>
      </c>
      <c r="I20" s="179" t="s">
        <v>259</v>
      </c>
      <c r="J20" s="118" t="s">
        <v>179</v>
      </c>
    </row>
    <row r="21" spans="1:10" ht="21.75" customHeight="1">
      <c r="A21" s="201">
        <v>3.2</v>
      </c>
      <c r="B21" s="201">
        <v>3.2</v>
      </c>
      <c r="C21" s="206" t="s">
        <v>263</v>
      </c>
      <c r="D21" s="207" t="s">
        <v>263</v>
      </c>
      <c r="E21" s="175">
        <v>3208561</v>
      </c>
      <c r="F21" s="201">
        <v>19.4</v>
      </c>
      <c r="G21" s="174">
        <v>19.3</v>
      </c>
      <c r="H21" s="174">
        <v>-0.1</v>
      </c>
      <c r="I21" s="176">
        <v>-0.5</v>
      </c>
      <c r="J21" s="118" t="s">
        <v>86</v>
      </c>
    </row>
    <row r="22" spans="1:10" ht="21.75" customHeight="1">
      <c r="A22" s="201">
        <v>2.5</v>
      </c>
      <c r="B22" s="201">
        <v>2.5</v>
      </c>
      <c r="C22" s="206" t="s">
        <v>263</v>
      </c>
      <c r="D22" s="207" t="s">
        <v>263</v>
      </c>
      <c r="E22" s="175">
        <v>4666652</v>
      </c>
      <c r="F22" s="201">
        <v>20.6</v>
      </c>
      <c r="G22" s="174">
        <v>20.7</v>
      </c>
      <c r="H22" s="174">
        <v>0.1</v>
      </c>
      <c r="I22" s="176">
        <v>0.5</v>
      </c>
      <c r="J22" s="118" t="s">
        <v>87</v>
      </c>
    </row>
    <row r="23" spans="1:10" ht="21.75" customHeight="1">
      <c r="A23" s="201">
        <v>1.9</v>
      </c>
      <c r="B23" s="201">
        <v>1.9</v>
      </c>
      <c r="C23" s="206" t="s">
        <v>263</v>
      </c>
      <c r="D23" s="207" t="s">
        <v>263</v>
      </c>
      <c r="E23" s="175">
        <v>6111839</v>
      </c>
      <c r="F23" s="201">
        <v>26.3</v>
      </c>
      <c r="G23" s="174">
        <v>26.1</v>
      </c>
      <c r="H23" s="174">
        <v>-0.2</v>
      </c>
      <c r="I23" s="176">
        <v>-0.8</v>
      </c>
      <c r="J23" s="118" t="s">
        <v>88</v>
      </c>
    </row>
    <row r="24" spans="1:22" ht="21.75" customHeight="1">
      <c r="A24" s="204"/>
      <c r="B24" s="205"/>
      <c r="C24" s="206"/>
      <c r="D24" s="207"/>
      <c r="E24" s="171"/>
      <c r="F24" s="204"/>
      <c r="G24" s="168"/>
      <c r="H24" s="169"/>
      <c r="I24" s="172"/>
      <c r="J24" s="118"/>
      <c r="K24" s="95"/>
      <c r="L24" s="95"/>
      <c r="M24" s="95"/>
      <c r="N24" s="95"/>
      <c r="O24" s="95"/>
      <c r="P24" s="95"/>
      <c r="Q24" s="95"/>
      <c r="R24" s="95"/>
      <c r="S24" s="95"/>
      <c r="T24" s="95"/>
      <c r="U24" s="95"/>
      <c r="V24" s="95"/>
    </row>
    <row r="25" spans="1:10" ht="21.75" customHeight="1">
      <c r="A25" s="201">
        <v>2.4</v>
      </c>
      <c r="B25" s="201">
        <v>3</v>
      </c>
      <c r="C25" s="201">
        <v>0.6</v>
      </c>
      <c r="D25" s="208">
        <v>25</v>
      </c>
      <c r="E25" s="175">
        <v>1460606</v>
      </c>
      <c r="F25" s="201">
        <v>15.6</v>
      </c>
      <c r="G25" s="174">
        <v>14.3</v>
      </c>
      <c r="H25" s="174">
        <v>-1.3</v>
      </c>
      <c r="I25" s="176">
        <v>-8.3</v>
      </c>
      <c r="J25" s="118" t="s">
        <v>104</v>
      </c>
    </row>
    <row r="26" spans="1:10" ht="21.75" customHeight="1">
      <c r="A26" s="201">
        <v>1.5</v>
      </c>
      <c r="B26" s="201">
        <v>1.5</v>
      </c>
      <c r="C26" s="206" t="s">
        <v>263</v>
      </c>
      <c r="D26" s="207" t="s">
        <v>263</v>
      </c>
      <c r="E26" s="175">
        <v>3694054</v>
      </c>
      <c r="F26" s="201">
        <v>30</v>
      </c>
      <c r="G26" s="174">
        <v>28.3</v>
      </c>
      <c r="H26" s="174">
        <v>-1.7</v>
      </c>
      <c r="I26" s="176">
        <v>-5.7</v>
      </c>
      <c r="J26" s="118" t="s">
        <v>89</v>
      </c>
    </row>
    <row r="27" spans="1:10" ht="21.75" customHeight="1">
      <c r="A27" s="201">
        <v>3.3</v>
      </c>
      <c r="B27" s="201">
        <v>3.3</v>
      </c>
      <c r="C27" s="206" t="s">
        <v>263</v>
      </c>
      <c r="D27" s="207" t="s">
        <v>263</v>
      </c>
      <c r="E27" s="175">
        <v>1903413</v>
      </c>
      <c r="F27" s="201">
        <v>14.8</v>
      </c>
      <c r="G27" s="174">
        <v>14.8</v>
      </c>
      <c r="H27" s="184" t="s">
        <v>263</v>
      </c>
      <c r="I27" s="179" t="s">
        <v>261</v>
      </c>
      <c r="J27" s="118" t="s">
        <v>90</v>
      </c>
    </row>
    <row r="28" spans="1:10" ht="21.75" customHeight="1">
      <c r="A28" s="201">
        <v>2.9</v>
      </c>
      <c r="B28" s="201">
        <v>5.2</v>
      </c>
      <c r="C28" s="201">
        <v>2.3</v>
      </c>
      <c r="D28" s="208">
        <v>79.3</v>
      </c>
      <c r="E28" s="175">
        <v>553522</v>
      </c>
      <c r="F28" s="201">
        <v>14.3</v>
      </c>
      <c r="G28" s="174">
        <v>12.9</v>
      </c>
      <c r="H28" s="174">
        <v>-1.4</v>
      </c>
      <c r="I28" s="176">
        <v>-9.8</v>
      </c>
      <c r="J28" s="118" t="s">
        <v>105</v>
      </c>
    </row>
    <row r="29" spans="1:10" ht="21.75" customHeight="1">
      <c r="A29" s="201">
        <v>4</v>
      </c>
      <c r="B29" s="201">
        <v>4</v>
      </c>
      <c r="C29" s="206" t="s">
        <v>263</v>
      </c>
      <c r="D29" s="207" t="s">
        <v>263</v>
      </c>
      <c r="E29" s="175">
        <v>1149500</v>
      </c>
      <c r="F29" s="201">
        <v>15</v>
      </c>
      <c r="G29" s="174">
        <v>13.6</v>
      </c>
      <c r="H29" s="174">
        <v>-1.4</v>
      </c>
      <c r="I29" s="176">
        <v>-9.3</v>
      </c>
      <c r="J29" s="118" t="s">
        <v>106</v>
      </c>
    </row>
    <row r="30" spans="1:10" ht="21.75" customHeight="1">
      <c r="A30" s="204"/>
      <c r="B30" s="205"/>
      <c r="C30" s="206"/>
      <c r="D30" s="207"/>
      <c r="E30" s="171"/>
      <c r="F30" s="204"/>
      <c r="G30" s="168"/>
      <c r="H30" s="169"/>
      <c r="I30" s="172"/>
      <c r="J30" s="118"/>
    </row>
    <row r="31" spans="1:10" ht="21.75" customHeight="1" thickBot="1">
      <c r="A31" s="212">
        <v>7</v>
      </c>
      <c r="B31" s="212">
        <v>7.1</v>
      </c>
      <c r="C31" s="212">
        <v>0.1</v>
      </c>
      <c r="D31" s="212">
        <v>1.4</v>
      </c>
      <c r="E31" s="185">
        <v>2418800</v>
      </c>
      <c r="F31" s="212">
        <v>8.9</v>
      </c>
      <c r="G31" s="164">
        <v>8.3</v>
      </c>
      <c r="H31" s="164">
        <v>-0.6</v>
      </c>
      <c r="I31" s="186">
        <v>-6.7</v>
      </c>
      <c r="J31" s="119" t="s">
        <v>107</v>
      </c>
    </row>
    <row r="32" ht="12.75" thickTop="1"/>
  </sheetData>
  <sheetProtection/>
  <mergeCells count="9">
    <mergeCell ref="G2:J2"/>
    <mergeCell ref="F3:I3"/>
    <mergeCell ref="E3:E5"/>
    <mergeCell ref="A3:D3"/>
    <mergeCell ref="A4:A5"/>
    <mergeCell ref="B4:B5"/>
    <mergeCell ref="F4:F5"/>
    <mergeCell ref="G4:G5"/>
    <mergeCell ref="J3:J5"/>
  </mergeCells>
  <printOptions/>
  <pageMargins left="0.5118110236220472" right="0.5511811023622047" top="0.7874015748031497" bottom="0.7086614173228347" header="0.4330708661417323"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0"/>
  <sheetViews>
    <sheetView zoomScalePageLayoutView="0" workbookViewId="0" topLeftCell="A1">
      <selection activeCell="A1" sqref="A1"/>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spans="1:19" s="40" customFormat="1" ht="32.25" customHeight="1">
      <c r="A1" s="37" t="s">
        <v>282</v>
      </c>
      <c r="B1" s="38"/>
      <c r="C1" s="38"/>
      <c r="D1" s="38"/>
      <c r="E1" s="38"/>
      <c r="F1" s="38"/>
      <c r="G1" s="38"/>
      <c r="H1" s="38"/>
      <c r="I1" s="37"/>
      <c r="J1" s="37"/>
      <c r="K1" s="37"/>
      <c r="L1" s="37"/>
      <c r="M1" s="37"/>
      <c r="N1" s="39"/>
      <c r="O1" s="39"/>
      <c r="P1" s="39"/>
      <c r="Q1" s="39"/>
      <c r="R1" s="39"/>
      <c r="S1" s="128"/>
    </row>
    <row r="2" spans="1:18" s="40" customFormat="1" ht="14.25">
      <c r="A2" s="37"/>
      <c r="B2" s="38"/>
      <c r="C2" s="38"/>
      <c r="D2" s="38"/>
      <c r="E2" s="38"/>
      <c r="F2" s="38"/>
      <c r="G2" s="38"/>
      <c r="H2" s="38"/>
      <c r="I2" s="37"/>
      <c r="J2" s="37"/>
      <c r="K2" s="37"/>
      <c r="L2" s="37"/>
      <c r="M2" s="37"/>
      <c r="N2" s="39"/>
      <c r="O2" s="39"/>
      <c r="P2" s="39"/>
      <c r="Q2" s="39"/>
      <c r="R2" s="39"/>
    </row>
    <row r="3" spans="1:22" s="40" customFormat="1" ht="15" customHeight="1">
      <c r="A3" s="99" t="s">
        <v>174</v>
      </c>
      <c r="B3" s="96"/>
      <c r="C3" s="96"/>
      <c r="D3" s="96"/>
      <c r="E3" s="96"/>
      <c r="F3" s="22"/>
      <c r="G3" s="96"/>
      <c r="H3" s="22"/>
      <c r="I3" s="97"/>
      <c r="J3" s="97"/>
      <c r="K3" s="22"/>
      <c r="L3" s="20"/>
      <c r="M3" s="44"/>
      <c r="N3" s="22"/>
      <c r="O3" s="22"/>
      <c r="P3" s="22"/>
      <c r="Q3" s="22"/>
      <c r="R3" s="20"/>
      <c r="S3" s="20"/>
      <c r="T3" s="20"/>
      <c r="U3" s="20"/>
      <c r="V3" s="20"/>
    </row>
    <row r="4" spans="1:17" s="40" customFormat="1" ht="14.25" thickBot="1">
      <c r="A4" s="41"/>
      <c r="B4" s="41"/>
      <c r="C4" s="41"/>
      <c r="D4" s="41"/>
      <c r="E4" s="41"/>
      <c r="F4" s="39"/>
      <c r="G4" s="41"/>
      <c r="H4" s="39"/>
      <c r="I4" s="42"/>
      <c r="J4" s="42"/>
      <c r="K4" s="39"/>
      <c r="L4" s="44" t="s">
        <v>67</v>
      </c>
      <c r="M4" s="43"/>
      <c r="N4" s="39"/>
      <c r="O4" s="39"/>
      <c r="P4" s="39"/>
      <c r="Q4" s="39"/>
    </row>
    <row r="5" spans="1:18" s="20" customFormat="1" ht="22.5" customHeight="1" thickTop="1">
      <c r="A5" s="295" t="s">
        <v>68</v>
      </c>
      <c r="B5" s="296"/>
      <c r="C5" s="297" t="s">
        <v>69</v>
      </c>
      <c r="D5" s="298"/>
      <c r="E5" s="297" t="s">
        <v>70</v>
      </c>
      <c r="F5" s="295"/>
      <c r="G5" s="297" t="s">
        <v>71</v>
      </c>
      <c r="H5" s="295"/>
      <c r="I5" s="297" t="s">
        <v>72</v>
      </c>
      <c r="J5" s="295"/>
      <c r="K5" s="297" t="s">
        <v>73</v>
      </c>
      <c r="L5" s="298"/>
      <c r="M5" s="23"/>
      <c r="N5" s="45"/>
      <c r="O5" s="45"/>
      <c r="P5" s="23"/>
      <c r="Q5" s="45"/>
      <c r="R5" s="45"/>
    </row>
    <row r="6" spans="1:18" s="20" customFormat="1" ht="22.5" customHeight="1">
      <c r="A6" s="299" t="s">
        <v>209</v>
      </c>
      <c r="B6" s="300"/>
      <c r="C6" s="301">
        <f>SUM(E6:L6)</f>
        <v>1540</v>
      </c>
      <c r="D6" s="301"/>
      <c r="E6" s="301">
        <v>994.8</v>
      </c>
      <c r="F6" s="301"/>
      <c r="G6" s="301">
        <v>142.5</v>
      </c>
      <c r="H6" s="301"/>
      <c r="I6" s="301">
        <v>301.2</v>
      </c>
      <c r="J6" s="301"/>
      <c r="K6" s="301">
        <v>101.5</v>
      </c>
      <c r="L6" s="301"/>
      <c r="N6" s="46"/>
      <c r="O6" s="46"/>
      <c r="P6" s="23"/>
      <c r="Q6" s="46"/>
      <c r="R6" s="46"/>
    </row>
    <row r="7" spans="1:18" s="47" customFormat="1" ht="22.5" customHeight="1">
      <c r="A7" s="299" t="s">
        <v>217</v>
      </c>
      <c r="B7" s="300"/>
      <c r="C7" s="302">
        <f>SUM(E7:L7)</f>
        <v>1502.6000000000001</v>
      </c>
      <c r="D7" s="302"/>
      <c r="E7" s="302">
        <v>997.2</v>
      </c>
      <c r="F7" s="302"/>
      <c r="G7" s="302">
        <v>133.1</v>
      </c>
      <c r="H7" s="302"/>
      <c r="I7" s="302">
        <v>273.1</v>
      </c>
      <c r="J7" s="302"/>
      <c r="K7" s="302">
        <v>99.2</v>
      </c>
      <c r="L7" s="302"/>
      <c r="N7" s="48"/>
      <c r="O7" s="48"/>
      <c r="P7" s="49"/>
      <c r="Q7" s="48"/>
      <c r="R7" s="48"/>
    </row>
    <row r="8" spans="1:18" s="47" customFormat="1" ht="22.5" customHeight="1" thickBot="1">
      <c r="A8" s="303" t="s">
        <v>255</v>
      </c>
      <c r="B8" s="304"/>
      <c r="C8" s="305">
        <f>SUM(E8:L8)</f>
        <v>1018.8</v>
      </c>
      <c r="D8" s="306"/>
      <c r="E8" s="306">
        <v>604.2</v>
      </c>
      <c r="F8" s="306"/>
      <c r="G8" s="306">
        <v>106.6</v>
      </c>
      <c r="H8" s="306"/>
      <c r="I8" s="306">
        <v>211.7</v>
      </c>
      <c r="J8" s="306"/>
      <c r="K8" s="306">
        <v>96.3</v>
      </c>
      <c r="L8" s="306"/>
      <c r="N8" s="48"/>
      <c r="O8" s="48"/>
      <c r="P8" s="49"/>
      <c r="Q8" s="48"/>
      <c r="R8" s="48"/>
    </row>
    <row r="9" spans="1:18" ht="18" customHeight="1" thickTop="1">
      <c r="A9" s="21" t="s">
        <v>191</v>
      </c>
      <c r="B9" s="22"/>
      <c r="C9" s="22"/>
      <c r="D9" s="22"/>
      <c r="E9" s="22"/>
      <c r="F9" s="22"/>
      <c r="G9" s="22"/>
      <c r="H9" s="22"/>
      <c r="I9" s="22"/>
      <c r="J9" s="22"/>
      <c r="K9" s="22"/>
      <c r="L9" s="214"/>
      <c r="M9" s="22"/>
      <c r="N9" s="22"/>
      <c r="O9" s="22"/>
      <c r="P9" s="22"/>
      <c r="Q9" s="22"/>
      <c r="R9" s="22"/>
    </row>
    <row r="10" spans="1:18" ht="29.25" customHeight="1">
      <c r="A10" s="21"/>
      <c r="B10" s="22"/>
      <c r="C10" s="22"/>
      <c r="D10" s="22"/>
      <c r="E10" s="22"/>
      <c r="F10" s="22"/>
      <c r="G10" s="22"/>
      <c r="H10" s="22"/>
      <c r="I10" s="22"/>
      <c r="J10" s="22"/>
      <c r="K10" s="22"/>
      <c r="L10" s="22"/>
      <c r="M10" s="22"/>
      <c r="N10" s="22"/>
      <c r="O10" s="22"/>
      <c r="P10" s="22"/>
      <c r="Q10" s="22"/>
      <c r="R10" s="22"/>
    </row>
    <row r="11" spans="1:11" s="40" customFormat="1" ht="15" customHeight="1">
      <c r="A11" s="50" t="s">
        <v>175</v>
      </c>
      <c r="K11" s="51"/>
    </row>
    <row r="12" spans="1:11" s="40" customFormat="1" ht="14.25" customHeight="1" thickBot="1">
      <c r="A12" s="50"/>
      <c r="I12" s="98" t="s">
        <v>194</v>
      </c>
      <c r="J12" s="52"/>
      <c r="K12" s="51"/>
    </row>
    <row r="13" spans="1:18" ht="22.5" customHeight="1" thickTop="1">
      <c r="A13" s="230" t="s">
        <v>0</v>
      </c>
      <c r="B13" s="231"/>
      <c r="C13" s="231" t="s">
        <v>39</v>
      </c>
      <c r="D13" s="231"/>
      <c r="E13" s="231" t="s">
        <v>119</v>
      </c>
      <c r="F13" s="231"/>
      <c r="G13" s="231" t="s">
        <v>120</v>
      </c>
      <c r="H13" s="231"/>
      <c r="I13" s="231" t="s">
        <v>40</v>
      </c>
      <c r="J13" s="248"/>
      <c r="L13" s="20"/>
      <c r="M13" s="20"/>
      <c r="N13" s="20"/>
      <c r="O13" s="20"/>
      <c r="P13" s="20"/>
      <c r="Q13" s="20"/>
      <c r="R13" s="20"/>
    </row>
    <row r="14" spans="1:18" ht="22.5" customHeight="1">
      <c r="A14" s="299" t="s">
        <v>210</v>
      </c>
      <c r="B14" s="300"/>
      <c r="C14" s="307">
        <f>SUM(E14:J14)</f>
        <v>2941548</v>
      </c>
      <c r="D14" s="307"/>
      <c r="E14" s="307">
        <v>2308384</v>
      </c>
      <c r="F14" s="307"/>
      <c r="G14" s="307">
        <v>590875</v>
      </c>
      <c r="H14" s="307"/>
      <c r="I14" s="307">
        <v>42289</v>
      </c>
      <c r="J14" s="307"/>
      <c r="K14" s="53"/>
      <c r="L14" s="54"/>
      <c r="M14" s="20"/>
      <c r="N14" s="20"/>
      <c r="O14" s="20"/>
      <c r="P14" s="20"/>
      <c r="Q14" s="20"/>
      <c r="R14" s="20"/>
    </row>
    <row r="15" spans="1:18" ht="22.5" customHeight="1">
      <c r="A15" s="299" t="s">
        <v>218</v>
      </c>
      <c r="B15" s="300"/>
      <c r="C15" s="308">
        <f>SUM(E15:J15)</f>
        <v>2788778</v>
      </c>
      <c r="D15" s="308"/>
      <c r="E15" s="308">
        <v>2243170</v>
      </c>
      <c r="F15" s="308"/>
      <c r="G15" s="308">
        <v>512966</v>
      </c>
      <c r="H15" s="308"/>
      <c r="I15" s="308">
        <v>32642</v>
      </c>
      <c r="J15" s="308"/>
      <c r="K15" s="53"/>
      <c r="L15" s="54"/>
      <c r="M15" s="20"/>
      <c r="N15" s="20"/>
      <c r="O15" s="20"/>
      <c r="P15" s="20"/>
      <c r="Q15" s="20"/>
      <c r="R15" s="20"/>
    </row>
    <row r="16" spans="1:18" ht="22.5" customHeight="1" thickBot="1">
      <c r="A16" s="309" t="s">
        <v>256</v>
      </c>
      <c r="B16" s="310"/>
      <c r="C16" s="311">
        <f>SUM(E16:J16)</f>
        <v>2639037</v>
      </c>
      <c r="D16" s="311"/>
      <c r="E16" s="311">
        <v>2016996</v>
      </c>
      <c r="F16" s="311"/>
      <c r="G16" s="311">
        <v>587730</v>
      </c>
      <c r="H16" s="311"/>
      <c r="I16" s="311">
        <v>34311</v>
      </c>
      <c r="J16" s="311"/>
      <c r="K16" s="53"/>
      <c r="L16" s="54"/>
      <c r="M16" s="20"/>
      <c r="N16" s="20"/>
      <c r="O16" s="20"/>
      <c r="P16" s="20"/>
      <c r="Q16" s="20"/>
      <c r="R16" s="20"/>
    </row>
    <row r="17" spans="1:18" ht="18" customHeight="1" thickTop="1">
      <c r="A17" s="21" t="s">
        <v>41</v>
      </c>
      <c r="B17" s="20"/>
      <c r="C17" s="20"/>
      <c r="D17" s="20"/>
      <c r="E17" s="20"/>
      <c r="F17" s="20"/>
      <c r="G17" s="20"/>
      <c r="H17" s="20"/>
      <c r="I17" s="20"/>
      <c r="J17" s="20"/>
      <c r="K17" s="20"/>
      <c r="L17" s="20"/>
      <c r="M17" s="20"/>
      <c r="N17" s="20"/>
      <c r="O17" s="20"/>
      <c r="P17" s="20"/>
      <c r="Q17" s="20"/>
      <c r="R17" s="20"/>
    </row>
    <row r="18" spans="1:18" ht="12">
      <c r="A18" s="20"/>
      <c r="B18" s="20"/>
      <c r="C18" s="20"/>
      <c r="D18" s="20"/>
      <c r="E18" s="20"/>
      <c r="F18" s="20"/>
      <c r="G18" s="20"/>
      <c r="H18" s="20"/>
      <c r="I18" s="20"/>
      <c r="J18" s="20"/>
      <c r="K18" s="20"/>
      <c r="L18" s="20"/>
      <c r="M18" s="20"/>
      <c r="N18" s="20"/>
      <c r="O18" s="20"/>
      <c r="P18" s="20"/>
      <c r="Q18" s="20"/>
      <c r="R18" s="20"/>
    </row>
    <row r="19" spans="2:18" ht="12">
      <c r="B19" s="22"/>
      <c r="C19" s="22"/>
      <c r="D19" s="22"/>
      <c r="E19" s="22"/>
      <c r="F19" s="22"/>
      <c r="G19" s="22"/>
      <c r="H19" s="22"/>
      <c r="I19" s="22"/>
      <c r="J19" s="22"/>
      <c r="K19" s="22"/>
      <c r="L19" s="22"/>
      <c r="M19" s="22"/>
      <c r="N19" s="22"/>
      <c r="O19" s="22"/>
      <c r="P19" s="22"/>
      <c r="Q19" s="22"/>
      <c r="R19" s="22"/>
    </row>
    <row r="20" spans="1:15" ht="12">
      <c r="A20" s="22"/>
      <c r="B20" s="22"/>
      <c r="C20" s="22"/>
      <c r="D20" s="22"/>
      <c r="E20" s="22"/>
      <c r="F20" s="22"/>
      <c r="G20" s="22"/>
      <c r="H20" s="22"/>
      <c r="I20" s="22"/>
      <c r="J20" s="22"/>
      <c r="K20" s="22"/>
      <c r="L20" s="22"/>
      <c r="M20" s="22"/>
      <c r="N20" s="22"/>
      <c r="O20" s="22"/>
    </row>
  </sheetData>
  <sheetProtection/>
  <mergeCells count="44">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8:B8"/>
    <mergeCell ref="C8:D8"/>
    <mergeCell ref="E8:F8"/>
    <mergeCell ref="G8:H8"/>
    <mergeCell ref="I8:J8"/>
    <mergeCell ref="K8:L8"/>
    <mergeCell ref="A7:B7"/>
    <mergeCell ref="C7:D7"/>
    <mergeCell ref="E7:F7"/>
    <mergeCell ref="G7:H7"/>
    <mergeCell ref="I7:J7"/>
    <mergeCell ref="K7:L7"/>
    <mergeCell ref="A6:B6"/>
    <mergeCell ref="C6:D6"/>
    <mergeCell ref="E6:F6"/>
    <mergeCell ref="G6:H6"/>
    <mergeCell ref="I6:J6"/>
    <mergeCell ref="K6:L6"/>
    <mergeCell ref="A5:B5"/>
    <mergeCell ref="C5:D5"/>
    <mergeCell ref="E5:F5"/>
    <mergeCell ref="G5:H5"/>
    <mergeCell ref="I5:J5"/>
    <mergeCell ref="K5:L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V41"/>
  <sheetViews>
    <sheetView workbookViewId="0" topLeftCell="A1">
      <selection activeCell="N9" sqref="N9"/>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ht="25.5" customHeight="1">
      <c r="A1" s="24" t="s">
        <v>238</v>
      </c>
    </row>
    <row r="2" ht="14.25" customHeight="1" thickBot="1"/>
    <row r="3" spans="1:13" ht="15" customHeight="1" thickTop="1">
      <c r="A3" s="321" t="s">
        <v>42</v>
      </c>
      <c r="B3" s="317" t="s">
        <v>214</v>
      </c>
      <c r="C3" s="75"/>
      <c r="D3" s="75"/>
      <c r="E3" s="75"/>
      <c r="F3" s="75"/>
      <c r="G3" s="75"/>
      <c r="H3" s="76"/>
      <c r="I3" s="76"/>
      <c r="J3" s="76"/>
      <c r="K3" s="76"/>
      <c r="L3" s="76"/>
      <c r="M3" s="76"/>
    </row>
    <row r="4" spans="1:13" ht="15" customHeight="1">
      <c r="A4" s="322"/>
      <c r="B4" s="318"/>
      <c r="C4" s="313" t="s">
        <v>76</v>
      </c>
      <c r="D4" s="66"/>
      <c r="E4" s="66"/>
      <c r="F4" s="66"/>
      <c r="G4" s="66"/>
      <c r="H4" s="312" t="s">
        <v>74</v>
      </c>
      <c r="I4" s="313" t="s">
        <v>94</v>
      </c>
      <c r="J4" s="77"/>
      <c r="K4" s="77"/>
      <c r="L4" s="77"/>
      <c r="M4" s="77"/>
    </row>
    <row r="5" spans="1:16" ht="39.75" customHeight="1">
      <c r="A5" s="323"/>
      <c r="B5" s="314"/>
      <c r="C5" s="314"/>
      <c r="D5" s="63" t="s">
        <v>95</v>
      </c>
      <c r="E5" s="63" t="s">
        <v>96</v>
      </c>
      <c r="F5" s="63" t="s">
        <v>77</v>
      </c>
      <c r="G5" s="65" t="s">
        <v>78</v>
      </c>
      <c r="H5" s="251"/>
      <c r="I5" s="314"/>
      <c r="J5" s="62" t="s">
        <v>92</v>
      </c>
      <c r="K5" s="62" t="s">
        <v>211</v>
      </c>
      <c r="L5" s="62" t="s">
        <v>93</v>
      </c>
      <c r="M5" s="78" t="s">
        <v>91</v>
      </c>
      <c r="P5" s="32"/>
    </row>
    <row r="6" spans="1:13" s="32" customFormat="1" ht="21.75" customHeight="1">
      <c r="A6" s="79" t="s">
        <v>208</v>
      </c>
      <c r="B6" s="136">
        <v>88</v>
      </c>
      <c r="C6" s="80">
        <v>84</v>
      </c>
      <c r="D6" s="80">
        <v>101.7</v>
      </c>
      <c r="E6" s="80">
        <v>90.2</v>
      </c>
      <c r="F6" s="80">
        <v>13.5</v>
      </c>
      <c r="G6" s="80">
        <v>101.4</v>
      </c>
      <c r="H6" s="80">
        <v>92.4</v>
      </c>
      <c r="I6" s="80">
        <v>83.6</v>
      </c>
      <c r="J6" s="80">
        <v>98.3</v>
      </c>
      <c r="K6" s="80">
        <v>104.1</v>
      </c>
      <c r="L6" s="80">
        <v>88.9</v>
      </c>
      <c r="M6" s="80">
        <v>64</v>
      </c>
    </row>
    <row r="7" spans="1:13" ht="21.75" customHeight="1">
      <c r="A7" s="79" t="s">
        <v>210</v>
      </c>
      <c r="B7" s="137">
        <v>90.5</v>
      </c>
      <c r="C7" s="80">
        <v>99.8</v>
      </c>
      <c r="D7" s="80">
        <v>101.2</v>
      </c>
      <c r="E7" s="80">
        <v>95.6</v>
      </c>
      <c r="F7" s="135">
        <v>162.9</v>
      </c>
      <c r="G7" s="80">
        <v>139.1</v>
      </c>
      <c r="H7" s="80">
        <v>97.3</v>
      </c>
      <c r="I7" s="80">
        <v>79</v>
      </c>
      <c r="J7" s="80">
        <v>85.6</v>
      </c>
      <c r="K7" s="80">
        <v>100.6</v>
      </c>
      <c r="L7" s="80">
        <v>89.3</v>
      </c>
      <c r="M7" s="80">
        <v>58.7</v>
      </c>
    </row>
    <row r="8" spans="1:13" ht="21.75" customHeight="1" thickBot="1">
      <c r="A8" s="120" t="s">
        <v>218</v>
      </c>
      <c r="B8" s="138"/>
      <c r="C8" s="139"/>
      <c r="D8" s="139"/>
      <c r="E8" s="139"/>
      <c r="F8" s="139"/>
      <c r="G8" s="139"/>
      <c r="H8" s="139"/>
      <c r="I8" s="139"/>
      <c r="J8" s="139"/>
      <c r="K8" s="139"/>
      <c r="L8" s="139"/>
      <c r="M8" s="139"/>
    </row>
    <row r="9" ht="18" customHeight="1" thickTop="1">
      <c r="A9" s="25" t="s">
        <v>247</v>
      </c>
    </row>
    <row r="12" ht="25.5" customHeight="1">
      <c r="A12" s="24" t="s">
        <v>239</v>
      </c>
    </row>
    <row r="13" spans="1:13" ht="15" thickBot="1">
      <c r="A13" s="24"/>
      <c r="M13" s="29" t="s">
        <v>97</v>
      </c>
    </row>
    <row r="14" spans="1:17" ht="21" customHeight="1" thickTop="1">
      <c r="A14" s="268" t="s">
        <v>42</v>
      </c>
      <c r="B14" s="319" t="s">
        <v>20</v>
      </c>
      <c r="C14" s="56"/>
      <c r="D14" s="57"/>
      <c r="E14" s="315" t="s">
        <v>21</v>
      </c>
      <c r="F14" s="69"/>
      <c r="G14" s="61"/>
      <c r="H14" s="315" t="s">
        <v>36</v>
      </c>
      <c r="I14" s="56"/>
      <c r="J14" s="57"/>
      <c r="K14" s="315" t="s">
        <v>215</v>
      </c>
      <c r="L14" s="56"/>
      <c r="M14" s="56"/>
      <c r="O14" s="33"/>
      <c r="P14" s="32"/>
      <c r="Q14" s="31"/>
    </row>
    <row r="15" spans="1:13" ht="21" customHeight="1">
      <c r="A15" s="269"/>
      <c r="B15" s="320"/>
      <c r="C15" s="81" t="s">
        <v>37</v>
      </c>
      <c r="D15" s="82" t="s">
        <v>38</v>
      </c>
      <c r="E15" s="316"/>
      <c r="F15" s="82" t="s">
        <v>37</v>
      </c>
      <c r="G15" s="83" t="s">
        <v>38</v>
      </c>
      <c r="H15" s="316"/>
      <c r="I15" s="81" t="s">
        <v>37</v>
      </c>
      <c r="J15" s="84" t="s">
        <v>38</v>
      </c>
      <c r="K15" s="316"/>
      <c r="L15" s="81" t="s">
        <v>37</v>
      </c>
      <c r="M15" s="85" t="s">
        <v>38</v>
      </c>
    </row>
    <row r="16" spans="1:17" s="32" customFormat="1" ht="22.5" customHeight="1">
      <c r="A16" s="79" t="s">
        <v>208</v>
      </c>
      <c r="B16" s="71">
        <v>11</v>
      </c>
      <c r="C16" s="72" t="s">
        <v>213</v>
      </c>
      <c r="D16" s="126" t="s">
        <v>213</v>
      </c>
      <c r="E16" s="71">
        <v>1266</v>
      </c>
      <c r="F16" s="71">
        <v>25</v>
      </c>
      <c r="G16" s="108">
        <v>2</v>
      </c>
      <c r="H16" s="71">
        <v>75143</v>
      </c>
      <c r="I16" s="72" t="s">
        <v>213</v>
      </c>
      <c r="J16" s="126" t="s">
        <v>213</v>
      </c>
      <c r="K16" s="105">
        <v>3528722</v>
      </c>
      <c r="L16" s="72">
        <v>-3693</v>
      </c>
      <c r="M16" s="170" t="s">
        <v>267</v>
      </c>
      <c r="O16" s="34"/>
      <c r="Q16" s="35"/>
    </row>
    <row r="17" spans="1:17" ht="22.5" customHeight="1">
      <c r="A17" s="79" t="s">
        <v>210</v>
      </c>
      <c r="B17" s="71">
        <v>11</v>
      </c>
      <c r="C17" s="72" t="s">
        <v>213</v>
      </c>
      <c r="D17" s="126" t="s">
        <v>213</v>
      </c>
      <c r="E17" s="71">
        <v>1711</v>
      </c>
      <c r="F17" s="71">
        <f>E17-E16</f>
        <v>445</v>
      </c>
      <c r="G17" s="108">
        <f>(E17/E16-1)*100</f>
        <v>35.15007898894156</v>
      </c>
      <c r="H17" s="71">
        <v>75143</v>
      </c>
      <c r="I17" s="72" t="s">
        <v>213</v>
      </c>
      <c r="J17" s="126" t="s">
        <v>213</v>
      </c>
      <c r="K17" s="105">
        <v>3616323</v>
      </c>
      <c r="L17" s="72">
        <f>K17-K16</f>
        <v>87601</v>
      </c>
      <c r="M17" s="109">
        <f>(K17/K16-1)*100</f>
        <v>2.482513499221528</v>
      </c>
      <c r="O17" s="34"/>
      <c r="P17" s="32"/>
      <c r="Q17" s="35"/>
    </row>
    <row r="18" spans="1:17" ht="22.5" customHeight="1" thickBot="1">
      <c r="A18" s="120" t="s">
        <v>218</v>
      </c>
      <c r="B18" s="187">
        <v>11</v>
      </c>
      <c r="C18" s="188" t="s">
        <v>265</v>
      </c>
      <c r="D18" s="189" t="s">
        <v>266</v>
      </c>
      <c r="E18" s="187">
        <v>1691</v>
      </c>
      <c r="F18" s="187">
        <f>E18-E17</f>
        <v>-20</v>
      </c>
      <c r="G18" s="190">
        <f>(E18/E17-1)*100</f>
        <v>-1.1689070718877814</v>
      </c>
      <c r="H18" s="191">
        <v>75143</v>
      </c>
      <c r="I18" s="188" t="s">
        <v>213</v>
      </c>
      <c r="J18" s="189" t="s">
        <v>213</v>
      </c>
      <c r="K18" s="192">
        <v>3422893</v>
      </c>
      <c r="L18" s="188">
        <f>K18-K17</f>
        <v>-193430</v>
      </c>
      <c r="M18" s="193">
        <f>(K18/K17-1)*100</f>
        <v>-5.348803190422979</v>
      </c>
      <c r="O18" s="34"/>
      <c r="P18" s="32"/>
      <c r="Q18" s="35"/>
    </row>
    <row r="19" spans="1:18" ht="18" customHeight="1" thickTop="1">
      <c r="A19" s="25" t="s">
        <v>254</v>
      </c>
      <c r="B19" s="20"/>
      <c r="C19" s="20"/>
      <c r="D19" s="20"/>
      <c r="E19" s="20"/>
      <c r="F19" s="20"/>
      <c r="G19" s="20"/>
      <c r="H19" s="20"/>
      <c r="I19" s="20"/>
      <c r="J19" s="20"/>
      <c r="K19" s="20"/>
      <c r="L19" s="20"/>
      <c r="M19" s="20"/>
      <c r="N19" s="20"/>
      <c r="O19" s="20"/>
      <c r="P19" s="20"/>
      <c r="Q19" s="20"/>
      <c r="R19" s="20"/>
    </row>
    <row r="20" spans="1:18" ht="13.5" customHeight="1">
      <c r="A20" s="20"/>
      <c r="B20" s="20"/>
      <c r="C20" s="20"/>
      <c r="D20" s="20"/>
      <c r="E20" s="20"/>
      <c r="F20" s="20"/>
      <c r="G20" s="20"/>
      <c r="H20" s="20"/>
      <c r="I20" s="20"/>
      <c r="J20" s="20"/>
      <c r="K20" s="20"/>
      <c r="L20" s="20"/>
      <c r="M20" s="20"/>
      <c r="N20" s="20"/>
      <c r="O20" s="20"/>
      <c r="P20" s="20"/>
      <c r="Q20" s="20"/>
      <c r="R20" s="20"/>
    </row>
    <row r="22" spans="1:19" s="40" customFormat="1" ht="25.5" customHeight="1">
      <c r="A22" s="37" t="s">
        <v>240</v>
      </c>
      <c r="B22" s="38"/>
      <c r="C22" s="38"/>
      <c r="D22" s="38"/>
      <c r="E22" s="38"/>
      <c r="F22" s="38"/>
      <c r="G22" s="38"/>
      <c r="H22" s="38"/>
      <c r="I22" s="37"/>
      <c r="J22" s="37"/>
      <c r="K22" s="37"/>
      <c r="L22" s="37"/>
      <c r="M22" s="37"/>
      <c r="N22" s="39"/>
      <c r="O22" s="39"/>
      <c r="P22" s="39"/>
      <c r="Q22" s="39"/>
      <c r="R22" s="39"/>
      <c r="S22" s="128"/>
    </row>
    <row r="23" spans="1:18" s="40" customFormat="1" ht="14.25">
      <c r="A23" s="37"/>
      <c r="B23" s="38"/>
      <c r="C23" s="38"/>
      <c r="D23" s="38"/>
      <c r="E23" s="38"/>
      <c r="F23" s="38"/>
      <c r="G23" s="38"/>
      <c r="H23" s="38"/>
      <c r="I23" s="37"/>
      <c r="J23" s="37"/>
      <c r="K23" s="37"/>
      <c r="L23" s="37"/>
      <c r="M23" s="37"/>
      <c r="N23" s="39"/>
      <c r="O23" s="39"/>
      <c r="P23" s="39"/>
      <c r="Q23" s="39"/>
      <c r="R23" s="39"/>
    </row>
    <row r="24" spans="1:22" s="40" customFormat="1" ht="15" customHeight="1">
      <c r="A24" s="99" t="s">
        <v>174</v>
      </c>
      <c r="B24" s="96"/>
      <c r="C24" s="96"/>
      <c r="D24" s="96"/>
      <c r="E24" s="96"/>
      <c r="F24" s="22"/>
      <c r="G24" s="96"/>
      <c r="H24" s="22"/>
      <c r="I24" s="97"/>
      <c r="J24" s="97"/>
      <c r="K24" s="22"/>
      <c r="L24" s="20"/>
      <c r="M24" s="44"/>
      <c r="N24" s="22"/>
      <c r="O24" s="22"/>
      <c r="P24" s="22"/>
      <c r="Q24" s="22"/>
      <c r="R24" s="20"/>
      <c r="S24" s="20"/>
      <c r="T24" s="20"/>
      <c r="U24" s="20"/>
      <c r="V24" s="20"/>
    </row>
    <row r="25" spans="1:17" s="40" customFormat="1" ht="14.25" thickBot="1">
      <c r="A25" s="41"/>
      <c r="B25" s="41"/>
      <c r="C25" s="41"/>
      <c r="D25" s="41"/>
      <c r="E25" s="41"/>
      <c r="F25" s="39"/>
      <c r="G25" s="41"/>
      <c r="H25" s="39"/>
      <c r="I25" s="42"/>
      <c r="J25" s="42"/>
      <c r="K25" s="39"/>
      <c r="L25" s="44" t="s">
        <v>67</v>
      </c>
      <c r="M25" s="43"/>
      <c r="N25" s="39"/>
      <c r="O25" s="39"/>
      <c r="P25" s="39"/>
      <c r="Q25" s="39"/>
    </row>
    <row r="26" spans="1:18" s="20" customFormat="1" ht="22.5" customHeight="1" thickTop="1">
      <c r="A26" s="295" t="s">
        <v>68</v>
      </c>
      <c r="B26" s="296"/>
      <c r="C26" s="297" t="s">
        <v>69</v>
      </c>
      <c r="D26" s="298"/>
      <c r="E26" s="297" t="s">
        <v>70</v>
      </c>
      <c r="F26" s="295"/>
      <c r="G26" s="297" t="s">
        <v>71</v>
      </c>
      <c r="H26" s="295"/>
      <c r="I26" s="297" t="s">
        <v>72</v>
      </c>
      <c r="J26" s="295"/>
      <c r="K26" s="297" t="s">
        <v>73</v>
      </c>
      <c r="L26" s="298"/>
      <c r="M26" s="23"/>
      <c r="N26" s="45"/>
      <c r="O26" s="45"/>
      <c r="P26" s="23"/>
      <c r="Q26" s="45"/>
      <c r="R26" s="45"/>
    </row>
    <row r="27" spans="1:18" s="20" customFormat="1" ht="22.5" customHeight="1">
      <c r="A27" s="299" t="s">
        <v>209</v>
      </c>
      <c r="B27" s="300"/>
      <c r="C27" s="301">
        <f>SUM(E27:L27)</f>
        <v>1540</v>
      </c>
      <c r="D27" s="301"/>
      <c r="E27" s="301">
        <v>994.8</v>
      </c>
      <c r="F27" s="301"/>
      <c r="G27" s="301">
        <v>142.5</v>
      </c>
      <c r="H27" s="301"/>
      <c r="I27" s="301">
        <v>301.2</v>
      </c>
      <c r="J27" s="301"/>
      <c r="K27" s="301">
        <v>101.5</v>
      </c>
      <c r="L27" s="301"/>
      <c r="N27" s="46"/>
      <c r="O27" s="46"/>
      <c r="P27" s="23"/>
      <c r="Q27" s="46"/>
      <c r="R27" s="46"/>
    </row>
    <row r="28" spans="1:18" s="47" customFormat="1" ht="22.5" customHeight="1">
      <c r="A28" s="299" t="s">
        <v>217</v>
      </c>
      <c r="B28" s="300"/>
      <c r="C28" s="302">
        <f>SUM(E28:L28)</f>
        <v>1502.6000000000001</v>
      </c>
      <c r="D28" s="302"/>
      <c r="E28" s="302">
        <v>997.2</v>
      </c>
      <c r="F28" s="302"/>
      <c r="G28" s="302">
        <v>133.1</v>
      </c>
      <c r="H28" s="302"/>
      <c r="I28" s="302">
        <v>273.1</v>
      </c>
      <c r="J28" s="302"/>
      <c r="K28" s="302">
        <v>99.2</v>
      </c>
      <c r="L28" s="302"/>
      <c r="N28" s="48"/>
      <c r="O28" s="48"/>
      <c r="P28" s="49"/>
      <c r="Q28" s="48"/>
      <c r="R28" s="48"/>
    </row>
    <row r="29" spans="1:18" s="47" customFormat="1" ht="22.5" customHeight="1" thickBot="1">
      <c r="A29" s="303" t="s">
        <v>255</v>
      </c>
      <c r="B29" s="304"/>
      <c r="C29" s="305">
        <f>SUM(E29:L29)</f>
        <v>1018.8</v>
      </c>
      <c r="D29" s="306"/>
      <c r="E29" s="306">
        <v>604.2</v>
      </c>
      <c r="F29" s="306"/>
      <c r="G29" s="306">
        <v>106.6</v>
      </c>
      <c r="H29" s="306"/>
      <c r="I29" s="306">
        <v>211.7</v>
      </c>
      <c r="J29" s="306"/>
      <c r="K29" s="306">
        <v>96.3</v>
      </c>
      <c r="L29" s="306"/>
      <c r="N29" s="48"/>
      <c r="O29" s="48"/>
      <c r="P29" s="49"/>
      <c r="Q29" s="48"/>
      <c r="R29" s="48"/>
    </row>
    <row r="30" spans="1:18" ht="18" customHeight="1" thickTop="1">
      <c r="A30" s="21" t="s">
        <v>191</v>
      </c>
      <c r="B30" s="22"/>
      <c r="C30" s="22"/>
      <c r="D30" s="22"/>
      <c r="E30" s="22"/>
      <c r="F30" s="22"/>
      <c r="G30" s="22"/>
      <c r="H30" s="22"/>
      <c r="I30" s="22"/>
      <c r="J30" s="22"/>
      <c r="K30" s="22"/>
      <c r="L30" s="214"/>
      <c r="M30" s="22"/>
      <c r="N30" s="22"/>
      <c r="O30" s="22"/>
      <c r="P30" s="22"/>
      <c r="Q30" s="22"/>
      <c r="R30" s="22"/>
    </row>
    <row r="31" spans="1:18" ht="29.25" customHeight="1">
      <c r="A31" s="21"/>
      <c r="B31" s="22"/>
      <c r="C31" s="22"/>
      <c r="D31" s="22"/>
      <c r="E31" s="22"/>
      <c r="F31" s="22"/>
      <c r="G31" s="22"/>
      <c r="H31" s="22"/>
      <c r="I31" s="22"/>
      <c r="J31" s="22"/>
      <c r="K31" s="22"/>
      <c r="L31" s="22"/>
      <c r="M31" s="22"/>
      <c r="N31" s="22"/>
      <c r="O31" s="22"/>
      <c r="P31" s="22"/>
      <c r="Q31" s="22"/>
      <c r="R31" s="22"/>
    </row>
    <row r="32" spans="1:11" s="40" customFormat="1" ht="15" customHeight="1">
      <c r="A32" s="50" t="s">
        <v>175</v>
      </c>
      <c r="K32" s="51"/>
    </row>
    <row r="33" spans="1:11" s="40" customFormat="1" ht="14.25" customHeight="1" thickBot="1">
      <c r="A33" s="50"/>
      <c r="I33" s="98" t="s">
        <v>194</v>
      </c>
      <c r="J33" s="52"/>
      <c r="K33" s="51"/>
    </row>
    <row r="34" spans="1:18" ht="22.5" customHeight="1" thickTop="1">
      <c r="A34" s="230" t="s">
        <v>0</v>
      </c>
      <c r="B34" s="231"/>
      <c r="C34" s="231" t="s">
        <v>39</v>
      </c>
      <c r="D34" s="231"/>
      <c r="E34" s="231" t="s">
        <v>119</v>
      </c>
      <c r="F34" s="231"/>
      <c r="G34" s="231" t="s">
        <v>120</v>
      </c>
      <c r="H34" s="231"/>
      <c r="I34" s="231" t="s">
        <v>40</v>
      </c>
      <c r="J34" s="248"/>
      <c r="L34" s="20"/>
      <c r="M34" s="20"/>
      <c r="N34" s="20"/>
      <c r="O34" s="20"/>
      <c r="P34" s="20"/>
      <c r="Q34" s="20"/>
      <c r="R34" s="20"/>
    </row>
    <row r="35" spans="1:18" ht="22.5" customHeight="1">
      <c r="A35" s="299" t="s">
        <v>210</v>
      </c>
      <c r="B35" s="300"/>
      <c r="C35" s="307">
        <f>SUM(E35:J35)</f>
        <v>2941548</v>
      </c>
      <c r="D35" s="307"/>
      <c r="E35" s="307">
        <v>2308384</v>
      </c>
      <c r="F35" s="307"/>
      <c r="G35" s="307">
        <v>590875</v>
      </c>
      <c r="H35" s="307"/>
      <c r="I35" s="307">
        <v>42289</v>
      </c>
      <c r="J35" s="307"/>
      <c r="K35" s="53"/>
      <c r="L35" s="54"/>
      <c r="M35" s="20"/>
      <c r="N35" s="20"/>
      <c r="O35" s="20"/>
      <c r="P35" s="20"/>
      <c r="Q35" s="20"/>
      <c r="R35" s="20"/>
    </row>
    <row r="36" spans="1:18" ht="22.5" customHeight="1">
      <c r="A36" s="299" t="s">
        <v>218</v>
      </c>
      <c r="B36" s="300"/>
      <c r="C36" s="308">
        <f>SUM(E36:J36)</f>
        <v>2788778</v>
      </c>
      <c r="D36" s="308"/>
      <c r="E36" s="308">
        <v>2243170</v>
      </c>
      <c r="F36" s="308"/>
      <c r="G36" s="308">
        <v>512966</v>
      </c>
      <c r="H36" s="308"/>
      <c r="I36" s="308">
        <v>32642</v>
      </c>
      <c r="J36" s="308"/>
      <c r="K36" s="53"/>
      <c r="L36" s="54"/>
      <c r="M36" s="20"/>
      <c r="N36" s="20"/>
      <c r="O36" s="20"/>
      <c r="P36" s="20"/>
      <c r="Q36" s="20"/>
      <c r="R36" s="20"/>
    </row>
    <row r="37" spans="1:18" ht="22.5" customHeight="1" thickBot="1">
      <c r="A37" s="309" t="s">
        <v>256</v>
      </c>
      <c r="B37" s="310"/>
      <c r="C37" s="311">
        <f>SUM(E37:J37)</f>
        <v>2639037</v>
      </c>
      <c r="D37" s="311"/>
      <c r="E37" s="311">
        <v>2016996</v>
      </c>
      <c r="F37" s="311"/>
      <c r="G37" s="311">
        <v>587730</v>
      </c>
      <c r="H37" s="311"/>
      <c r="I37" s="311">
        <v>34311</v>
      </c>
      <c r="J37" s="311"/>
      <c r="K37" s="53"/>
      <c r="L37" s="54"/>
      <c r="M37" s="20"/>
      <c r="N37" s="20"/>
      <c r="O37" s="20"/>
      <c r="P37" s="20"/>
      <c r="Q37" s="20"/>
      <c r="R37" s="20"/>
    </row>
    <row r="38" spans="1:18" ht="18" customHeight="1" thickTop="1">
      <c r="A38" s="21" t="s">
        <v>41</v>
      </c>
      <c r="B38" s="20"/>
      <c r="C38" s="20"/>
      <c r="D38" s="20"/>
      <c r="E38" s="20"/>
      <c r="F38" s="20"/>
      <c r="G38" s="20"/>
      <c r="H38" s="20"/>
      <c r="I38" s="20"/>
      <c r="J38" s="20"/>
      <c r="K38" s="20"/>
      <c r="L38" s="20"/>
      <c r="M38" s="20"/>
      <c r="N38" s="20"/>
      <c r="O38" s="20"/>
      <c r="P38" s="20"/>
      <c r="Q38" s="20"/>
      <c r="R38" s="20"/>
    </row>
    <row r="39" spans="1:18" ht="12">
      <c r="A39" s="20"/>
      <c r="B39" s="20"/>
      <c r="C39" s="20"/>
      <c r="D39" s="20"/>
      <c r="E39" s="20"/>
      <c r="F39" s="20"/>
      <c r="G39" s="20"/>
      <c r="H39" s="20"/>
      <c r="I39" s="20"/>
      <c r="J39" s="20"/>
      <c r="K39" s="20"/>
      <c r="L39" s="20"/>
      <c r="M39" s="20"/>
      <c r="N39" s="20"/>
      <c r="O39" s="20"/>
      <c r="P39" s="20"/>
      <c r="Q39" s="20"/>
      <c r="R39" s="20"/>
    </row>
    <row r="40" spans="2:18" ht="12">
      <c r="B40" s="22"/>
      <c r="C40" s="22"/>
      <c r="D40" s="22"/>
      <c r="E40" s="22"/>
      <c r="F40" s="22"/>
      <c r="G40" s="22"/>
      <c r="H40" s="22"/>
      <c r="I40" s="22"/>
      <c r="J40" s="22"/>
      <c r="K40" s="22"/>
      <c r="L40" s="22"/>
      <c r="M40" s="22"/>
      <c r="N40" s="22"/>
      <c r="O40" s="22"/>
      <c r="P40" s="22"/>
      <c r="Q40" s="22"/>
      <c r="R40" s="22"/>
    </row>
    <row r="41" spans="1:15" ht="12">
      <c r="A41" s="22"/>
      <c r="B41" s="22"/>
      <c r="C41" s="22"/>
      <c r="D41" s="22"/>
      <c r="E41" s="22"/>
      <c r="F41" s="22"/>
      <c r="G41" s="22"/>
      <c r="H41" s="22"/>
      <c r="I41" s="22"/>
      <c r="J41" s="22"/>
      <c r="K41" s="22"/>
      <c r="L41" s="22"/>
      <c r="M41" s="22"/>
      <c r="N41" s="22"/>
      <c r="O41" s="22"/>
    </row>
  </sheetData>
  <sheetProtection/>
  <mergeCells count="54">
    <mergeCell ref="A37:B37"/>
    <mergeCell ref="C37:D37"/>
    <mergeCell ref="E37:F37"/>
    <mergeCell ref="G37:H37"/>
    <mergeCell ref="I37:J37"/>
    <mergeCell ref="K14:K15"/>
    <mergeCell ref="I29:J29"/>
    <mergeCell ref="K29:L29"/>
    <mergeCell ref="A28:B28"/>
    <mergeCell ref="C26:D26"/>
    <mergeCell ref="B3:B5"/>
    <mergeCell ref="B14:B15"/>
    <mergeCell ref="A29:B29"/>
    <mergeCell ref="C29:D29"/>
    <mergeCell ref="E29:F29"/>
    <mergeCell ref="G29:H29"/>
    <mergeCell ref="A14:A15"/>
    <mergeCell ref="A3:A5"/>
    <mergeCell ref="C4:C5"/>
    <mergeCell ref="E26:F26"/>
    <mergeCell ref="H4:H5"/>
    <mergeCell ref="I4:I5"/>
    <mergeCell ref="H14:H15"/>
    <mergeCell ref="E14:E15"/>
    <mergeCell ref="E27:F27"/>
    <mergeCell ref="E28:F28"/>
    <mergeCell ref="C27:D27"/>
    <mergeCell ref="C28:D28"/>
    <mergeCell ref="A27:B27"/>
    <mergeCell ref="A26:B26"/>
    <mergeCell ref="G28:H28"/>
    <mergeCell ref="I28:J28"/>
    <mergeCell ref="K26:L26"/>
    <mergeCell ref="K27:L27"/>
    <mergeCell ref="K28:L28"/>
    <mergeCell ref="I26:J26"/>
    <mergeCell ref="I27:J27"/>
    <mergeCell ref="G27:H27"/>
    <mergeCell ref="G26:H26"/>
    <mergeCell ref="I34:J34"/>
    <mergeCell ref="A35:B35"/>
    <mergeCell ref="G34:H34"/>
    <mergeCell ref="G35:H35"/>
    <mergeCell ref="I35:J35"/>
    <mergeCell ref="A34:B34"/>
    <mergeCell ref="C34:D34"/>
    <mergeCell ref="E34:F34"/>
    <mergeCell ref="I36:J36"/>
    <mergeCell ref="E36:F36"/>
    <mergeCell ref="E35:F35"/>
    <mergeCell ref="C36:D36"/>
    <mergeCell ref="G36:H36"/>
    <mergeCell ref="A36:B36"/>
    <mergeCell ref="C35:D35"/>
  </mergeCells>
  <printOptions/>
  <pageMargins left="0.5118110236220472" right="0.5511811023622047" top="0.8661417322834646" bottom="0.7086614173228347" header="0.4330708661417323"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858"/>
  <sheetViews>
    <sheetView workbookViewId="0" topLeftCell="A1">
      <selection activeCell="A1" sqref="A1"/>
    </sheetView>
  </sheetViews>
  <sheetFormatPr defaultColWidth="9.00390625" defaultRowHeight="12.75"/>
  <cols>
    <col min="8" max="8" width="4.875" style="0" customWidth="1"/>
  </cols>
  <sheetData>
    <row r="1" spans="9:43" ht="1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9:43" ht="1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9:43" ht="1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9:43" ht="1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9:43" ht="1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2">
      <c r="A6" s="93"/>
      <c r="B6" s="93"/>
      <c r="C6" s="93"/>
      <c r="D6" s="93"/>
      <c r="E6" s="93"/>
      <c r="F6" s="93"/>
      <c r="G6" s="93"/>
      <c r="H6" s="93"/>
      <c r="I6" s="94"/>
      <c r="J6" s="94"/>
      <c r="K6" s="94"/>
      <c r="L6" s="94"/>
      <c r="M6" s="94"/>
      <c r="N6" s="94"/>
      <c r="O6" s="94"/>
      <c r="P6" s="94"/>
      <c r="Q6" s="94"/>
      <c r="R6" s="94"/>
      <c r="S6" s="94"/>
      <c r="T6" s="94"/>
      <c r="U6" s="94"/>
      <c r="V6" s="94"/>
      <c r="W6" s="2"/>
      <c r="X6" s="2"/>
      <c r="Y6" s="2"/>
      <c r="Z6" s="2"/>
      <c r="AA6" s="2"/>
      <c r="AB6" s="2"/>
      <c r="AC6" s="2"/>
      <c r="AD6" s="2"/>
      <c r="AE6" s="2"/>
      <c r="AF6" s="2"/>
      <c r="AG6" s="2"/>
      <c r="AH6" s="2"/>
      <c r="AI6" s="2"/>
      <c r="AJ6" s="2"/>
      <c r="AK6" s="2"/>
      <c r="AL6" s="2"/>
      <c r="AM6" s="2"/>
      <c r="AN6" s="2"/>
      <c r="AO6" s="2"/>
      <c r="AP6" s="2"/>
      <c r="AQ6" s="2"/>
    </row>
    <row r="7" spans="9:43" ht="1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9:43" ht="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9:43" ht="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9:43" ht="1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9:43" ht="1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9:43" ht="1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9:43" ht="1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9:43" ht="1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9:43" ht="1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9:43" ht="1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9:43" ht="1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2">
      <c r="A18" s="13"/>
      <c r="B18" s="13"/>
      <c r="C18" s="13"/>
      <c r="D18" s="13"/>
      <c r="F18" s="13"/>
      <c r="G18" s="13"/>
      <c r="H18" s="1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9:43" ht="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9:43" ht="1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9:43" ht="1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9:43" ht="1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9:43" ht="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2">
      <c r="A24" s="93"/>
      <c r="B24" s="93"/>
      <c r="C24" s="93"/>
      <c r="D24" s="93"/>
      <c r="E24" s="93"/>
      <c r="F24" s="93"/>
      <c r="G24" s="93"/>
      <c r="H24" s="93"/>
      <c r="I24" s="94"/>
      <c r="J24" s="94"/>
      <c r="K24" s="94"/>
      <c r="L24" s="94"/>
      <c r="M24" s="94"/>
      <c r="N24" s="94"/>
      <c r="O24" s="94"/>
      <c r="P24" s="94"/>
      <c r="Q24" s="94"/>
      <c r="R24" s="94"/>
      <c r="S24" s="94"/>
      <c r="T24" s="94"/>
      <c r="U24" s="94"/>
      <c r="V24" s="94"/>
      <c r="W24" s="2"/>
      <c r="X24" s="2"/>
      <c r="Y24" s="2"/>
      <c r="Z24" s="2"/>
      <c r="AA24" s="2"/>
      <c r="AB24" s="2"/>
      <c r="AC24" s="2"/>
      <c r="AD24" s="2"/>
      <c r="AE24" s="2"/>
      <c r="AF24" s="2"/>
      <c r="AG24" s="2"/>
      <c r="AH24" s="2"/>
      <c r="AI24" s="2"/>
      <c r="AJ24" s="2"/>
      <c r="AK24" s="2"/>
      <c r="AL24" s="2"/>
      <c r="AM24" s="2"/>
      <c r="AN24" s="2"/>
      <c r="AO24" s="2"/>
      <c r="AP24" s="2"/>
      <c r="AQ24" s="2"/>
    </row>
    <row r="25" spans="9:43" ht="1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9:43" ht="1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9:43" ht="1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9:43" ht="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9:43" ht="1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9:43" ht="1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9:43" ht="1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9:43" ht="12.7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9:43" ht="12.7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9:43" ht="12.7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9:43" ht="1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9:43" ht="12.7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9:43" ht="12.7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9:43" ht="12.7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9:43" ht="1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9:43" ht="1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9:43" ht="1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9:43" ht="1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9:43" ht="1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9:43" ht="1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9:43" ht="1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9:43" ht="1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9:43" ht="1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9:43" ht="1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9:43" ht="1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9:43" ht="1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9:43" ht="1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9:43" ht="1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9:43" ht="1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9:43" ht="1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9:43" ht="1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9:43" ht="1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9:43" ht="1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9:43" ht="1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9:43" ht="1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9:43" ht="1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9:43" ht="1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9:43" ht="1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9:43" ht="1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9:43" ht="1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9:43" ht="1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9:43" ht="1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9:43" ht="1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9:43" ht="1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9:43" ht="1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2:43" ht="1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2:43" ht="1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2:43" ht="1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2:43" ht="1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2:43" ht="1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2:43" ht="1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2:43" ht="1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2:43" ht="1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2:43" ht="1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2:43" ht="1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2:43" ht="1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2:43" ht="1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2:43" ht="1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2:43" ht="1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2:43" ht="1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2:43" ht="1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2:43" ht="1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2:43" ht="1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2:43" ht="1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2:43" ht="1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2:43" ht="1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2:43" ht="1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2:43" ht="1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2:43" ht="1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2:43" ht="1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2:43" ht="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2:43" ht="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2:43" ht="1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2:43" ht="1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2:43" ht="1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2:43" ht="1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2:43" ht="1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2:43" ht="1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2:43" ht="1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2:43" ht="1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2:43" ht="1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2:43" ht="1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2:43" ht="1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2:43" ht="1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2:43" ht="1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2:43" ht="1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2:43" ht="1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2:43" ht="1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2:43" ht="1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2:43" ht="1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2:43" ht="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2:43" ht="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2:43" ht="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2:43" ht="1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2:43" ht="1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2:43" ht="1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2:43" ht="1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2:43" ht="1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2:43" ht="1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2:43" ht="1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2:43" ht="1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2:43" ht="1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2:43" ht="1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2:43" ht="1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2:43" ht="1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2:43" ht="1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2:43" ht="1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2:43" ht="1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2:43" ht="1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2:43" ht="1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2:43" ht="1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2:43" ht="1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2:43" ht="1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2:43" ht="1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2:43" ht="1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2:43" ht="1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2:43" ht="1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2:43" ht="1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2:43" ht="1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2:43" ht="1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2:43" ht="1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2:43" ht="1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2:43" ht="1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2:43" ht="1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2:43" ht="1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2:43" ht="1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2:43" ht="1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2:43" ht="1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2:43" ht="1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2:43" ht="1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2:43" ht="1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2:43" ht="1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2:43" ht="1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2:43" ht="1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2:43" ht="1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2:43" ht="1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2:43" ht="1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2:43" ht="1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2:43" ht="1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2:43" ht="1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2:43" ht="1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2:43" ht="1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2:43" ht="1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2:43" ht="1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2:43" ht="1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2:43" ht="1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2:43" ht="1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2:43" ht="1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2:43" ht="1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2:43" ht="1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2:43" ht="1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2:43" ht="1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2:43" ht="1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2:43" ht="1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2:43" ht="1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2:43" ht="1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2:43" ht="1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2:43" ht="1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2:43" ht="1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2:43" ht="1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2:43" ht="1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2:43" ht="1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2:43" ht="1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2:43" ht="1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2:43" ht="1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2:43" ht="1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2:43" ht="1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2:43" ht="1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2:43" ht="1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2:43" ht="1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2:43" ht="1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2:43" ht="1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2:43" ht="1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2:43" ht="1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2:43" ht="1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2:43" ht="1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2:43" ht="1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2:43" ht="1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2:43" ht="1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2:43" ht="1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2:43" ht="1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2:43" ht="1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2:43" ht="1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2:43" ht="1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2:43" ht="1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2:43" ht="1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2:43" ht="1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2:43" ht="1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2:43" ht="1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2:43" ht="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2:43" ht="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2:43" ht="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2:43" ht="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2:43" ht="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2:43" ht="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2:43" ht="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2:43" ht="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2:43" ht="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2:43" ht="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2:43" ht="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2:43" ht="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2:43" ht="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2:43" ht="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2:43" ht="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2:43" ht="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2:43" ht="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2:43" ht="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spans="2:43" ht="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spans="2:43" ht="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spans="2:43" ht="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row>
    <row r="235" spans="2:43" ht="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row>
    <row r="236" spans="2:43" ht="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row>
    <row r="237" spans="2:43" ht="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row>
    <row r="238" spans="2:43" ht="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row>
    <row r="239" spans="2:43" ht="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row>
    <row r="240" spans="2:43" ht="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row>
    <row r="241" spans="2:43" ht="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row>
    <row r="242" spans="2:43" ht="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row>
    <row r="243" spans="2:43" ht="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row>
    <row r="244" spans="2:43" ht="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row>
    <row r="245" spans="2:43" ht="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row>
    <row r="246" spans="2:43" ht="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row>
    <row r="247" spans="2:43" ht="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row>
    <row r="248" spans="2:43" ht="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row>
    <row r="249" spans="2:43" ht="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row>
    <row r="250" spans="2:43" ht="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row>
    <row r="251" spans="2:43" ht="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row>
    <row r="252" spans="2:43" ht="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row>
    <row r="253" spans="2:43" ht="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row>
    <row r="254" spans="2:43" ht="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row>
    <row r="255" spans="2:43" ht="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row>
    <row r="256" spans="2:43" ht="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row>
    <row r="257" spans="2:43" ht="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row>
    <row r="258" spans="2:43" ht="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row>
    <row r="259" spans="2:43" ht="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row>
    <row r="260" spans="2:43" ht="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row>
    <row r="261" spans="2:43" ht="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row>
    <row r="262" spans="2:43" ht="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row>
    <row r="263" spans="2:43" ht="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spans="2:43" ht="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spans="2:43" ht="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spans="2:43" ht="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spans="2:43" ht="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spans="2:43" ht="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spans="2:43" ht="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spans="2:43" ht="1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spans="2:43" ht="1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spans="2:43" ht="1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spans="2:43" ht="1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2:43" ht="1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spans="2:43" ht="1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spans="2:43" ht="1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spans="2:43" ht="1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spans="2:43" ht="1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spans="2:43" ht="1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spans="2:43" ht="1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spans="2:43" ht="1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spans="2:43" ht="1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spans="2:43" ht="1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spans="2:43" ht="1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2:43" ht="1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spans="2:43" ht="1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spans="2:43" ht="1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spans="2:43" ht="1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spans="2:43" ht="1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spans="2:43" ht="1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spans="2:43" ht="1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spans="2:43" ht="1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spans="2:43" ht="1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spans="2:43" ht="1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spans="2:43" ht="1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spans="2:43" ht="1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2:43" ht="1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2:43" ht="1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2:43" ht="1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2:43" ht="1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2:43" ht="1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2:43" ht="1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2:43" ht="1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2:43" ht="1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2:43" ht="1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2:43" ht="1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2:43" ht="1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2:43" ht="1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2:43" ht="1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2:43" ht="1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2:43" ht="1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2:43" ht="1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2:43" ht="1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2:43" ht="1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2:43" ht="1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2:43" ht="1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2:43" ht="1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2:43" ht="1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2:43" ht="1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2:43" ht="1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2:43" ht="1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2:43" ht="1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2:43" ht="1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2:43" ht="1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2:43" ht="1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2:43" ht="1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2:43" ht="1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2:43" ht="1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2:43" ht="1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2:43" ht="1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2:43" ht="1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2:43" ht="1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2:43" ht="1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2:43" ht="1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2:43" ht="1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9:43" ht="1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9:43" ht="1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9:43" ht="1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9:43" ht="1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9:43" ht="1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9:43" ht="1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9:43" ht="1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9:43" ht="1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9:43" ht="1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9:43" ht="1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9:43" ht="1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9:43" ht="1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9:43" ht="1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9:43" ht="1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9:43" ht="1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9:43" ht="1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9:43" ht="1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9:43" ht="1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9:43" ht="1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9:43" ht="1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9:43" ht="1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9:43" ht="1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9:43" ht="1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9:43" ht="1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9:43" ht="1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9:43" ht="1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9:43" ht="1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9:43" ht="1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9:43" ht="1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9:43" ht="1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9:43" ht="1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9:43" ht="1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9:43" ht="1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9:43" ht="1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9:43" ht="1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9:43" ht="1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9:43" ht="1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9:43" ht="1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9:43" ht="1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9:43" ht="1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9:43" ht="1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9:43" ht="1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9:43" ht="1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9:43" ht="1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9:43" ht="1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9:43" ht="1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9:43" ht="1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9:43" ht="1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9:43" ht="1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9:43" ht="1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9:43" ht="1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9:43" ht="1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9:43" ht="1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9:43" ht="1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9:43" ht="1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9:43" ht="1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9:43" ht="1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9:43" ht="1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9:43" ht="1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9:43" ht="1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9:43" ht="1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9:43" ht="1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9:43" ht="1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9:43" ht="1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9:43" ht="1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9:43" ht="1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9:43" ht="1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9:43" ht="1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9:43" ht="1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9:43" ht="1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9:43" ht="1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9:43" ht="1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9:43" ht="1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9:43" ht="1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9:43" ht="1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9:43" ht="1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9:43" ht="1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9:43" ht="1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9:43" ht="1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9:43" ht="1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9:43" ht="1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9:43" ht="1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9:43" ht="1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9:43" ht="1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9:43" ht="1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9:43" ht="1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9:43" ht="1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9:43" ht="1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9:43" ht="1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9:43" ht="1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9:43" ht="1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9:43" ht="1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9:43" ht="1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9:43" ht="1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9:43" ht="1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9:43" ht="1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9:43" ht="1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9:43" ht="1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9:43" ht="1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9:43" ht="1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9:43" ht="1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9:43" ht="1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9:43" ht="1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9:43" ht="1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9:43" ht="1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9:43" ht="1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9:43" ht="1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9:43" ht="1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9:43" ht="1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9:43" ht="1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9:43" ht="1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9:43" ht="1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9:43" ht="1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9:43" ht="1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9:43" ht="1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9:43" ht="1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9:43" ht="1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9:43" ht="1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9:43" ht="1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9:43" ht="1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9:43" ht="1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9:43" ht="1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9:43" ht="1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9:43" ht="1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9:43" ht="1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9:43" ht="1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9:43" ht="1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9:43" ht="1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9:43" ht="1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9:43" ht="1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9:43" ht="1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9:43" ht="1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spans="9:43" ht="1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spans="9:43" ht="1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spans="9:43" ht="1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spans="9:43" ht="1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spans="9:43" ht="1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spans="9:43" ht="1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spans="9:43" ht="1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spans="9:43" ht="1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spans="9:43" ht="1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spans="9:43" ht="1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spans="9:43" ht="1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spans="9:43" ht="1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spans="9:43" ht="1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spans="9:43" ht="1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spans="9:43" ht="1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spans="9:43" ht="1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spans="9:43" ht="1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spans="9:43" ht="1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spans="9:43" ht="1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spans="9:43" ht="1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spans="9:43" ht="1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spans="9:43" ht="1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spans="9:43" ht="1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spans="9:43" ht="1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spans="9:43" ht="1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spans="9:43" ht="1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spans="9:43" ht="1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spans="9:43" ht="1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spans="9:43" ht="1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spans="9:43" ht="1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spans="9:43" ht="1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spans="9:43" ht="1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spans="9:43" ht="1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spans="9:43" ht="1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spans="9:43" ht="1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spans="9:43" ht="1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spans="9:43" ht="1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spans="9:43" ht="1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spans="9:43" ht="1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spans="9:43" ht="1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spans="9:43" ht="1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spans="9:43" ht="1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spans="9:43" ht="1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spans="9:43" ht="1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spans="9:43" ht="1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spans="9:43" ht="1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spans="9:43" ht="1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spans="9:43" ht="1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spans="9:43" ht="1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spans="9:43" ht="1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spans="9:43" ht="1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spans="9:43" ht="1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spans="9:43" ht="1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spans="9:43" ht="1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spans="9:43" ht="1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spans="9:43" ht="1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spans="9:43" ht="1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spans="9:43" ht="1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spans="9:43" ht="1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spans="9:43" ht="1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9:43" ht="1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spans="9:43" ht="1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spans="9:43" ht="1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spans="9:43" ht="1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spans="9:43" ht="1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spans="9:43" ht="1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spans="9:43" ht="1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spans="9:43" ht="1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spans="9:43" ht="1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spans="9:43" ht="1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spans="9:43" ht="1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spans="9:43" ht="1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spans="9:43" ht="1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spans="9:43" ht="1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spans="9:43" ht="1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spans="9:43" ht="1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spans="9:43" ht="1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spans="9:43" ht="1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spans="9:43" ht="1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spans="9:43" ht="1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spans="9:43" ht="1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spans="9:43" ht="1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spans="9:43" ht="1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spans="9:43" ht="1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spans="9:43" ht="1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spans="9:43" ht="1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spans="9:43" ht="1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spans="9:43" ht="1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spans="9:43" ht="1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spans="9:43" ht="1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spans="9:43" ht="1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spans="9:43" ht="1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spans="9:43" ht="1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spans="9:43" ht="1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spans="9:43" ht="1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spans="9:43" ht="1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spans="9:43" ht="1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spans="9:43" ht="1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spans="9:43" ht="1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spans="9:43" ht="1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spans="9:43" ht="1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spans="9:43" ht="1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spans="9:43" ht="1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spans="9:43" ht="1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spans="9:43" ht="1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spans="9:43" ht="1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spans="9:43" ht="1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spans="9:43" ht="1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spans="9:43" ht="1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spans="9:43" ht="1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spans="9:43" ht="1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spans="9:43" ht="1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spans="9:43" ht="1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spans="9:43" ht="1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spans="9:43" ht="1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spans="9:43" ht="1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spans="9:43" ht="1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spans="9:43" ht="1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spans="9:43" ht="1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spans="9:43" ht="1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spans="9:43" ht="1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spans="9:43" ht="1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spans="9:43" ht="1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spans="9:43" ht="1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spans="9:43" ht="1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spans="9:43" ht="1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spans="9:43" ht="1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spans="9:43" ht="1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spans="9:43" ht="1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spans="9:43" ht="1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spans="9:43" ht="1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spans="9:43" ht="1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spans="9:43" ht="1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spans="9:43" ht="1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spans="9:43" ht="1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spans="9:43" ht="1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spans="9:43" ht="1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spans="9:43" ht="1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spans="9:43" ht="1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spans="9:43" ht="1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spans="9:43" ht="1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spans="9:43" ht="1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spans="9:43" ht="1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spans="9:43" ht="1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spans="9:43" ht="1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spans="9:43" ht="1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spans="9:43" ht="1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spans="9:43" ht="1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spans="9:43" ht="1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spans="9:43" ht="1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spans="9:43" ht="1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spans="9:43" ht="1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spans="9:43" ht="1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spans="9:43" ht="1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spans="9:43" ht="1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spans="9:43" ht="1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spans="9:43" ht="1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spans="9:43" ht="1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spans="9:43" ht="1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spans="9:43" ht="1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spans="9:43" ht="1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spans="9:43" ht="1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spans="9:43" ht="1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spans="9:43" ht="1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spans="9:43" ht="1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spans="9:43" ht="1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spans="9:43" ht="1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9:43" ht="1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9:43" ht="1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spans="9:43" ht="1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9:43" ht="1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spans="9:43" ht="1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spans="9:43" ht="1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spans="9:43" ht="1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spans="9:43" ht="1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spans="9:43" ht="1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spans="9:43" ht="1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spans="9:43" ht="1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spans="9:43" ht="1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spans="9:43" ht="1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spans="9:43" ht="1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spans="9:43" ht="1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spans="9:43" ht="1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spans="9:43" ht="1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spans="9:43" ht="1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spans="9:43" ht="1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spans="9:43" ht="1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spans="9:43" ht="1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spans="9:43" ht="1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spans="9:43" ht="1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spans="9:43" ht="1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spans="9:43" ht="1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spans="9:43" ht="1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spans="9:43" ht="1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spans="9:43" ht="1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spans="9:43" ht="1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spans="9:43" ht="1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spans="9:43" ht="1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spans="9:43" ht="1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spans="9:43" ht="1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spans="9:43" ht="1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spans="9:43" ht="1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spans="9:43" ht="1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spans="9:43" ht="1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spans="9:43" ht="1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spans="9:43" ht="1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spans="9:43" ht="1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spans="9:43" ht="1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spans="9:43" ht="1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spans="9:43" ht="1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spans="9:43" ht="1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spans="9:43" ht="1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spans="9:43" ht="1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spans="9:43" ht="1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spans="9:43" ht="1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spans="9:43" ht="1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spans="9:43" ht="1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spans="9:43" ht="1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spans="9:43" ht="1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spans="9:43" ht="1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spans="9:43" ht="1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spans="9:43" ht="1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spans="9:43" ht="1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spans="9:43" ht="1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spans="9:43" ht="1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spans="9:43" ht="1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spans="9:43" ht="1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spans="9:43" ht="1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spans="9:43" ht="1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spans="9:43" ht="1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spans="9:43" ht="1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spans="9:43" ht="1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spans="9:43" ht="1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spans="9:43" ht="1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spans="9:43" ht="1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spans="9:43" ht="1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spans="9:43" ht="1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spans="9:43" ht="1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spans="9:43" ht="1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spans="9:43" ht="1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spans="9:43" ht="1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spans="9:43" ht="1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spans="9:43" ht="1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spans="9:43" ht="1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spans="9:43" ht="1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spans="9:43" ht="1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spans="9:43" ht="1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spans="9:43" ht="1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spans="9:43" ht="1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spans="9:43" ht="1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spans="9:43" ht="1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spans="9:43" ht="1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spans="9:43" ht="1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spans="9:43" ht="1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spans="9:43" ht="1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spans="9:43" ht="1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spans="9:43" ht="1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spans="9:43" ht="1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spans="9:43" ht="1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spans="9:43" ht="1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spans="9:43" ht="1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spans="9:43" ht="1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spans="9:43" ht="1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spans="9:43" ht="1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spans="9:43" ht="1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spans="9:43" ht="1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spans="9:43" ht="1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spans="9:43" ht="1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spans="9:43" ht="1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spans="9:43" ht="1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spans="9:43" ht="1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spans="9:43" ht="1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spans="9:43" ht="1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spans="9:43" ht="1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spans="9:43" ht="1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spans="9:43" ht="1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spans="9:43" ht="1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spans="9:43" ht="1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spans="9:43" ht="1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spans="9:43" ht="1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spans="9:43" ht="1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spans="9:43" ht="1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spans="9:43" ht="1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spans="9:43" ht="1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spans="9:43" ht="1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spans="9:43" ht="1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spans="9:43" ht="1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spans="9:43" ht="1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spans="9:43" ht="1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spans="9:43" ht="1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spans="9:43" ht="1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spans="9:43" ht="1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spans="9:43" ht="1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spans="9:43" ht="1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spans="9:43" ht="1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spans="9:43" ht="1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spans="9:43" ht="1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spans="9:43" ht="1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spans="9:43" ht="1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spans="9:43" ht="1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spans="9:43" ht="1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spans="9:43" ht="1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spans="9:43" ht="1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spans="9:43" ht="1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spans="9:43" ht="1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spans="9:43" ht="1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spans="9:43" ht="1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spans="9:43" ht="1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spans="9:43" ht="1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spans="9:43" ht="1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spans="9:43" ht="1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spans="9:43" ht="1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spans="9:43" ht="1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spans="9:43" ht="1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spans="9:43" ht="1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spans="9:43" ht="1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spans="9:43" ht="1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spans="9:43" ht="1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spans="9:43" ht="1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spans="9:43" ht="1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spans="9:43" ht="1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spans="9:43" ht="1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spans="9:43" ht="1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spans="9:43" ht="1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spans="9:43" ht="1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spans="9:43" ht="1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spans="9:43" ht="1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spans="9:43" ht="1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spans="9:43" ht="1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spans="9:43" ht="1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spans="9:43" ht="1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spans="9:43" ht="1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spans="9:43" ht="1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spans="9:43" ht="1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spans="9:43" ht="1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spans="9:43" ht="1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spans="9:43" ht="1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spans="9:43" ht="1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spans="9:43" ht="1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spans="9:43" ht="1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spans="9:43" ht="1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spans="9:43" ht="1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spans="9:43" ht="1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spans="9:43" ht="1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spans="9:43" ht="1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spans="9:43" ht="1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spans="9:43" ht="1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spans="9:43" ht="1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spans="9:43" ht="1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spans="9:43" ht="1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spans="9:43" ht="1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spans="9:43" ht="1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spans="9:43" ht="1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spans="9:43" ht="1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spans="9:43" ht="1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spans="9:43" ht="1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spans="9:43" ht="1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spans="9:43" ht="1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spans="9:43" ht="1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spans="9:43" ht="1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spans="9:43" ht="1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spans="9:43" ht="1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spans="9:43" ht="1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spans="9:43" ht="1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spans="9:43" ht="1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spans="9:43" ht="1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spans="9:43" ht="1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spans="9:43" ht="1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spans="9:43" ht="1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spans="9:43" ht="1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spans="9:43" ht="1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spans="9:43" ht="1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spans="9:43" ht="1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spans="9:43" ht="1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spans="9:43" ht="1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spans="9:43" ht="1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spans="9:43" ht="1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spans="9:43" ht="1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spans="9:43" ht="1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spans="9:43" ht="1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spans="9:43" ht="1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spans="9:43" ht="1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spans="9:43" ht="1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9:43" ht="1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9:43" ht="1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9:43" ht="1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9:43" ht="1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9:43" ht="1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9:43" ht="1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9:43" ht="1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9:43" ht="1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sheetData>
  <sheetProtection/>
  <printOptions horizontalCentered="1" verticalCentered="1"/>
  <pageMargins left="0.5118110236220472" right="0.5511811023622047" top="0.8661417322834646" bottom="0.7086614173228347" header="0.4330708661417323"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85"/>
  <sheetViews>
    <sheetView zoomScale="120" zoomScaleNormal="120" workbookViewId="0" topLeftCell="A1">
      <selection activeCell="A1" sqref="A1"/>
    </sheetView>
  </sheetViews>
  <sheetFormatPr defaultColWidth="9.00390625" defaultRowHeight="12.75"/>
  <cols>
    <col min="1" max="1" width="1.625" style="1" customWidth="1"/>
    <col min="2" max="7" width="2.50390625" style="1" customWidth="1"/>
    <col min="8" max="8" width="4.875" style="1" customWidth="1"/>
    <col min="9" max="10" width="2.50390625" style="1" customWidth="1"/>
    <col min="11" max="11" width="1.25" style="1" customWidth="1"/>
    <col min="12" max="20" width="5.50390625" style="1" customWidth="1"/>
    <col min="21" max="21" width="8.75390625" style="1" hidden="1" customWidth="1"/>
    <col min="22" max="16384" width="8.75390625" style="1" customWidth="1"/>
  </cols>
  <sheetData>
    <row r="1" spans="1:20" ht="15" customHeight="1">
      <c r="A1" s="24" t="s">
        <v>283</v>
      </c>
      <c r="B1" s="36"/>
      <c r="C1" s="36"/>
      <c r="D1" s="36"/>
      <c r="E1" s="36"/>
      <c r="F1" s="36"/>
      <c r="G1" s="36"/>
      <c r="H1" s="36"/>
      <c r="I1" s="36"/>
      <c r="J1" s="36"/>
      <c r="K1" s="36"/>
      <c r="L1" s="36"/>
      <c r="M1" s="36"/>
      <c r="N1" s="36"/>
      <c r="O1" s="36"/>
      <c r="P1" s="36"/>
      <c r="Q1" s="36"/>
      <c r="R1" s="36"/>
      <c r="S1" s="36"/>
      <c r="T1" s="36"/>
    </row>
    <row r="2" spans="1:20" ht="14.25" customHeight="1" thickBot="1">
      <c r="A2" s="36"/>
      <c r="B2" s="36"/>
      <c r="C2" s="36"/>
      <c r="D2" s="36"/>
      <c r="E2" s="36"/>
      <c r="F2" s="36"/>
      <c r="G2" s="36"/>
      <c r="H2" s="36"/>
      <c r="I2" s="36"/>
      <c r="J2" s="36"/>
      <c r="K2" s="36"/>
      <c r="L2" s="36"/>
      <c r="M2" s="36"/>
      <c r="N2" s="36"/>
      <c r="O2" s="36"/>
      <c r="P2" s="36"/>
      <c r="Q2" s="36"/>
      <c r="R2" s="324" t="s">
        <v>241</v>
      </c>
      <c r="S2" s="324"/>
      <c r="T2" s="324"/>
    </row>
    <row r="3" spans="1:20" ht="12.75" thickTop="1">
      <c r="A3" s="336" t="s">
        <v>0</v>
      </c>
      <c r="B3" s="336"/>
      <c r="C3" s="336"/>
      <c r="D3" s="336"/>
      <c r="E3" s="336"/>
      <c r="F3" s="336"/>
      <c r="G3" s="336"/>
      <c r="H3" s="336"/>
      <c r="I3" s="336"/>
      <c r="J3" s="336"/>
      <c r="K3" s="337"/>
      <c r="L3" s="341" t="s">
        <v>173</v>
      </c>
      <c r="M3" s="329" t="s">
        <v>221</v>
      </c>
      <c r="N3" s="330"/>
      <c r="O3" s="330"/>
      <c r="P3" s="330"/>
      <c r="Q3" s="330"/>
      <c r="R3" s="330"/>
      <c r="S3" s="331" t="s">
        <v>227</v>
      </c>
      <c r="T3" s="331" t="s">
        <v>228</v>
      </c>
    </row>
    <row r="4" spans="1:20" ht="12">
      <c r="A4" s="332"/>
      <c r="B4" s="332"/>
      <c r="C4" s="332"/>
      <c r="D4" s="332"/>
      <c r="E4" s="332"/>
      <c r="F4" s="332"/>
      <c r="G4" s="332"/>
      <c r="H4" s="332"/>
      <c r="I4" s="332"/>
      <c r="J4" s="332"/>
      <c r="K4" s="338"/>
      <c r="L4" s="342"/>
      <c r="M4" s="342"/>
      <c r="N4" s="312" t="s">
        <v>222</v>
      </c>
      <c r="O4" s="326" t="s">
        <v>223</v>
      </c>
      <c r="P4" s="326" t="s">
        <v>224</v>
      </c>
      <c r="Q4" s="326" t="s">
        <v>225</v>
      </c>
      <c r="R4" s="326" t="s">
        <v>226</v>
      </c>
      <c r="S4" s="325"/>
      <c r="T4" s="325"/>
    </row>
    <row r="5" spans="1:20" ht="3" customHeight="1">
      <c r="A5" s="332"/>
      <c r="B5" s="332"/>
      <c r="C5" s="332"/>
      <c r="D5" s="332"/>
      <c r="E5" s="332"/>
      <c r="F5" s="332"/>
      <c r="G5" s="332"/>
      <c r="H5" s="332"/>
      <c r="I5" s="332"/>
      <c r="J5" s="332"/>
      <c r="K5" s="338"/>
      <c r="L5" s="342"/>
      <c r="M5" s="342"/>
      <c r="N5" s="325"/>
      <c r="O5" s="327"/>
      <c r="P5" s="327"/>
      <c r="Q5" s="327"/>
      <c r="R5" s="327"/>
      <c r="S5" s="325"/>
      <c r="T5" s="325"/>
    </row>
    <row r="6" spans="1:20" ht="12">
      <c r="A6" s="339"/>
      <c r="B6" s="339"/>
      <c r="C6" s="339"/>
      <c r="D6" s="339"/>
      <c r="E6" s="339"/>
      <c r="F6" s="339"/>
      <c r="G6" s="339"/>
      <c r="H6" s="339"/>
      <c r="I6" s="339"/>
      <c r="J6" s="339"/>
      <c r="K6" s="340"/>
      <c r="L6" s="343"/>
      <c r="M6" s="343"/>
      <c r="N6" s="251"/>
      <c r="O6" s="328"/>
      <c r="P6" s="328"/>
      <c r="Q6" s="328"/>
      <c r="R6" s="328"/>
      <c r="S6" s="251"/>
      <c r="T6" s="251"/>
    </row>
    <row r="7" spans="1:20" ht="13.5" customHeight="1">
      <c r="A7" s="264" t="s">
        <v>172</v>
      </c>
      <c r="B7" s="264"/>
      <c r="C7" s="264"/>
      <c r="D7" s="264"/>
      <c r="E7" s="264"/>
      <c r="F7" s="264"/>
      <c r="G7" s="264"/>
      <c r="H7" s="264"/>
      <c r="I7" s="264"/>
      <c r="J7" s="264"/>
      <c r="K7" s="86"/>
      <c r="L7" s="129">
        <v>105</v>
      </c>
      <c r="M7" s="129">
        <v>94</v>
      </c>
      <c r="N7" s="129">
        <v>34</v>
      </c>
      <c r="O7" s="129">
        <v>25</v>
      </c>
      <c r="P7" s="129">
        <v>17</v>
      </c>
      <c r="Q7" s="129">
        <v>11</v>
      </c>
      <c r="R7" s="129">
        <v>7</v>
      </c>
      <c r="S7" s="129">
        <v>2</v>
      </c>
      <c r="T7" s="129">
        <v>4</v>
      </c>
    </row>
    <row r="8" spans="1:20" ht="13.5" customHeight="1">
      <c r="A8" s="264" t="s">
        <v>171</v>
      </c>
      <c r="B8" s="264"/>
      <c r="C8" s="264"/>
      <c r="D8" s="264"/>
      <c r="E8" s="264"/>
      <c r="F8" s="264"/>
      <c r="G8" s="264"/>
      <c r="H8" s="264"/>
      <c r="I8" s="264"/>
      <c r="J8" s="264"/>
      <c r="K8" s="87"/>
      <c r="L8" s="129">
        <v>71711</v>
      </c>
      <c r="M8" s="129">
        <v>64311</v>
      </c>
      <c r="N8" s="129">
        <v>23089</v>
      </c>
      <c r="O8" s="129">
        <v>18241</v>
      </c>
      <c r="P8" s="129">
        <v>11444</v>
      </c>
      <c r="Q8" s="129">
        <v>6781</v>
      </c>
      <c r="R8" s="129">
        <v>4756</v>
      </c>
      <c r="S8" s="72" t="s">
        <v>213</v>
      </c>
      <c r="T8" s="129">
        <v>2591</v>
      </c>
    </row>
    <row r="9" spans="1:20" ht="13.5" customHeight="1">
      <c r="A9" s="264" t="s">
        <v>170</v>
      </c>
      <c r="B9" s="264"/>
      <c r="C9" s="264"/>
      <c r="D9" s="264"/>
      <c r="E9" s="264"/>
      <c r="F9" s="264"/>
      <c r="G9" s="264"/>
      <c r="H9" s="264"/>
      <c r="I9" s="264"/>
      <c r="J9" s="264"/>
      <c r="K9" s="87"/>
      <c r="L9" s="130">
        <v>10000</v>
      </c>
      <c r="M9" s="130">
        <v>8968</v>
      </c>
      <c r="N9" s="130">
        <v>3220</v>
      </c>
      <c r="O9" s="130">
        <v>2544</v>
      </c>
      <c r="P9" s="130">
        <v>1596</v>
      </c>
      <c r="Q9" s="130">
        <v>946</v>
      </c>
      <c r="R9" s="130">
        <v>663</v>
      </c>
      <c r="S9" s="72" t="s">
        <v>213</v>
      </c>
      <c r="T9" s="130">
        <v>361</v>
      </c>
    </row>
    <row r="10" spans="1:20" ht="13.5" customHeight="1">
      <c r="A10" s="264" t="s">
        <v>169</v>
      </c>
      <c r="B10" s="264"/>
      <c r="C10" s="264"/>
      <c r="D10" s="264"/>
      <c r="E10" s="264"/>
      <c r="F10" s="264"/>
      <c r="G10" s="264"/>
      <c r="H10" s="264"/>
      <c r="I10" s="332" t="s">
        <v>167</v>
      </c>
      <c r="J10" s="332"/>
      <c r="K10" s="87"/>
      <c r="L10" s="131">
        <v>3.07</v>
      </c>
      <c r="M10" s="131">
        <v>3.01</v>
      </c>
      <c r="N10" s="131">
        <v>2</v>
      </c>
      <c r="O10" s="131">
        <v>3</v>
      </c>
      <c r="P10" s="131">
        <v>4</v>
      </c>
      <c r="Q10" s="131">
        <v>5.47</v>
      </c>
      <c r="R10" s="131">
        <v>2</v>
      </c>
      <c r="S10" s="72" t="s">
        <v>213</v>
      </c>
      <c r="T10" s="131">
        <v>4.49</v>
      </c>
    </row>
    <row r="11" spans="1:20" ht="13.5" customHeight="1">
      <c r="A11" s="264" t="s">
        <v>168</v>
      </c>
      <c r="B11" s="264"/>
      <c r="C11" s="264"/>
      <c r="D11" s="264"/>
      <c r="E11" s="264"/>
      <c r="F11" s="264"/>
      <c r="G11" s="264"/>
      <c r="H11" s="264"/>
      <c r="I11" s="332" t="s">
        <v>167</v>
      </c>
      <c r="J11" s="332"/>
      <c r="K11" s="87"/>
      <c r="L11" s="131">
        <v>1.24</v>
      </c>
      <c r="M11" s="131">
        <v>1.17</v>
      </c>
      <c r="N11" s="131">
        <v>0.52</v>
      </c>
      <c r="O11" s="131">
        <v>1.51</v>
      </c>
      <c r="P11" s="131">
        <v>1.58</v>
      </c>
      <c r="Q11" s="131">
        <v>1.56</v>
      </c>
      <c r="R11" s="131">
        <v>1.43</v>
      </c>
      <c r="S11" s="72" t="s">
        <v>213</v>
      </c>
      <c r="T11" s="131">
        <v>1.99</v>
      </c>
    </row>
    <row r="12" spans="1:20" ht="13.5" customHeight="1">
      <c r="A12" s="264" t="s">
        <v>166</v>
      </c>
      <c r="B12" s="264"/>
      <c r="C12" s="264"/>
      <c r="D12" s="264"/>
      <c r="E12" s="264"/>
      <c r="F12" s="264"/>
      <c r="G12" s="264"/>
      <c r="H12" s="264"/>
      <c r="I12" s="332" t="s">
        <v>165</v>
      </c>
      <c r="J12" s="332"/>
      <c r="K12" s="87"/>
      <c r="L12" s="132">
        <v>56.1</v>
      </c>
      <c r="M12" s="132">
        <v>55.5</v>
      </c>
      <c r="N12" s="132">
        <v>65.9</v>
      </c>
      <c r="O12" s="132">
        <v>53</v>
      </c>
      <c r="P12" s="132">
        <v>43.4</v>
      </c>
      <c r="Q12" s="132">
        <v>45.3</v>
      </c>
      <c r="R12" s="132">
        <v>57.9</v>
      </c>
      <c r="S12" s="72" t="s">
        <v>213</v>
      </c>
      <c r="T12" s="132">
        <v>57.3</v>
      </c>
    </row>
    <row r="13" spans="1:20" ht="13.5" customHeight="1">
      <c r="A13" s="264" t="s">
        <v>232</v>
      </c>
      <c r="B13" s="264"/>
      <c r="C13" s="264"/>
      <c r="D13" s="264"/>
      <c r="E13" s="264"/>
      <c r="F13" s="264"/>
      <c r="G13" s="264"/>
      <c r="H13" s="264"/>
      <c r="I13" s="332" t="s">
        <v>122</v>
      </c>
      <c r="J13" s="332"/>
      <c r="K13" s="87"/>
      <c r="L13" s="132">
        <v>80.3</v>
      </c>
      <c r="M13" s="132">
        <v>79.1</v>
      </c>
      <c r="N13" s="132">
        <v>71.1</v>
      </c>
      <c r="O13" s="132">
        <v>91.7</v>
      </c>
      <c r="P13" s="132">
        <v>88.4</v>
      </c>
      <c r="Q13" s="132">
        <v>71.9</v>
      </c>
      <c r="R13" s="132">
        <v>57.1</v>
      </c>
      <c r="S13" s="72" t="s">
        <v>213</v>
      </c>
      <c r="T13" s="132">
        <v>75.5</v>
      </c>
    </row>
    <row r="14" spans="1:20" ht="13.5" customHeight="1">
      <c r="A14" s="264" t="s">
        <v>233</v>
      </c>
      <c r="B14" s="264"/>
      <c r="C14" s="264"/>
      <c r="D14" s="264"/>
      <c r="E14" s="264"/>
      <c r="F14" s="264"/>
      <c r="G14" s="264"/>
      <c r="H14" s="264"/>
      <c r="I14" s="332" t="s">
        <v>122</v>
      </c>
      <c r="J14" s="332"/>
      <c r="K14" s="87"/>
      <c r="L14" s="132">
        <v>22.9</v>
      </c>
      <c r="M14" s="132">
        <v>23.5</v>
      </c>
      <c r="N14" s="132">
        <v>29.4</v>
      </c>
      <c r="O14" s="132">
        <v>11.8</v>
      </c>
      <c r="P14" s="132">
        <v>19.3</v>
      </c>
      <c r="Q14" s="132">
        <v>28.1</v>
      </c>
      <c r="R14" s="132">
        <v>42.9</v>
      </c>
      <c r="S14" s="72" t="s">
        <v>213</v>
      </c>
      <c r="T14" s="132">
        <v>50</v>
      </c>
    </row>
    <row r="15" spans="1:20" ht="13.5" customHeight="1">
      <c r="A15" s="264" t="s">
        <v>164</v>
      </c>
      <c r="B15" s="264"/>
      <c r="C15" s="264"/>
      <c r="D15" s="264"/>
      <c r="E15" s="264"/>
      <c r="F15" s="264"/>
      <c r="G15" s="264"/>
      <c r="H15" s="264"/>
      <c r="I15" s="332" t="s">
        <v>124</v>
      </c>
      <c r="J15" s="332"/>
      <c r="K15" s="87"/>
      <c r="L15" s="130">
        <v>6078</v>
      </c>
      <c r="M15" s="130">
        <v>5864</v>
      </c>
      <c r="N15" s="130">
        <v>4366</v>
      </c>
      <c r="O15" s="130">
        <v>6699</v>
      </c>
      <c r="P15" s="130">
        <v>7730</v>
      </c>
      <c r="Q15" s="130">
        <v>7453</v>
      </c>
      <c r="R15" s="130">
        <v>3173</v>
      </c>
      <c r="S15" s="72" t="s">
        <v>213</v>
      </c>
      <c r="T15" s="130">
        <v>9473</v>
      </c>
    </row>
    <row r="16" spans="1:20" ht="7.5" customHeight="1">
      <c r="A16" s="73"/>
      <c r="B16" s="73"/>
      <c r="C16" s="73"/>
      <c r="D16" s="73"/>
      <c r="E16" s="73"/>
      <c r="F16" s="73"/>
      <c r="G16" s="73"/>
      <c r="H16" s="73"/>
      <c r="I16" s="73"/>
      <c r="J16" s="73"/>
      <c r="K16" s="87"/>
      <c r="L16" s="88"/>
      <c r="M16" s="88"/>
      <c r="N16" s="88"/>
      <c r="O16" s="88"/>
      <c r="P16" s="88"/>
      <c r="Q16" s="88"/>
      <c r="R16" s="88"/>
      <c r="S16" s="88"/>
      <c r="T16" s="88"/>
    </row>
    <row r="17" spans="1:20" ht="13.5" customHeight="1">
      <c r="A17" s="73"/>
      <c r="B17" s="264" t="s">
        <v>163</v>
      </c>
      <c r="C17" s="264"/>
      <c r="D17" s="264"/>
      <c r="E17" s="264"/>
      <c r="F17" s="264"/>
      <c r="G17" s="264"/>
      <c r="H17" s="264"/>
      <c r="I17" s="264"/>
      <c r="J17" s="264"/>
      <c r="K17" s="87"/>
      <c r="L17" s="130">
        <v>266095</v>
      </c>
      <c r="M17" s="130">
        <v>262740</v>
      </c>
      <c r="N17" s="130">
        <v>242027</v>
      </c>
      <c r="O17" s="130">
        <v>270553</v>
      </c>
      <c r="P17" s="130">
        <v>276609</v>
      </c>
      <c r="Q17" s="130">
        <v>313149</v>
      </c>
      <c r="R17" s="130">
        <v>228091</v>
      </c>
      <c r="S17" s="72" t="s">
        <v>213</v>
      </c>
      <c r="T17" s="130">
        <v>303053</v>
      </c>
    </row>
    <row r="18" spans="1:20" ht="7.5" customHeight="1">
      <c r="A18" s="59"/>
      <c r="B18" s="59"/>
      <c r="C18" s="59"/>
      <c r="D18" s="59"/>
      <c r="E18" s="73"/>
      <c r="F18" s="59"/>
      <c r="G18" s="59"/>
      <c r="H18" s="59"/>
      <c r="I18" s="59"/>
      <c r="J18" s="73"/>
      <c r="K18" s="87"/>
      <c r="L18" s="88"/>
      <c r="M18" s="88"/>
      <c r="N18" s="88"/>
      <c r="O18" s="88"/>
      <c r="P18" s="88"/>
      <c r="Q18" s="88"/>
      <c r="R18" s="88"/>
      <c r="S18" s="88"/>
      <c r="T18" s="88"/>
    </row>
    <row r="19" spans="1:20" ht="13.5" customHeight="1">
      <c r="A19" s="73"/>
      <c r="B19" s="73"/>
      <c r="C19" s="264" t="s">
        <v>1</v>
      </c>
      <c r="D19" s="264"/>
      <c r="E19" s="264"/>
      <c r="F19" s="264"/>
      <c r="G19" s="264"/>
      <c r="H19" s="264"/>
      <c r="I19" s="264"/>
      <c r="J19" s="264"/>
      <c r="K19" s="87"/>
      <c r="L19" s="130">
        <v>71894</v>
      </c>
      <c r="M19" s="130">
        <v>70362</v>
      </c>
      <c r="N19" s="130">
        <v>70067</v>
      </c>
      <c r="O19" s="130">
        <v>71421</v>
      </c>
      <c r="P19" s="130">
        <v>74087</v>
      </c>
      <c r="Q19" s="130">
        <v>78524</v>
      </c>
      <c r="R19" s="130">
        <v>47134</v>
      </c>
      <c r="S19" s="72" t="s">
        <v>213</v>
      </c>
      <c r="T19" s="130">
        <v>88664</v>
      </c>
    </row>
    <row r="20" spans="1:20" ht="13.5" customHeight="1">
      <c r="A20" s="73"/>
      <c r="B20" s="73"/>
      <c r="C20" s="70"/>
      <c r="D20" s="264" t="s">
        <v>181</v>
      </c>
      <c r="E20" s="264"/>
      <c r="F20" s="264"/>
      <c r="G20" s="264"/>
      <c r="H20" s="264"/>
      <c r="I20" s="264"/>
      <c r="J20" s="264"/>
      <c r="K20" s="87"/>
      <c r="L20" s="130">
        <v>6457</v>
      </c>
      <c r="M20" s="130">
        <v>6279</v>
      </c>
      <c r="N20" s="130">
        <v>5531</v>
      </c>
      <c r="O20" s="130">
        <v>6837</v>
      </c>
      <c r="P20" s="130">
        <v>6633</v>
      </c>
      <c r="Q20" s="130">
        <v>8427</v>
      </c>
      <c r="R20" s="130">
        <v>3848</v>
      </c>
      <c r="S20" s="72" t="s">
        <v>213</v>
      </c>
      <c r="T20" s="130">
        <v>8196</v>
      </c>
    </row>
    <row r="21" spans="1:20" ht="13.5" customHeight="1">
      <c r="A21" s="73"/>
      <c r="B21" s="73"/>
      <c r="C21" s="70"/>
      <c r="D21" s="264" t="s">
        <v>180</v>
      </c>
      <c r="E21" s="264"/>
      <c r="F21" s="264"/>
      <c r="G21" s="264"/>
      <c r="H21" s="264"/>
      <c r="I21" s="264"/>
      <c r="J21" s="264"/>
      <c r="K21" s="87"/>
      <c r="L21" s="130">
        <v>5991</v>
      </c>
      <c r="M21" s="130">
        <v>5702</v>
      </c>
      <c r="N21" s="130">
        <v>7295</v>
      </c>
      <c r="O21" s="130">
        <v>5483</v>
      </c>
      <c r="P21" s="130">
        <v>4219</v>
      </c>
      <c r="Q21" s="130">
        <v>4751</v>
      </c>
      <c r="R21" s="130">
        <v>3726</v>
      </c>
      <c r="S21" s="72" t="s">
        <v>213</v>
      </c>
      <c r="T21" s="130">
        <v>9698</v>
      </c>
    </row>
    <row r="22" spans="1:20" ht="13.5" customHeight="1">
      <c r="A22" s="73"/>
      <c r="B22" s="73"/>
      <c r="C22" s="73"/>
      <c r="D22" s="264" t="s">
        <v>162</v>
      </c>
      <c r="E22" s="264"/>
      <c r="F22" s="264"/>
      <c r="G22" s="264"/>
      <c r="H22" s="264"/>
      <c r="I22" s="264"/>
      <c r="J22" s="264"/>
      <c r="K22" s="87"/>
      <c r="L22" s="130">
        <v>7164</v>
      </c>
      <c r="M22" s="130">
        <v>6938</v>
      </c>
      <c r="N22" s="130">
        <v>5710</v>
      </c>
      <c r="O22" s="130">
        <v>7938</v>
      </c>
      <c r="P22" s="130">
        <v>7899</v>
      </c>
      <c r="Q22" s="130">
        <v>8476</v>
      </c>
      <c r="R22" s="130">
        <v>4557</v>
      </c>
      <c r="S22" s="72" t="s">
        <v>213</v>
      </c>
      <c r="T22" s="130">
        <v>10427</v>
      </c>
    </row>
    <row r="23" spans="1:20" ht="13.5" customHeight="1">
      <c r="A23" s="73"/>
      <c r="B23" s="73"/>
      <c r="C23" s="73"/>
      <c r="D23" s="264" t="s">
        <v>161</v>
      </c>
      <c r="E23" s="264"/>
      <c r="F23" s="264"/>
      <c r="G23" s="264"/>
      <c r="H23" s="264"/>
      <c r="I23" s="264"/>
      <c r="J23" s="264"/>
      <c r="K23" s="87"/>
      <c r="L23" s="130">
        <v>10090</v>
      </c>
      <c r="M23" s="130">
        <v>9738</v>
      </c>
      <c r="N23" s="130">
        <v>10721</v>
      </c>
      <c r="O23" s="130">
        <v>10763</v>
      </c>
      <c r="P23" s="130">
        <v>7557</v>
      </c>
      <c r="Q23" s="130">
        <v>9891</v>
      </c>
      <c r="R23" s="130">
        <v>6059</v>
      </c>
      <c r="S23" s="72" t="s">
        <v>213</v>
      </c>
      <c r="T23" s="130">
        <v>12939</v>
      </c>
    </row>
    <row r="24" spans="1:20" ht="13.5" customHeight="1">
      <c r="A24" s="73"/>
      <c r="B24" s="73"/>
      <c r="C24" s="73"/>
      <c r="D24" s="264" t="s">
        <v>160</v>
      </c>
      <c r="E24" s="264"/>
      <c r="F24" s="264"/>
      <c r="G24" s="264"/>
      <c r="H24" s="264"/>
      <c r="I24" s="264"/>
      <c r="J24" s="264"/>
      <c r="K24" s="87"/>
      <c r="L24" s="130">
        <v>3186</v>
      </c>
      <c r="M24" s="130">
        <v>3196</v>
      </c>
      <c r="N24" s="130">
        <v>4413</v>
      </c>
      <c r="O24" s="130">
        <v>2943</v>
      </c>
      <c r="P24" s="130">
        <v>1782</v>
      </c>
      <c r="Q24" s="130">
        <v>2706</v>
      </c>
      <c r="R24" s="130">
        <v>2357</v>
      </c>
      <c r="S24" s="72" t="s">
        <v>213</v>
      </c>
      <c r="T24" s="130">
        <v>3257</v>
      </c>
    </row>
    <row r="25" spans="1:20" ht="13.5" customHeight="1">
      <c r="A25" s="73"/>
      <c r="B25" s="73"/>
      <c r="C25" s="73"/>
      <c r="D25" s="264" t="s">
        <v>159</v>
      </c>
      <c r="E25" s="264"/>
      <c r="F25" s="264"/>
      <c r="G25" s="264"/>
      <c r="H25" s="264"/>
      <c r="I25" s="264"/>
      <c r="J25" s="264"/>
      <c r="K25" s="87"/>
      <c r="L25" s="130">
        <v>8792</v>
      </c>
      <c r="M25" s="130">
        <v>8425</v>
      </c>
      <c r="N25" s="130">
        <v>10175</v>
      </c>
      <c r="O25" s="130">
        <v>7619</v>
      </c>
      <c r="P25" s="130">
        <v>9094</v>
      </c>
      <c r="Q25" s="130">
        <v>5459</v>
      </c>
      <c r="R25" s="130">
        <v>5640</v>
      </c>
      <c r="S25" s="72" t="s">
        <v>213</v>
      </c>
      <c r="T25" s="130">
        <v>14375</v>
      </c>
    </row>
    <row r="26" spans="1:20" ht="13.5" customHeight="1">
      <c r="A26" s="73"/>
      <c r="B26" s="73"/>
      <c r="C26" s="73"/>
      <c r="D26" s="264" t="s">
        <v>158</v>
      </c>
      <c r="E26" s="264"/>
      <c r="F26" s="264"/>
      <c r="G26" s="264"/>
      <c r="H26" s="264"/>
      <c r="I26" s="264"/>
      <c r="J26" s="264"/>
      <c r="K26" s="87"/>
      <c r="L26" s="130">
        <v>11202</v>
      </c>
      <c r="M26" s="130">
        <v>11385</v>
      </c>
      <c r="N26" s="130">
        <v>9859</v>
      </c>
      <c r="O26" s="130">
        <v>10886</v>
      </c>
      <c r="P26" s="130">
        <v>13847</v>
      </c>
      <c r="Q26" s="130">
        <v>15452</v>
      </c>
      <c r="R26" s="130">
        <v>8985</v>
      </c>
      <c r="S26" s="72" t="s">
        <v>213</v>
      </c>
      <c r="T26" s="130">
        <v>8192</v>
      </c>
    </row>
    <row r="27" spans="1:20" ht="7.5" customHeight="1">
      <c r="A27" s="73"/>
      <c r="B27" s="73"/>
      <c r="C27" s="73"/>
      <c r="D27" s="73"/>
      <c r="E27" s="73"/>
      <c r="F27" s="73"/>
      <c r="G27" s="73"/>
      <c r="H27" s="73"/>
      <c r="I27" s="73"/>
      <c r="J27" s="73"/>
      <c r="K27" s="87"/>
      <c r="L27" s="88"/>
      <c r="M27" s="88"/>
      <c r="N27" s="88"/>
      <c r="O27" s="88"/>
      <c r="P27" s="88"/>
      <c r="Q27" s="88"/>
      <c r="R27" s="88"/>
      <c r="S27" s="88"/>
      <c r="T27" s="88"/>
    </row>
    <row r="28" spans="1:20" ht="13.5" customHeight="1">
      <c r="A28" s="73"/>
      <c r="B28" s="73"/>
      <c r="C28" s="264" t="s">
        <v>2</v>
      </c>
      <c r="D28" s="264"/>
      <c r="E28" s="264"/>
      <c r="F28" s="264"/>
      <c r="G28" s="264"/>
      <c r="H28" s="264"/>
      <c r="I28" s="264"/>
      <c r="J28" s="264"/>
      <c r="K28" s="87"/>
      <c r="L28" s="130">
        <v>13658</v>
      </c>
      <c r="M28" s="130">
        <v>13231</v>
      </c>
      <c r="N28" s="130">
        <v>19426</v>
      </c>
      <c r="O28" s="130">
        <v>10998</v>
      </c>
      <c r="P28" s="130">
        <v>6604</v>
      </c>
      <c r="Q28" s="130">
        <v>7360</v>
      </c>
      <c r="R28" s="130">
        <v>16043</v>
      </c>
      <c r="S28" s="72" t="s">
        <v>213</v>
      </c>
      <c r="T28" s="130">
        <v>42906</v>
      </c>
    </row>
    <row r="29" spans="1:20" ht="13.5" customHeight="1">
      <c r="A29" s="73"/>
      <c r="B29" s="73"/>
      <c r="C29" s="73"/>
      <c r="D29" s="264" t="s">
        <v>234</v>
      </c>
      <c r="E29" s="264"/>
      <c r="F29" s="264"/>
      <c r="G29" s="264"/>
      <c r="H29" s="264"/>
      <c r="I29" s="264"/>
      <c r="J29" s="264"/>
      <c r="K29" s="87"/>
      <c r="L29" s="130">
        <v>12050</v>
      </c>
      <c r="M29" s="130">
        <v>12074</v>
      </c>
      <c r="N29" s="130">
        <v>17843</v>
      </c>
      <c r="O29" s="130">
        <v>10257</v>
      </c>
      <c r="P29" s="130">
        <v>5264</v>
      </c>
      <c r="Q29" s="130">
        <v>6205</v>
      </c>
      <c r="R29" s="130">
        <v>15786</v>
      </c>
      <c r="S29" s="72" t="s">
        <v>213</v>
      </c>
      <c r="T29" s="130">
        <v>33816</v>
      </c>
    </row>
    <row r="30" spans="1:20" ht="13.5" customHeight="1">
      <c r="A30" s="73"/>
      <c r="B30" s="73"/>
      <c r="C30" s="264" t="s">
        <v>157</v>
      </c>
      <c r="D30" s="264"/>
      <c r="E30" s="264"/>
      <c r="F30" s="264"/>
      <c r="G30" s="264"/>
      <c r="H30" s="264"/>
      <c r="I30" s="264"/>
      <c r="J30" s="264"/>
      <c r="K30" s="87"/>
      <c r="L30" s="130">
        <v>19227</v>
      </c>
      <c r="M30" s="130">
        <v>18943</v>
      </c>
      <c r="N30" s="130">
        <v>18396</v>
      </c>
      <c r="O30" s="130">
        <v>20152</v>
      </c>
      <c r="P30" s="130">
        <v>18300</v>
      </c>
      <c r="Q30" s="130">
        <v>22505</v>
      </c>
      <c r="R30" s="130">
        <v>13303</v>
      </c>
      <c r="S30" s="72" t="s">
        <v>213</v>
      </c>
      <c r="T30" s="130">
        <v>26225</v>
      </c>
    </row>
    <row r="31" spans="1:20" ht="13.5" customHeight="1">
      <c r="A31" s="73"/>
      <c r="B31" s="73"/>
      <c r="C31" s="73"/>
      <c r="D31" s="264" t="s">
        <v>156</v>
      </c>
      <c r="E31" s="264"/>
      <c r="F31" s="264"/>
      <c r="G31" s="264"/>
      <c r="H31" s="264"/>
      <c r="I31" s="264"/>
      <c r="J31" s="264"/>
      <c r="K31" s="87"/>
      <c r="L31" s="130">
        <v>8604</v>
      </c>
      <c r="M31" s="130">
        <v>8426</v>
      </c>
      <c r="N31" s="130">
        <v>7758</v>
      </c>
      <c r="O31" s="130">
        <v>8924</v>
      </c>
      <c r="P31" s="130">
        <v>8690</v>
      </c>
      <c r="Q31" s="130">
        <v>10471</v>
      </c>
      <c r="R31" s="130">
        <v>6207</v>
      </c>
      <c r="S31" s="72" t="s">
        <v>213</v>
      </c>
      <c r="T31" s="130">
        <v>9799</v>
      </c>
    </row>
    <row r="32" spans="1:20" ht="13.5" customHeight="1">
      <c r="A32" s="73"/>
      <c r="B32" s="73"/>
      <c r="C32" s="73"/>
      <c r="D32" s="264" t="s">
        <v>155</v>
      </c>
      <c r="E32" s="264"/>
      <c r="F32" s="264"/>
      <c r="G32" s="264"/>
      <c r="H32" s="264"/>
      <c r="I32" s="264"/>
      <c r="J32" s="264"/>
      <c r="K32" s="87"/>
      <c r="L32" s="130">
        <v>4892</v>
      </c>
      <c r="M32" s="130">
        <v>4949</v>
      </c>
      <c r="N32" s="130">
        <v>4856</v>
      </c>
      <c r="O32" s="130">
        <v>5504</v>
      </c>
      <c r="P32" s="130">
        <v>3881</v>
      </c>
      <c r="Q32" s="130">
        <v>6632</v>
      </c>
      <c r="R32" s="130">
        <v>3439</v>
      </c>
      <c r="S32" s="72" t="s">
        <v>213</v>
      </c>
      <c r="T32" s="130">
        <v>5528</v>
      </c>
    </row>
    <row r="33" spans="1:20" ht="7.5" customHeight="1">
      <c r="A33" s="73"/>
      <c r="B33" s="73"/>
      <c r="C33" s="73"/>
      <c r="D33" s="73"/>
      <c r="E33" s="73"/>
      <c r="F33" s="73"/>
      <c r="G33" s="73"/>
      <c r="H33" s="73"/>
      <c r="I33" s="73"/>
      <c r="J33" s="73"/>
      <c r="K33" s="87"/>
      <c r="L33" s="89"/>
      <c r="M33" s="89"/>
      <c r="N33" s="89"/>
      <c r="O33" s="89"/>
      <c r="P33" s="89"/>
      <c r="Q33" s="89"/>
      <c r="R33" s="89"/>
      <c r="S33" s="89"/>
      <c r="T33" s="89"/>
    </row>
    <row r="34" spans="1:20" ht="13.5" customHeight="1">
      <c r="A34" s="73"/>
      <c r="B34" s="73"/>
      <c r="C34" s="264" t="s">
        <v>154</v>
      </c>
      <c r="D34" s="264"/>
      <c r="E34" s="264"/>
      <c r="F34" s="264"/>
      <c r="G34" s="264"/>
      <c r="H34" s="264"/>
      <c r="I34" s="264"/>
      <c r="J34" s="264"/>
      <c r="K34" s="87"/>
      <c r="L34" s="130">
        <v>8915</v>
      </c>
      <c r="M34" s="130">
        <v>8877</v>
      </c>
      <c r="N34" s="130">
        <v>7265</v>
      </c>
      <c r="O34" s="130">
        <v>10553</v>
      </c>
      <c r="P34" s="130">
        <v>10176</v>
      </c>
      <c r="Q34" s="130">
        <v>8690</v>
      </c>
      <c r="R34" s="130">
        <v>7412</v>
      </c>
      <c r="S34" s="72" t="s">
        <v>213</v>
      </c>
      <c r="T34" s="130">
        <v>6218</v>
      </c>
    </row>
    <row r="35" spans="1:20" ht="13.5" customHeight="1">
      <c r="A35" s="73"/>
      <c r="B35" s="73"/>
      <c r="C35" s="73"/>
      <c r="D35" s="264" t="s">
        <v>153</v>
      </c>
      <c r="E35" s="264"/>
      <c r="F35" s="264"/>
      <c r="G35" s="264"/>
      <c r="H35" s="264"/>
      <c r="I35" s="264"/>
      <c r="J35" s="264"/>
      <c r="K35" s="87"/>
      <c r="L35" s="130">
        <v>2135</v>
      </c>
      <c r="M35" s="130">
        <v>2246</v>
      </c>
      <c r="N35" s="130">
        <v>2152</v>
      </c>
      <c r="O35" s="130">
        <v>1985</v>
      </c>
      <c r="P35" s="130">
        <v>3360</v>
      </c>
      <c r="Q35" s="130">
        <v>860</v>
      </c>
      <c r="R35" s="130">
        <v>3006</v>
      </c>
      <c r="S35" s="72" t="s">
        <v>213</v>
      </c>
      <c r="T35" s="130">
        <v>265</v>
      </c>
    </row>
    <row r="36" spans="1:20" ht="13.5" customHeight="1">
      <c r="A36" s="73"/>
      <c r="B36" s="73"/>
      <c r="C36" s="264" t="s">
        <v>3</v>
      </c>
      <c r="D36" s="264"/>
      <c r="E36" s="264"/>
      <c r="F36" s="264"/>
      <c r="G36" s="264"/>
      <c r="H36" s="264"/>
      <c r="I36" s="264"/>
      <c r="J36" s="264"/>
      <c r="K36" s="87"/>
      <c r="L36" s="130">
        <v>10613</v>
      </c>
      <c r="M36" s="130">
        <v>10701</v>
      </c>
      <c r="N36" s="130">
        <v>8272</v>
      </c>
      <c r="O36" s="130">
        <v>12536</v>
      </c>
      <c r="P36" s="130">
        <v>11985</v>
      </c>
      <c r="Q36" s="130">
        <v>12997</v>
      </c>
      <c r="R36" s="130">
        <v>9095</v>
      </c>
      <c r="S36" s="72" t="s">
        <v>213</v>
      </c>
      <c r="T36" s="130">
        <v>12336</v>
      </c>
    </row>
    <row r="37" spans="1:20" ht="13.5" customHeight="1">
      <c r="A37" s="73"/>
      <c r="B37" s="73"/>
      <c r="C37" s="73"/>
      <c r="D37" s="264" t="s">
        <v>152</v>
      </c>
      <c r="E37" s="264"/>
      <c r="F37" s="264"/>
      <c r="G37" s="264"/>
      <c r="H37" s="264"/>
      <c r="I37" s="264"/>
      <c r="J37" s="264"/>
      <c r="K37" s="87"/>
      <c r="L37" s="130">
        <v>4043</v>
      </c>
      <c r="M37" s="130">
        <v>4149</v>
      </c>
      <c r="N37" s="130">
        <v>3207</v>
      </c>
      <c r="O37" s="130">
        <v>4604</v>
      </c>
      <c r="P37" s="130">
        <v>4714</v>
      </c>
      <c r="Q37" s="130">
        <v>5971</v>
      </c>
      <c r="R37" s="130">
        <v>3020</v>
      </c>
      <c r="S37" s="72" t="s">
        <v>213</v>
      </c>
      <c r="T37" s="130">
        <v>4722</v>
      </c>
    </row>
    <row r="38" spans="1:20" ht="13.5" customHeight="1">
      <c r="A38" s="73"/>
      <c r="B38" s="73"/>
      <c r="C38" s="264" t="s">
        <v>4</v>
      </c>
      <c r="D38" s="264"/>
      <c r="E38" s="264"/>
      <c r="F38" s="264"/>
      <c r="G38" s="264"/>
      <c r="H38" s="264"/>
      <c r="I38" s="264"/>
      <c r="J38" s="264"/>
      <c r="K38" s="87"/>
      <c r="L38" s="130">
        <v>10226</v>
      </c>
      <c r="M38" s="130">
        <v>10349</v>
      </c>
      <c r="N38" s="130">
        <v>10391</v>
      </c>
      <c r="O38" s="130">
        <v>11637</v>
      </c>
      <c r="P38" s="130">
        <v>8287</v>
      </c>
      <c r="Q38" s="130">
        <v>12473</v>
      </c>
      <c r="R38" s="130">
        <v>7144</v>
      </c>
      <c r="S38" s="72" t="s">
        <v>213</v>
      </c>
      <c r="T38" s="130">
        <v>8243</v>
      </c>
    </row>
    <row r="39" spans="1:20" ht="7.5" customHeight="1">
      <c r="A39" s="73"/>
      <c r="B39" s="73"/>
      <c r="C39" s="73"/>
      <c r="D39" s="73"/>
      <c r="E39" s="73"/>
      <c r="F39" s="73"/>
      <c r="G39" s="73"/>
      <c r="H39" s="73"/>
      <c r="I39" s="73"/>
      <c r="J39" s="73"/>
      <c r="K39" s="87"/>
      <c r="L39" s="89"/>
      <c r="M39" s="89"/>
      <c r="N39" s="89"/>
      <c r="O39" s="89"/>
      <c r="P39" s="89"/>
      <c r="Q39" s="89"/>
      <c r="R39" s="89"/>
      <c r="S39" s="89"/>
      <c r="T39" s="89"/>
    </row>
    <row r="40" spans="1:20" ht="13.5" customHeight="1">
      <c r="A40" s="73"/>
      <c r="B40" s="73"/>
      <c r="C40" s="264" t="s">
        <v>151</v>
      </c>
      <c r="D40" s="264"/>
      <c r="E40" s="264"/>
      <c r="F40" s="264"/>
      <c r="G40" s="264"/>
      <c r="H40" s="264"/>
      <c r="I40" s="264"/>
      <c r="J40" s="264"/>
      <c r="K40" s="87"/>
      <c r="L40" s="130">
        <v>36368</v>
      </c>
      <c r="M40" s="130">
        <v>35934</v>
      </c>
      <c r="N40" s="130">
        <v>33428</v>
      </c>
      <c r="O40" s="130">
        <v>33603</v>
      </c>
      <c r="P40" s="130">
        <v>38706</v>
      </c>
      <c r="Q40" s="130">
        <v>55943</v>
      </c>
      <c r="R40" s="130">
        <v>21844</v>
      </c>
      <c r="S40" s="72" t="s">
        <v>213</v>
      </c>
      <c r="T40" s="130">
        <v>44256</v>
      </c>
    </row>
    <row r="41" spans="1:20" ht="13.5" customHeight="1">
      <c r="A41" s="73"/>
      <c r="B41" s="73"/>
      <c r="C41" s="73"/>
      <c r="D41" s="264" t="s">
        <v>150</v>
      </c>
      <c r="E41" s="264"/>
      <c r="F41" s="264"/>
      <c r="G41" s="264"/>
      <c r="H41" s="264"/>
      <c r="I41" s="264"/>
      <c r="J41" s="264"/>
      <c r="K41" s="87"/>
      <c r="L41" s="130">
        <v>8439</v>
      </c>
      <c r="M41" s="130">
        <v>8291</v>
      </c>
      <c r="N41" s="130">
        <v>8990</v>
      </c>
      <c r="O41" s="130">
        <v>8310</v>
      </c>
      <c r="P41" s="130">
        <v>7261</v>
      </c>
      <c r="Q41" s="130">
        <v>10691</v>
      </c>
      <c r="R41" s="130">
        <v>3876</v>
      </c>
      <c r="S41" s="72" t="s">
        <v>213</v>
      </c>
      <c r="T41" s="130">
        <v>14904</v>
      </c>
    </row>
    <row r="42" spans="1:20" ht="13.5" customHeight="1">
      <c r="A42" s="73"/>
      <c r="B42" s="73"/>
      <c r="C42" s="73"/>
      <c r="D42" s="264" t="s">
        <v>149</v>
      </c>
      <c r="E42" s="264"/>
      <c r="F42" s="264"/>
      <c r="G42" s="264"/>
      <c r="H42" s="264"/>
      <c r="I42" s="264"/>
      <c r="J42" s="264"/>
      <c r="K42" s="87"/>
      <c r="L42" s="130">
        <v>14805</v>
      </c>
      <c r="M42" s="130">
        <v>14698</v>
      </c>
      <c r="N42" s="130">
        <v>14441</v>
      </c>
      <c r="O42" s="130">
        <v>13640</v>
      </c>
      <c r="P42" s="130">
        <v>13262</v>
      </c>
      <c r="Q42" s="130">
        <v>24906</v>
      </c>
      <c r="R42" s="130">
        <v>8910</v>
      </c>
      <c r="S42" s="72" t="s">
        <v>213</v>
      </c>
      <c r="T42" s="130">
        <v>12783</v>
      </c>
    </row>
    <row r="43" spans="1:20" ht="13.5" customHeight="1">
      <c r="A43" s="73"/>
      <c r="B43" s="73"/>
      <c r="C43" s="73"/>
      <c r="D43" s="264" t="s">
        <v>148</v>
      </c>
      <c r="E43" s="264"/>
      <c r="F43" s="264"/>
      <c r="G43" s="264"/>
      <c r="H43" s="264"/>
      <c r="I43" s="264"/>
      <c r="J43" s="264"/>
      <c r="K43" s="87"/>
      <c r="L43" s="130">
        <v>13123</v>
      </c>
      <c r="M43" s="130">
        <v>12945</v>
      </c>
      <c r="N43" s="130">
        <v>9996</v>
      </c>
      <c r="O43" s="130">
        <v>11654</v>
      </c>
      <c r="P43" s="130">
        <v>18183</v>
      </c>
      <c r="Q43" s="130">
        <v>20346</v>
      </c>
      <c r="R43" s="130">
        <v>9058</v>
      </c>
      <c r="S43" s="72" t="s">
        <v>213</v>
      </c>
      <c r="T43" s="130">
        <v>16569</v>
      </c>
    </row>
    <row r="44" spans="1:20" ht="13.5" customHeight="1">
      <c r="A44" s="73"/>
      <c r="B44" s="73"/>
      <c r="C44" s="264" t="s">
        <v>5</v>
      </c>
      <c r="D44" s="264"/>
      <c r="E44" s="264"/>
      <c r="F44" s="264"/>
      <c r="G44" s="264"/>
      <c r="H44" s="264"/>
      <c r="I44" s="264"/>
      <c r="J44" s="264"/>
      <c r="K44" s="87"/>
      <c r="L44" s="130">
        <v>16222</v>
      </c>
      <c r="M44" s="130">
        <v>16784</v>
      </c>
      <c r="N44" s="72" t="s">
        <v>213</v>
      </c>
      <c r="O44" s="130">
        <v>14685</v>
      </c>
      <c r="P44" s="130">
        <v>39911</v>
      </c>
      <c r="Q44" s="130">
        <v>29976</v>
      </c>
      <c r="R44" s="130">
        <v>31860</v>
      </c>
      <c r="S44" s="72" t="s">
        <v>213</v>
      </c>
      <c r="T44" s="130">
        <v>10818</v>
      </c>
    </row>
    <row r="45" spans="1:20" ht="7.5" customHeight="1">
      <c r="A45" s="73"/>
      <c r="B45" s="73"/>
      <c r="C45" s="73"/>
      <c r="D45" s="73"/>
      <c r="E45" s="73"/>
      <c r="F45" s="73"/>
      <c r="G45" s="73"/>
      <c r="H45" s="73"/>
      <c r="I45" s="73"/>
      <c r="J45" s="73"/>
      <c r="K45" s="87"/>
      <c r="L45" s="89"/>
      <c r="M45" s="89"/>
      <c r="N45" s="89"/>
      <c r="O45" s="89"/>
      <c r="P45" s="89"/>
      <c r="Q45" s="89"/>
      <c r="R45" s="89"/>
      <c r="S45" s="89"/>
      <c r="T45" s="89"/>
    </row>
    <row r="46" spans="1:20" ht="13.5" customHeight="1">
      <c r="A46" s="73"/>
      <c r="B46" s="73"/>
      <c r="C46" s="264" t="s">
        <v>6</v>
      </c>
      <c r="D46" s="264"/>
      <c r="E46" s="264"/>
      <c r="F46" s="264"/>
      <c r="G46" s="264"/>
      <c r="H46" s="264"/>
      <c r="I46" s="264"/>
      <c r="J46" s="264"/>
      <c r="K46" s="87"/>
      <c r="L46" s="130">
        <v>29393</v>
      </c>
      <c r="M46" s="130">
        <v>29205</v>
      </c>
      <c r="N46" s="130">
        <v>27755</v>
      </c>
      <c r="O46" s="130">
        <v>29864</v>
      </c>
      <c r="P46" s="130">
        <v>29020</v>
      </c>
      <c r="Q46" s="130">
        <v>37584</v>
      </c>
      <c r="R46" s="130">
        <v>22222</v>
      </c>
      <c r="S46" s="72" t="s">
        <v>213</v>
      </c>
      <c r="T46" s="130">
        <v>28429</v>
      </c>
    </row>
    <row r="47" spans="1:20" ht="13.5" customHeight="1">
      <c r="A47" s="73"/>
      <c r="B47" s="73"/>
      <c r="C47" s="73"/>
      <c r="D47" s="264" t="s">
        <v>147</v>
      </c>
      <c r="E47" s="264"/>
      <c r="F47" s="264"/>
      <c r="G47" s="264"/>
      <c r="H47" s="264"/>
      <c r="I47" s="264"/>
      <c r="J47" s="264"/>
      <c r="K47" s="87"/>
      <c r="L47" s="130">
        <v>1796</v>
      </c>
      <c r="M47" s="130">
        <v>1998</v>
      </c>
      <c r="N47" s="130">
        <v>2462</v>
      </c>
      <c r="O47" s="130">
        <v>2319</v>
      </c>
      <c r="P47" s="130">
        <v>181</v>
      </c>
      <c r="Q47" s="130">
        <v>4023</v>
      </c>
      <c r="R47" s="72" t="s">
        <v>213</v>
      </c>
      <c r="S47" s="72" t="s">
        <v>213</v>
      </c>
      <c r="T47" s="72" t="s">
        <v>213</v>
      </c>
    </row>
    <row r="48" spans="1:20" ht="13.5" customHeight="1">
      <c r="A48" s="73"/>
      <c r="B48" s="73"/>
      <c r="C48" s="73"/>
      <c r="D48" s="264" t="s">
        <v>146</v>
      </c>
      <c r="E48" s="264"/>
      <c r="F48" s="264"/>
      <c r="G48" s="264"/>
      <c r="H48" s="264"/>
      <c r="I48" s="264"/>
      <c r="J48" s="264"/>
      <c r="K48" s="87"/>
      <c r="L48" s="130">
        <v>17951</v>
      </c>
      <c r="M48" s="130">
        <v>17858</v>
      </c>
      <c r="N48" s="130">
        <v>16184</v>
      </c>
      <c r="O48" s="130">
        <v>18996</v>
      </c>
      <c r="P48" s="130">
        <v>16983</v>
      </c>
      <c r="Q48" s="130">
        <v>22093</v>
      </c>
      <c r="R48" s="130">
        <v>17690</v>
      </c>
      <c r="S48" s="72" t="s">
        <v>213</v>
      </c>
      <c r="T48" s="130">
        <v>19915</v>
      </c>
    </row>
    <row r="49" spans="1:20" ht="13.5" customHeight="1">
      <c r="A49" s="73"/>
      <c r="B49" s="73"/>
      <c r="C49" s="264" t="s">
        <v>145</v>
      </c>
      <c r="D49" s="264"/>
      <c r="E49" s="264"/>
      <c r="F49" s="264"/>
      <c r="G49" s="264"/>
      <c r="H49" s="264"/>
      <c r="I49" s="264"/>
      <c r="J49" s="264"/>
      <c r="K49" s="87"/>
      <c r="L49" s="130">
        <v>49578</v>
      </c>
      <c r="M49" s="130">
        <v>48362</v>
      </c>
      <c r="N49" s="130">
        <v>47027</v>
      </c>
      <c r="O49" s="130">
        <v>55103</v>
      </c>
      <c r="P49" s="130">
        <v>39533</v>
      </c>
      <c r="Q49" s="130">
        <v>47096</v>
      </c>
      <c r="R49" s="130">
        <v>52033</v>
      </c>
      <c r="S49" s="72" t="s">
        <v>213</v>
      </c>
      <c r="T49" s="130">
        <v>34928</v>
      </c>
    </row>
    <row r="50" spans="1:20" ht="13.5" customHeight="1">
      <c r="A50" s="73"/>
      <c r="B50" s="73"/>
      <c r="C50" s="73"/>
      <c r="D50" s="264" t="s">
        <v>7</v>
      </c>
      <c r="E50" s="264"/>
      <c r="F50" s="264"/>
      <c r="G50" s="264"/>
      <c r="H50" s="264"/>
      <c r="I50" s="264"/>
      <c r="J50" s="264"/>
      <c r="K50" s="87"/>
      <c r="L50" s="130">
        <v>22774</v>
      </c>
      <c r="M50" s="130">
        <v>23064</v>
      </c>
      <c r="N50" s="130">
        <v>20066</v>
      </c>
      <c r="O50" s="130">
        <v>34874</v>
      </c>
      <c r="P50" s="130">
        <v>16963</v>
      </c>
      <c r="Q50" s="130">
        <v>15385</v>
      </c>
      <c r="R50" s="130">
        <v>17951</v>
      </c>
      <c r="S50" s="72" t="s">
        <v>213</v>
      </c>
      <c r="T50" s="130">
        <v>11788</v>
      </c>
    </row>
    <row r="51" spans="1:20" ht="13.5" customHeight="1">
      <c r="A51" s="73"/>
      <c r="B51" s="73"/>
      <c r="C51" s="73"/>
      <c r="D51" s="264" t="s">
        <v>144</v>
      </c>
      <c r="E51" s="264"/>
      <c r="F51" s="264"/>
      <c r="G51" s="264"/>
      <c r="H51" s="264"/>
      <c r="I51" s="264"/>
      <c r="J51" s="264"/>
      <c r="K51" s="87"/>
      <c r="L51" s="130">
        <v>11622</v>
      </c>
      <c r="M51" s="130">
        <v>11508</v>
      </c>
      <c r="N51" s="130">
        <v>13965</v>
      </c>
      <c r="O51" s="130">
        <v>9522</v>
      </c>
      <c r="P51" s="130">
        <v>9079</v>
      </c>
      <c r="Q51" s="130">
        <v>9728</v>
      </c>
      <c r="R51" s="130">
        <v>15585</v>
      </c>
      <c r="S51" s="72" t="s">
        <v>213</v>
      </c>
      <c r="T51" s="130">
        <v>4431</v>
      </c>
    </row>
    <row r="52" spans="1:20" ht="13.5" customHeight="1">
      <c r="A52" s="73"/>
      <c r="B52" s="73"/>
      <c r="C52" s="73"/>
      <c r="D52" s="264" t="s">
        <v>143</v>
      </c>
      <c r="E52" s="264"/>
      <c r="F52" s="264"/>
      <c r="G52" s="264"/>
      <c r="H52" s="264"/>
      <c r="I52" s="264"/>
      <c r="J52" s="264"/>
      <c r="K52" s="87"/>
      <c r="L52" s="129">
        <v>2523</v>
      </c>
      <c r="M52" s="129">
        <v>499</v>
      </c>
      <c r="N52" s="129" t="s">
        <v>121</v>
      </c>
      <c r="O52" s="129">
        <v>130</v>
      </c>
      <c r="P52" s="129">
        <v>378</v>
      </c>
      <c r="Q52" s="129" t="s">
        <v>121</v>
      </c>
      <c r="R52" s="129">
        <v>5343</v>
      </c>
      <c r="S52" s="129" t="s">
        <v>121</v>
      </c>
      <c r="T52" s="129" t="s">
        <v>121</v>
      </c>
    </row>
    <row r="53" spans="1:20" ht="7.5" customHeight="1">
      <c r="A53" s="73"/>
      <c r="B53" s="73"/>
      <c r="C53" s="73"/>
      <c r="D53" s="73"/>
      <c r="E53" s="73"/>
      <c r="F53" s="73"/>
      <c r="G53" s="73"/>
      <c r="H53" s="73"/>
      <c r="I53" s="73"/>
      <c r="J53" s="73"/>
      <c r="K53" s="87"/>
      <c r="L53" s="88"/>
      <c r="M53" s="88"/>
      <c r="N53" s="88"/>
      <c r="O53" s="88"/>
      <c r="P53" s="88"/>
      <c r="Q53" s="88"/>
      <c r="R53" s="88"/>
      <c r="S53" s="88"/>
      <c r="T53" s="88"/>
    </row>
    <row r="54" spans="1:20" ht="13.5" customHeight="1">
      <c r="A54" s="73"/>
      <c r="B54" s="264" t="s">
        <v>138</v>
      </c>
      <c r="C54" s="264"/>
      <c r="D54" s="264" t="s">
        <v>142</v>
      </c>
      <c r="E54" s="334"/>
      <c r="F54" s="334"/>
      <c r="G54" s="334"/>
      <c r="H54" s="334"/>
      <c r="I54" s="334"/>
      <c r="J54" s="334"/>
      <c r="K54" s="87"/>
      <c r="L54" s="130">
        <v>6556</v>
      </c>
      <c r="M54" s="130">
        <v>4683</v>
      </c>
      <c r="N54" s="130">
        <v>6255</v>
      </c>
      <c r="O54" s="130">
        <v>5165</v>
      </c>
      <c r="P54" s="130">
        <v>1417</v>
      </c>
      <c r="Q54" s="130">
        <v>1121</v>
      </c>
      <c r="R54" s="130">
        <v>8144</v>
      </c>
      <c r="S54" s="72" t="s">
        <v>213</v>
      </c>
      <c r="T54" s="130">
        <v>2474</v>
      </c>
    </row>
    <row r="55" spans="1:20" ht="13.5" customHeight="1">
      <c r="A55" s="73"/>
      <c r="B55" s="264" t="s">
        <v>138</v>
      </c>
      <c r="C55" s="264"/>
      <c r="D55" s="264" t="s">
        <v>141</v>
      </c>
      <c r="E55" s="334"/>
      <c r="F55" s="334"/>
      <c r="G55" s="334"/>
      <c r="H55" s="334"/>
      <c r="I55" s="334"/>
      <c r="J55" s="334"/>
      <c r="K55" s="87"/>
      <c r="L55" s="130">
        <v>18608</v>
      </c>
      <c r="M55" s="130">
        <v>19343</v>
      </c>
      <c r="N55" s="130">
        <v>519</v>
      </c>
      <c r="O55" s="130">
        <v>16298</v>
      </c>
      <c r="P55" s="130">
        <v>45128</v>
      </c>
      <c r="Q55" s="130">
        <v>37897</v>
      </c>
      <c r="R55" s="130">
        <v>33901</v>
      </c>
      <c r="S55" s="72" t="s">
        <v>213</v>
      </c>
      <c r="T55" s="130">
        <v>11137</v>
      </c>
    </row>
    <row r="56" spans="1:20" ht="13.5" customHeight="1">
      <c r="A56" s="73"/>
      <c r="B56" s="264" t="s">
        <v>138</v>
      </c>
      <c r="C56" s="264"/>
      <c r="D56" s="264" t="s">
        <v>140</v>
      </c>
      <c r="E56" s="334"/>
      <c r="F56" s="334"/>
      <c r="G56" s="334"/>
      <c r="H56" s="334"/>
      <c r="I56" s="334"/>
      <c r="J56" s="334"/>
      <c r="K56" s="87"/>
      <c r="L56" s="130">
        <v>33218</v>
      </c>
      <c r="M56" s="130">
        <v>32798</v>
      </c>
      <c r="N56" s="130">
        <v>31869</v>
      </c>
      <c r="O56" s="130">
        <v>34958</v>
      </c>
      <c r="P56" s="130">
        <v>30964</v>
      </c>
      <c r="Q56" s="130">
        <v>39219</v>
      </c>
      <c r="R56" s="130">
        <v>24289</v>
      </c>
      <c r="S56" s="72" t="s">
        <v>213</v>
      </c>
      <c r="T56" s="130">
        <v>33072</v>
      </c>
    </row>
    <row r="57" spans="1:20" ht="13.5" customHeight="1">
      <c r="A57" s="73"/>
      <c r="B57" s="264" t="s">
        <v>138</v>
      </c>
      <c r="C57" s="264"/>
      <c r="D57" s="264" t="s">
        <v>139</v>
      </c>
      <c r="E57" s="264"/>
      <c r="F57" s="264"/>
      <c r="G57" s="264"/>
      <c r="H57" s="264"/>
      <c r="I57" s="264"/>
      <c r="J57" s="264"/>
      <c r="K57" s="87"/>
      <c r="L57" s="130">
        <v>18707</v>
      </c>
      <c r="M57" s="130">
        <v>18336</v>
      </c>
      <c r="N57" s="130">
        <v>14454</v>
      </c>
      <c r="O57" s="130">
        <v>19099</v>
      </c>
      <c r="P57" s="130">
        <v>22728</v>
      </c>
      <c r="Q57" s="130">
        <v>24842</v>
      </c>
      <c r="R57" s="130">
        <v>14410</v>
      </c>
      <c r="S57" s="72" t="s">
        <v>213</v>
      </c>
      <c r="T57" s="130">
        <v>24605</v>
      </c>
    </row>
    <row r="58" spans="1:20" ht="13.5" customHeight="1">
      <c r="A58" s="73"/>
      <c r="B58" s="264" t="s">
        <v>138</v>
      </c>
      <c r="C58" s="264"/>
      <c r="D58" s="264" t="s">
        <v>182</v>
      </c>
      <c r="E58" s="334"/>
      <c r="F58" s="334"/>
      <c r="G58" s="334"/>
      <c r="H58" s="334"/>
      <c r="I58" s="334"/>
      <c r="J58" s="334"/>
      <c r="K58" s="87"/>
      <c r="L58" s="130">
        <v>214867</v>
      </c>
      <c r="M58" s="130">
        <v>213733</v>
      </c>
      <c r="N58" s="130">
        <v>205886</v>
      </c>
      <c r="O58" s="130">
        <v>215287</v>
      </c>
      <c r="P58" s="130">
        <v>220606</v>
      </c>
      <c r="Q58" s="130">
        <v>259349</v>
      </c>
      <c r="R58" s="130">
        <v>164295</v>
      </c>
      <c r="S58" s="72" t="s">
        <v>213</v>
      </c>
      <c r="T58" s="130">
        <v>265532</v>
      </c>
    </row>
    <row r="59" spans="1:20" ht="7.5" customHeight="1">
      <c r="A59" s="73"/>
      <c r="B59" s="73"/>
      <c r="C59" s="73"/>
      <c r="D59" s="73"/>
      <c r="E59" s="73"/>
      <c r="F59" s="73"/>
      <c r="G59" s="73"/>
      <c r="H59" s="73"/>
      <c r="I59" s="73"/>
      <c r="J59" s="73"/>
      <c r="K59" s="87"/>
      <c r="L59" s="89"/>
      <c r="M59" s="89"/>
      <c r="N59" s="89"/>
      <c r="O59" s="89"/>
      <c r="P59" s="89"/>
      <c r="Q59" s="89"/>
      <c r="R59" s="89"/>
      <c r="S59" s="89"/>
      <c r="T59" s="89"/>
    </row>
    <row r="60" spans="1:20" ht="13.5" customHeight="1">
      <c r="A60" s="264" t="s">
        <v>137</v>
      </c>
      <c r="B60" s="264"/>
      <c r="C60" s="264"/>
      <c r="D60" s="264" t="s">
        <v>136</v>
      </c>
      <c r="E60" s="264"/>
      <c r="F60" s="264"/>
      <c r="G60" s="264"/>
      <c r="H60" s="264"/>
      <c r="I60" s="264"/>
      <c r="J60" s="264"/>
      <c r="K60" s="87"/>
      <c r="L60" s="89"/>
      <c r="M60" s="89"/>
      <c r="N60" s="89"/>
      <c r="O60" s="89"/>
      <c r="P60" s="89"/>
      <c r="Q60" s="89"/>
      <c r="R60" s="89"/>
      <c r="S60" s="89"/>
      <c r="T60" s="89"/>
    </row>
    <row r="61" spans="1:20" ht="13.5" customHeight="1">
      <c r="A61" s="73"/>
      <c r="B61" s="264" t="s">
        <v>135</v>
      </c>
      <c r="C61" s="264"/>
      <c r="D61" s="264"/>
      <c r="E61" s="264"/>
      <c r="F61" s="264"/>
      <c r="G61" s="264"/>
      <c r="H61" s="264"/>
      <c r="I61" s="264"/>
      <c r="J61" s="334"/>
      <c r="K61" s="87"/>
      <c r="L61" s="130">
        <v>242704</v>
      </c>
      <c r="M61" s="130">
        <v>240688</v>
      </c>
      <c r="N61" s="130">
        <v>219453</v>
      </c>
      <c r="O61" s="130">
        <v>252632</v>
      </c>
      <c r="P61" s="130">
        <v>255559</v>
      </c>
      <c r="Q61" s="130">
        <v>282684</v>
      </c>
      <c r="R61" s="130">
        <v>202312</v>
      </c>
      <c r="S61" s="72" t="s">
        <v>213</v>
      </c>
      <c r="T61" s="130">
        <v>281455</v>
      </c>
    </row>
    <row r="62" spans="1:20" ht="13.5" customHeight="1">
      <c r="A62" s="73"/>
      <c r="B62" s="73"/>
      <c r="C62" s="264" t="s">
        <v>134</v>
      </c>
      <c r="D62" s="264"/>
      <c r="E62" s="264"/>
      <c r="F62" s="264"/>
      <c r="G62" s="264"/>
      <c r="H62" s="264"/>
      <c r="I62" s="264"/>
      <c r="J62" s="264"/>
      <c r="K62" s="87"/>
      <c r="L62" s="130">
        <v>128353</v>
      </c>
      <c r="M62" s="130">
        <v>125981</v>
      </c>
      <c r="N62" s="130">
        <v>121783</v>
      </c>
      <c r="O62" s="130">
        <v>133114</v>
      </c>
      <c r="P62" s="130">
        <v>130830</v>
      </c>
      <c r="Q62" s="130">
        <v>141679</v>
      </c>
      <c r="R62" s="130">
        <v>84955</v>
      </c>
      <c r="S62" s="72" t="s">
        <v>213</v>
      </c>
      <c r="T62" s="130">
        <v>156754</v>
      </c>
    </row>
    <row r="63" spans="1:20" ht="13.5" customHeight="1">
      <c r="A63" s="73"/>
      <c r="B63" s="73"/>
      <c r="C63" s="70"/>
      <c r="D63" s="264" t="s">
        <v>183</v>
      </c>
      <c r="E63" s="264"/>
      <c r="F63" s="264"/>
      <c r="G63" s="264"/>
      <c r="H63" s="264"/>
      <c r="I63" s="264"/>
      <c r="J63" s="264"/>
      <c r="K63" s="87"/>
      <c r="L63" s="130">
        <v>6345</v>
      </c>
      <c r="M63" s="130">
        <v>6559</v>
      </c>
      <c r="N63" s="130">
        <v>5994</v>
      </c>
      <c r="O63" s="130">
        <v>7882</v>
      </c>
      <c r="P63" s="130">
        <v>7151</v>
      </c>
      <c r="Q63" s="130">
        <v>5936</v>
      </c>
      <c r="R63" s="130">
        <v>3688</v>
      </c>
      <c r="S63" s="72" t="s">
        <v>213</v>
      </c>
      <c r="T63" s="130">
        <v>6797</v>
      </c>
    </row>
    <row r="64" spans="1:20" ht="13.5" customHeight="1">
      <c r="A64" s="73"/>
      <c r="B64" s="73"/>
      <c r="C64" s="70"/>
      <c r="D64" s="264" t="s">
        <v>184</v>
      </c>
      <c r="E64" s="264"/>
      <c r="F64" s="264"/>
      <c r="G64" s="264"/>
      <c r="H64" s="264"/>
      <c r="I64" s="264"/>
      <c r="J64" s="264"/>
      <c r="K64" s="87"/>
      <c r="L64" s="130">
        <v>19665</v>
      </c>
      <c r="M64" s="130">
        <v>19540</v>
      </c>
      <c r="N64" s="130">
        <v>16099</v>
      </c>
      <c r="O64" s="130">
        <v>21214</v>
      </c>
      <c r="P64" s="130">
        <v>21896</v>
      </c>
      <c r="Q64" s="130">
        <v>26865</v>
      </c>
      <c r="R64" s="130">
        <v>13717</v>
      </c>
      <c r="S64" s="72" t="s">
        <v>213</v>
      </c>
      <c r="T64" s="130">
        <v>19250</v>
      </c>
    </row>
    <row r="65" spans="1:20" ht="13.5" customHeight="1">
      <c r="A65" s="73"/>
      <c r="B65" s="73"/>
      <c r="C65" s="70"/>
      <c r="D65" s="264" t="s">
        <v>185</v>
      </c>
      <c r="E65" s="264"/>
      <c r="F65" s="264"/>
      <c r="G65" s="264"/>
      <c r="H65" s="264"/>
      <c r="I65" s="264"/>
      <c r="J65" s="264"/>
      <c r="K65" s="87"/>
      <c r="L65" s="130">
        <v>102343</v>
      </c>
      <c r="M65" s="130">
        <v>99882</v>
      </c>
      <c r="N65" s="130">
        <v>99690</v>
      </c>
      <c r="O65" s="130">
        <v>104018</v>
      </c>
      <c r="P65" s="130">
        <v>101783</v>
      </c>
      <c r="Q65" s="130">
        <v>108877</v>
      </c>
      <c r="R65" s="130">
        <v>67550</v>
      </c>
      <c r="S65" s="72" t="s">
        <v>213</v>
      </c>
      <c r="T65" s="130">
        <v>130706</v>
      </c>
    </row>
    <row r="66" spans="1:20" ht="13.5" customHeight="1">
      <c r="A66" s="73"/>
      <c r="B66" s="73"/>
      <c r="C66" s="264" t="s">
        <v>133</v>
      </c>
      <c r="D66" s="264"/>
      <c r="E66" s="264"/>
      <c r="F66" s="264"/>
      <c r="G66" s="264"/>
      <c r="H66" s="264"/>
      <c r="I66" s="264"/>
      <c r="J66" s="264"/>
      <c r="K66" s="87"/>
      <c r="L66" s="130">
        <v>114351</v>
      </c>
      <c r="M66" s="130">
        <v>114707</v>
      </c>
      <c r="N66" s="130">
        <v>97669</v>
      </c>
      <c r="O66" s="130">
        <v>119518</v>
      </c>
      <c r="P66" s="130">
        <v>124729</v>
      </c>
      <c r="Q66" s="130">
        <v>141006</v>
      </c>
      <c r="R66" s="130">
        <v>117358</v>
      </c>
      <c r="S66" s="72" t="s">
        <v>213</v>
      </c>
      <c r="T66" s="130">
        <v>124701</v>
      </c>
    </row>
    <row r="67" spans="1:20" ht="6.75" customHeight="1">
      <c r="A67" s="73"/>
      <c r="B67" s="73"/>
      <c r="C67" s="73"/>
      <c r="D67" s="73"/>
      <c r="E67" s="73"/>
      <c r="F67" s="73"/>
      <c r="G67" s="73"/>
      <c r="H67" s="73"/>
      <c r="I67" s="73"/>
      <c r="J67" s="73"/>
      <c r="K67" s="87"/>
      <c r="L67" s="89"/>
      <c r="M67" s="89"/>
      <c r="N67" s="89"/>
      <c r="O67" s="89"/>
      <c r="P67" s="89"/>
      <c r="Q67" s="89"/>
      <c r="R67" s="89"/>
      <c r="S67" s="89"/>
      <c r="T67" s="89"/>
    </row>
    <row r="68" spans="1:20" ht="13.5" customHeight="1">
      <c r="A68" s="264" t="s">
        <v>186</v>
      </c>
      <c r="B68" s="264"/>
      <c r="C68" s="264"/>
      <c r="D68" s="264"/>
      <c r="E68" s="264"/>
      <c r="F68" s="264"/>
      <c r="G68" s="264"/>
      <c r="H68" s="264"/>
      <c r="I68" s="264"/>
      <c r="J68" s="264"/>
      <c r="K68" s="87"/>
      <c r="L68" s="130">
        <v>80314</v>
      </c>
      <c r="M68" s="130">
        <v>79321</v>
      </c>
      <c r="N68" s="130">
        <v>67753</v>
      </c>
      <c r="O68" s="130">
        <v>92767</v>
      </c>
      <c r="P68" s="130">
        <v>92987</v>
      </c>
      <c r="Q68" s="130">
        <v>76164</v>
      </c>
      <c r="R68" s="130">
        <v>55531</v>
      </c>
      <c r="S68" s="130" t="s">
        <v>121</v>
      </c>
      <c r="T68" s="130">
        <v>74982</v>
      </c>
    </row>
    <row r="69" spans="1:20" ht="7.5" customHeight="1">
      <c r="A69" s="73"/>
      <c r="B69" s="73"/>
      <c r="C69" s="73"/>
      <c r="D69" s="73"/>
      <c r="E69" s="73"/>
      <c r="F69" s="73"/>
      <c r="G69" s="73"/>
      <c r="H69" s="73"/>
      <c r="I69" s="73"/>
      <c r="J69" s="73"/>
      <c r="K69" s="87"/>
      <c r="L69" s="55"/>
      <c r="M69" s="55"/>
      <c r="N69" s="55"/>
      <c r="O69" s="55"/>
      <c r="P69" s="55"/>
      <c r="Q69" s="55"/>
      <c r="R69" s="55"/>
      <c r="S69" s="55"/>
      <c r="T69" s="55"/>
    </row>
    <row r="70" spans="1:20" ht="13.5" customHeight="1">
      <c r="A70" s="264" t="s">
        <v>132</v>
      </c>
      <c r="B70" s="264"/>
      <c r="C70" s="264"/>
      <c r="D70" s="264"/>
      <c r="E70" s="264"/>
      <c r="F70" s="264"/>
      <c r="G70" s="264"/>
      <c r="H70" s="264"/>
      <c r="I70" s="332" t="s">
        <v>122</v>
      </c>
      <c r="J70" s="332"/>
      <c r="K70" s="87"/>
      <c r="L70" s="132">
        <v>27</v>
      </c>
      <c r="M70" s="132">
        <v>26.8</v>
      </c>
      <c r="N70" s="132">
        <v>28.9</v>
      </c>
      <c r="O70" s="132">
        <v>26.4</v>
      </c>
      <c r="P70" s="132">
        <v>26.8</v>
      </c>
      <c r="Q70" s="132">
        <v>25.1</v>
      </c>
      <c r="R70" s="132">
        <v>20.7</v>
      </c>
      <c r="S70" s="72" t="s">
        <v>213</v>
      </c>
      <c r="T70" s="132">
        <v>29.3</v>
      </c>
    </row>
    <row r="71" spans="1:20" ht="7.5" customHeight="1">
      <c r="A71" s="73"/>
      <c r="B71" s="73"/>
      <c r="C71" s="73"/>
      <c r="D71" s="73"/>
      <c r="E71" s="73"/>
      <c r="F71" s="73"/>
      <c r="G71" s="73"/>
      <c r="H71" s="73"/>
      <c r="I71" s="73"/>
      <c r="J71" s="73"/>
      <c r="K71" s="87"/>
      <c r="L71" s="55"/>
      <c r="M71" s="55"/>
      <c r="N71" s="55"/>
      <c r="O71" s="55"/>
      <c r="P71" s="55"/>
      <c r="Q71" s="55"/>
      <c r="R71" s="55"/>
      <c r="S71" s="55"/>
      <c r="T71" s="55"/>
    </row>
    <row r="72" spans="1:20" ht="13.5" customHeight="1">
      <c r="A72" s="264" t="s">
        <v>131</v>
      </c>
      <c r="B72" s="264"/>
      <c r="C72" s="264"/>
      <c r="D72" s="264"/>
      <c r="E72" s="264"/>
      <c r="F72" s="264"/>
      <c r="G72" s="264"/>
      <c r="H72" s="264"/>
      <c r="I72" s="332" t="s">
        <v>124</v>
      </c>
      <c r="J72" s="332"/>
      <c r="K72" s="87"/>
      <c r="L72" s="129">
        <v>11754</v>
      </c>
      <c r="M72" s="129">
        <v>10425</v>
      </c>
      <c r="N72" s="129">
        <v>14152</v>
      </c>
      <c r="O72" s="129">
        <v>8030</v>
      </c>
      <c r="P72" s="129">
        <v>8566</v>
      </c>
      <c r="Q72" s="129">
        <v>10575</v>
      </c>
      <c r="R72" s="129">
        <v>7891</v>
      </c>
      <c r="S72" s="72" t="s">
        <v>213</v>
      </c>
      <c r="T72" s="129">
        <v>19775</v>
      </c>
    </row>
    <row r="73" spans="1:20" ht="13.5" customHeight="1">
      <c r="A73" s="73"/>
      <c r="B73" s="264" t="s">
        <v>130</v>
      </c>
      <c r="C73" s="264"/>
      <c r="D73" s="264"/>
      <c r="E73" s="264"/>
      <c r="F73" s="264"/>
      <c r="G73" s="264"/>
      <c r="H73" s="264"/>
      <c r="I73" s="332" t="s">
        <v>124</v>
      </c>
      <c r="J73" s="332"/>
      <c r="K73" s="87"/>
      <c r="L73" s="129">
        <v>2787</v>
      </c>
      <c r="M73" s="129">
        <v>2337</v>
      </c>
      <c r="N73" s="129">
        <v>2649</v>
      </c>
      <c r="O73" s="129">
        <v>2446</v>
      </c>
      <c r="P73" s="129">
        <v>2136</v>
      </c>
      <c r="Q73" s="129">
        <v>2029</v>
      </c>
      <c r="R73" s="129">
        <v>1540</v>
      </c>
      <c r="S73" s="72" t="s">
        <v>213</v>
      </c>
      <c r="T73" s="129">
        <v>10311</v>
      </c>
    </row>
    <row r="74" spans="1:20" ht="13.5" customHeight="1">
      <c r="A74" s="73"/>
      <c r="B74" s="264" t="s">
        <v>129</v>
      </c>
      <c r="C74" s="264"/>
      <c r="D74" s="264"/>
      <c r="E74" s="264"/>
      <c r="F74" s="264"/>
      <c r="G74" s="264"/>
      <c r="H74" s="264"/>
      <c r="I74" s="332" t="s">
        <v>124</v>
      </c>
      <c r="J74" s="332"/>
      <c r="K74" s="87"/>
      <c r="L74" s="129">
        <v>4352</v>
      </c>
      <c r="M74" s="129">
        <v>3785</v>
      </c>
      <c r="N74" s="129">
        <v>6253</v>
      </c>
      <c r="O74" s="129">
        <v>2453</v>
      </c>
      <c r="P74" s="129">
        <v>2436</v>
      </c>
      <c r="Q74" s="129">
        <v>4460</v>
      </c>
      <c r="R74" s="129">
        <v>603</v>
      </c>
      <c r="S74" s="72" t="s">
        <v>213</v>
      </c>
      <c r="T74" s="129">
        <v>3087</v>
      </c>
    </row>
    <row r="75" spans="1:20" ht="13.5" customHeight="1">
      <c r="A75" s="73"/>
      <c r="B75" s="264" t="s">
        <v>128</v>
      </c>
      <c r="C75" s="264"/>
      <c r="D75" s="264"/>
      <c r="E75" s="264"/>
      <c r="F75" s="264"/>
      <c r="G75" s="264"/>
      <c r="H75" s="264"/>
      <c r="I75" s="332" t="s">
        <v>124</v>
      </c>
      <c r="J75" s="332"/>
      <c r="K75" s="87"/>
      <c r="L75" s="129">
        <v>2569</v>
      </c>
      <c r="M75" s="129">
        <v>2608</v>
      </c>
      <c r="N75" s="129">
        <v>2988</v>
      </c>
      <c r="O75" s="129">
        <v>1875</v>
      </c>
      <c r="P75" s="129">
        <v>3021</v>
      </c>
      <c r="Q75" s="129">
        <v>2423</v>
      </c>
      <c r="R75" s="129">
        <v>3211</v>
      </c>
      <c r="S75" s="72" t="s">
        <v>213</v>
      </c>
      <c r="T75" s="129">
        <v>1472</v>
      </c>
    </row>
    <row r="76" spans="1:20" ht="13.5" customHeight="1">
      <c r="A76" s="73"/>
      <c r="B76" s="264" t="s">
        <v>127</v>
      </c>
      <c r="C76" s="264"/>
      <c r="D76" s="264"/>
      <c r="E76" s="264"/>
      <c r="F76" s="264"/>
      <c r="G76" s="264"/>
      <c r="H76" s="264"/>
      <c r="I76" s="332" t="s">
        <v>124</v>
      </c>
      <c r="J76" s="332"/>
      <c r="K76" s="87"/>
      <c r="L76" s="129">
        <v>1856</v>
      </c>
      <c r="M76" s="129">
        <v>1483</v>
      </c>
      <c r="N76" s="129">
        <v>2257</v>
      </c>
      <c r="O76" s="129">
        <v>1201</v>
      </c>
      <c r="P76" s="129">
        <v>244</v>
      </c>
      <c r="Q76" s="129">
        <v>1150</v>
      </c>
      <c r="R76" s="129">
        <v>2391</v>
      </c>
      <c r="S76" s="72" t="s">
        <v>213</v>
      </c>
      <c r="T76" s="129">
        <v>4905</v>
      </c>
    </row>
    <row r="77" spans="1:20" ht="13.5" customHeight="1">
      <c r="A77" s="264" t="s">
        <v>126</v>
      </c>
      <c r="B77" s="264"/>
      <c r="C77" s="264"/>
      <c r="D77" s="264"/>
      <c r="E77" s="264"/>
      <c r="F77" s="264"/>
      <c r="G77" s="264"/>
      <c r="H77" s="264"/>
      <c r="I77" s="332" t="s">
        <v>124</v>
      </c>
      <c r="J77" s="332"/>
      <c r="K77" s="87"/>
      <c r="L77" s="129">
        <v>7146</v>
      </c>
      <c r="M77" s="129">
        <v>7126</v>
      </c>
      <c r="N77" s="129">
        <v>402</v>
      </c>
      <c r="O77" s="129">
        <v>9294</v>
      </c>
      <c r="P77" s="129">
        <v>12619</v>
      </c>
      <c r="Q77" s="129">
        <v>16750</v>
      </c>
      <c r="R77" s="129">
        <v>1156</v>
      </c>
      <c r="S77" s="72" t="s">
        <v>213</v>
      </c>
      <c r="T77" s="129">
        <v>98</v>
      </c>
    </row>
    <row r="78" spans="1:20" ht="13.5" customHeight="1">
      <c r="A78" s="73"/>
      <c r="B78" s="264" t="s">
        <v>125</v>
      </c>
      <c r="C78" s="264"/>
      <c r="D78" s="264"/>
      <c r="E78" s="264"/>
      <c r="F78" s="264"/>
      <c r="G78" s="264"/>
      <c r="H78" s="264"/>
      <c r="I78" s="332" t="s">
        <v>124</v>
      </c>
      <c r="J78" s="332"/>
      <c r="K78" s="87"/>
      <c r="L78" s="129">
        <v>6870</v>
      </c>
      <c r="M78" s="129">
        <v>6860</v>
      </c>
      <c r="N78" s="129">
        <v>304</v>
      </c>
      <c r="O78" s="129">
        <v>8868</v>
      </c>
      <c r="P78" s="129">
        <v>12083</v>
      </c>
      <c r="Q78" s="129">
        <v>16637</v>
      </c>
      <c r="R78" s="129">
        <v>1133</v>
      </c>
      <c r="S78" s="72" t="s">
        <v>213</v>
      </c>
      <c r="T78" s="72" t="s">
        <v>213</v>
      </c>
    </row>
    <row r="79" spans="1:20" ht="7.5" customHeight="1">
      <c r="A79" s="73"/>
      <c r="B79" s="73"/>
      <c r="C79" s="73"/>
      <c r="D79" s="73"/>
      <c r="E79" s="73"/>
      <c r="F79" s="73"/>
      <c r="G79" s="73"/>
      <c r="H79" s="73"/>
      <c r="I79" s="73"/>
      <c r="J79" s="73"/>
      <c r="K79" s="87"/>
      <c r="L79" s="55"/>
      <c r="M79" s="55"/>
      <c r="N79" s="55"/>
      <c r="O79" s="55"/>
      <c r="P79" s="55"/>
      <c r="Q79" s="55"/>
      <c r="R79" s="55"/>
      <c r="S79" s="55"/>
      <c r="T79" s="55"/>
    </row>
    <row r="80" spans="1:20" ht="13.5" customHeight="1">
      <c r="A80" s="264" t="s">
        <v>123</v>
      </c>
      <c r="B80" s="264"/>
      <c r="C80" s="264"/>
      <c r="D80" s="264"/>
      <c r="E80" s="264"/>
      <c r="F80" s="264"/>
      <c r="G80" s="264"/>
      <c r="H80" s="264"/>
      <c r="I80" s="332" t="s">
        <v>122</v>
      </c>
      <c r="J80" s="332"/>
      <c r="K80" s="87"/>
      <c r="L80" s="132">
        <v>48.6</v>
      </c>
      <c r="M80" s="132">
        <v>48.5</v>
      </c>
      <c r="N80" s="132">
        <v>25.3</v>
      </c>
      <c r="O80" s="132">
        <v>55.6</v>
      </c>
      <c r="P80" s="132">
        <v>67.4</v>
      </c>
      <c r="Q80" s="132">
        <v>71.9</v>
      </c>
      <c r="R80" s="132">
        <v>42.9</v>
      </c>
      <c r="S80" s="72" t="s">
        <v>213</v>
      </c>
      <c r="T80" s="132">
        <v>24.5</v>
      </c>
    </row>
    <row r="81" spans="1:20" ht="13.5" customHeight="1">
      <c r="A81" s="70"/>
      <c r="B81" s="264" t="s">
        <v>187</v>
      </c>
      <c r="C81" s="264"/>
      <c r="D81" s="264"/>
      <c r="E81" s="264"/>
      <c r="F81" s="264"/>
      <c r="G81" s="264"/>
      <c r="H81" s="264"/>
      <c r="I81" s="332" t="s">
        <v>189</v>
      </c>
      <c r="J81" s="332"/>
      <c r="K81" s="87"/>
      <c r="L81" s="132">
        <v>34.1</v>
      </c>
      <c r="M81" s="132">
        <v>34.2</v>
      </c>
      <c r="N81" s="132">
        <v>7.2</v>
      </c>
      <c r="O81" s="132">
        <v>47.2</v>
      </c>
      <c r="P81" s="132">
        <v>60.4</v>
      </c>
      <c r="Q81" s="132">
        <v>53.1</v>
      </c>
      <c r="R81" s="132">
        <v>14.3</v>
      </c>
      <c r="S81" s="72" t="s">
        <v>213</v>
      </c>
      <c r="T81" s="72" t="s">
        <v>213</v>
      </c>
    </row>
    <row r="82" spans="1:20" ht="13.5" customHeight="1" thickBot="1">
      <c r="A82" s="90"/>
      <c r="B82" s="277" t="s">
        <v>190</v>
      </c>
      <c r="C82" s="277"/>
      <c r="D82" s="277"/>
      <c r="E82" s="277"/>
      <c r="F82" s="277"/>
      <c r="G82" s="277"/>
      <c r="H82" s="277"/>
      <c r="I82" s="333" t="s">
        <v>188</v>
      </c>
      <c r="J82" s="333"/>
      <c r="K82" s="91"/>
      <c r="L82" s="133">
        <v>46.5</v>
      </c>
      <c r="M82" s="133">
        <v>46.1</v>
      </c>
      <c r="N82" s="133">
        <v>25.3</v>
      </c>
      <c r="O82" s="133">
        <v>55.6</v>
      </c>
      <c r="P82" s="133">
        <v>67.4</v>
      </c>
      <c r="Q82" s="133">
        <v>71.9</v>
      </c>
      <c r="R82" s="133">
        <v>14.3</v>
      </c>
      <c r="S82" s="134" t="s">
        <v>213</v>
      </c>
      <c r="T82" s="133">
        <v>24.5</v>
      </c>
    </row>
    <row r="83" s="106" customFormat="1" ht="18" customHeight="1" thickTop="1">
      <c r="A83" s="28" t="s">
        <v>230</v>
      </c>
    </row>
    <row r="84" spans="1:20" s="106" customFormat="1" ht="18" customHeight="1">
      <c r="A84" s="335" t="s">
        <v>231</v>
      </c>
      <c r="B84" s="335"/>
      <c r="C84" s="335"/>
      <c r="D84" s="335"/>
      <c r="E84" s="335"/>
      <c r="F84" s="335"/>
      <c r="G84" s="335"/>
      <c r="H84" s="335"/>
      <c r="I84" s="335"/>
      <c r="J84" s="335"/>
      <c r="K84" s="335"/>
      <c r="L84" s="335"/>
      <c r="M84" s="335"/>
      <c r="N84" s="335"/>
      <c r="O84" s="335"/>
      <c r="P84" s="335"/>
      <c r="Q84" s="335"/>
      <c r="R84" s="335"/>
      <c r="S84" s="335"/>
      <c r="T84" s="335"/>
    </row>
    <row r="85" spans="1:20" ht="12">
      <c r="A85" s="335"/>
      <c r="B85" s="335"/>
      <c r="C85" s="335"/>
      <c r="D85" s="335"/>
      <c r="E85" s="335"/>
      <c r="F85" s="335"/>
      <c r="G85" s="335"/>
      <c r="H85" s="335"/>
      <c r="I85" s="335"/>
      <c r="J85" s="335"/>
      <c r="K85" s="335"/>
      <c r="L85" s="335"/>
      <c r="M85" s="335"/>
      <c r="N85" s="335"/>
      <c r="O85" s="335"/>
      <c r="P85" s="335"/>
      <c r="Q85" s="335"/>
      <c r="R85" s="335"/>
      <c r="S85" s="335"/>
      <c r="T85" s="335"/>
    </row>
  </sheetData>
  <sheetProtection/>
  <mergeCells count="100">
    <mergeCell ref="A84:T85"/>
    <mergeCell ref="A7:J7"/>
    <mergeCell ref="A8:J8"/>
    <mergeCell ref="A3:K6"/>
    <mergeCell ref="L3:L6"/>
    <mergeCell ref="M4:M6"/>
    <mergeCell ref="A15:H15"/>
    <mergeCell ref="I15:J15"/>
    <mergeCell ref="A9:J9"/>
    <mergeCell ref="B17:J17"/>
    <mergeCell ref="C19:J19"/>
    <mergeCell ref="D22:J22"/>
    <mergeCell ref="D23:J23"/>
    <mergeCell ref="A10:H10"/>
    <mergeCell ref="I10:J10"/>
    <mergeCell ref="A11:H11"/>
    <mergeCell ref="I11:J11"/>
    <mergeCell ref="A12:H12"/>
    <mergeCell ref="I12:J12"/>
    <mergeCell ref="D21:J21"/>
    <mergeCell ref="C44:J44"/>
    <mergeCell ref="D31:J31"/>
    <mergeCell ref="D32:J32"/>
    <mergeCell ref="C34:J34"/>
    <mergeCell ref="D35:J35"/>
    <mergeCell ref="A13:H13"/>
    <mergeCell ref="I13:J13"/>
    <mergeCell ref="A14:H14"/>
    <mergeCell ref="I14:J14"/>
    <mergeCell ref="D29:J29"/>
    <mergeCell ref="D42:J42"/>
    <mergeCell ref="D24:J24"/>
    <mergeCell ref="D25:J25"/>
    <mergeCell ref="D26:J26"/>
    <mergeCell ref="C28:J28"/>
    <mergeCell ref="D43:J43"/>
    <mergeCell ref="C30:J30"/>
    <mergeCell ref="C46:J46"/>
    <mergeCell ref="D47:J47"/>
    <mergeCell ref="D48:J48"/>
    <mergeCell ref="A60:C60"/>
    <mergeCell ref="D60:J60"/>
    <mergeCell ref="C36:J36"/>
    <mergeCell ref="D37:J37"/>
    <mergeCell ref="C38:J38"/>
    <mergeCell ref="C40:J40"/>
    <mergeCell ref="D41:J41"/>
    <mergeCell ref="B61:J61"/>
    <mergeCell ref="C62:J62"/>
    <mergeCell ref="C49:J49"/>
    <mergeCell ref="D50:J50"/>
    <mergeCell ref="D51:J51"/>
    <mergeCell ref="D52:J52"/>
    <mergeCell ref="B54:C54"/>
    <mergeCell ref="D54:J54"/>
    <mergeCell ref="B56:C56"/>
    <mergeCell ref="D56:J56"/>
    <mergeCell ref="A77:H77"/>
    <mergeCell ref="I77:J77"/>
    <mergeCell ref="B75:H75"/>
    <mergeCell ref="I75:J75"/>
    <mergeCell ref="B55:C55"/>
    <mergeCell ref="D55:J55"/>
    <mergeCell ref="A72:H72"/>
    <mergeCell ref="I72:J72"/>
    <mergeCell ref="B58:C58"/>
    <mergeCell ref="D58:J58"/>
    <mergeCell ref="B73:H73"/>
    <mergeCell ref="I73:J73"/>
    <mergeCell ref="B74:H74"/>
    <mergeCell ref="I74:J74"/>
    <mergeCell ref="C66:J66"/>
    <mergeCell ref="A68:J68"/>
    <mergeCell ref="A70:H70"/>
    <mergeCell ref="I70:J70"/>
    <mergeCell ref="B82:H82"/>
    <mergeCell ref="I82:J82"/>
    <mergeCell ref="B78:H78"/>
    <mergeCell ref="I78:J78"/>
    <mergeCell ref="B81:H81"/>
    <mergeCell ref="I81:J81"/>
    <mergeCell ref="D20:J20"/>
    <mergeCell ref="D63:J63"/>
    <mergeCell ref="D64:J64"/>
    <mergeCell ref="D65:J65"/>
    <mergeCell ref="A80:H80"/>
    <mergeCell ref="I80:J80"/>
    <mergeCell ref="B57:C57"/>
    <mergeCell ref="D57:J57"/>
    <mergeCell ref="B76:H76"/>
    <mergeCell ref="I76:J76"/>
    <mergeCell ref="R2:T2"/>
    <mergeCell ref="N4:N6"/>
    <mergeCell ref="O4:O6"/>
    <mergeCell ref="P4:P6"/>
    <mergeCell ref="M3:R3"/>
    <mergeCell ref="S3:S6"/>
    <mergeCell ref="T3:T6"/>
    <mergeCell ref="Q4:Q6"/>
    <mergeCell ref="R4:R6"/>
  </mergeCells>
  <printOptions horizontalCentered="1" verticalCentered="1"/>
  <pageMargins left="0.2362204724409449" right="0.2362204724409449" top="0.5905511811023623" bottom="0.5905511811023623" header="0.31496062992125984" footer="0.3149606299212598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2:U76"/>
  <sheetViews>
    <sheetView zoomScale="110" zoomScaleNormal="110" zoomScalePageLayoutView="0" workbookViewId="0" topLeftCell="A1">
      <selection activeCell="B33" sqref="B33"/>
    </sheetView>
  </sheetViews>
  <sheetFormatPr defaultColWidth="9.00390625" defaultRowHeight="12.75"/>
  <cols>
    <col min="1" max="1" width="11.50390625" style="14" customWidth="1"/>
    <col min="2" max="2" width="9.375" style="14" bestFit="1" customWidth="1"/>
    <col min="3" max="16384" width="8.75390625" style="14" customWidth="1"/>
  </cols>
  <sheetData>
    <row r="1" ht="12"/>
    <row r="2" spans="1:3" ht="12">
      <c r="A2" s="194" t="s">
        <v>113</v>
      </c>
      <c r="B2" s="195">
        <v>64397</v>
      </c>
      <c r="C2" s="15"/>
    </row>
    <row r="3" spans="1:21" ht="12">
      <c r="A3" s="194" t="s">
        <v>114</v>
      </c>
      <c r="B3" s="195">
        <v>191343</v>
      </c>
      <c r="C3" s="15"/>
      <c r="I3" s="16"/>
      <c r="T3" s="16"/>
      <c r="U3" s="16"/>
    </row>
    <row r="4" spans="1:9" ht="12">
      <c r="A4" s="194" t="s">
        <v>77</v>
      </c>
      <c r="B4" s="195">
        <v>43330</v>
      </c>
      <c r="C4" s="15"/>
      <c r="I4" s="16"/>
    </row>
    <row r="5" spans="1:9" ht="12">
      <c r="A5" s="194" t="s">
        <v>115</v>
      </c>
      <c r="B5" s="195">
        <v>23606</v>
      </c>
      <c r="C5" s="15"/>
      <c r="I5" s="16"/>
    </row>
    <row r="6" spans="1:9" ht="12">
      <c r="A6" s="194" t="s">
        <v>74</v>
      </c>
      <c r="B6" s="195">
        <v>1965102</v>
      </c>
      <c r="C6" s="15"/>
      <c r="D6" s="15"/>
      <c r="I6" s="16"/>
    </row>
    <row r="7" spans="1:9" ht="12">
      <c r="A7" s="194" t="s">
        <v>109</v>
      </c>
      <c r="B7" s="195">
        <v>88834</v>
      </c>
      <c r="C7" s="15"/>
      <c r="D7" s="15"/>
      <c r="I7" s="16"/>
    </row>
    <row r="8" spans="1:9" ht="12">
      <c r="A8" s="194" t="s">
        <v>110</v>
      </c>
      <c r="B8" s="195">
        <v>553209</v>
      </c>
      <c r="C8" s="15"/>
      <c r="D8" s="15"/>
      <c r="I8" s="16"/>
    </row>
    <row r="9" spans="1:9" ht="12">
      <c r="A9" s="194" t="s">
        <v>111</v>
      </c>
      <c r="B9" s="195">
        <v>111607</v>
      </c>
      <c r="C9" s="15"/>
      <c r="D9" s="15"/>
      <c r="I9" s="16"/>
    </row>
    <row r="10" spans="1:9" ht="12">
      <c r="A10" s="194" t="s">
        <v>116</v>
      </c>
      <c r="B10" s="195">
        <v>381232</v>
      </c>
      <c r="C10" s="15"/>
      <c r="D10" s="15"/>
      <c r="I10" s="16"/>
    </row>
    <row r="11" spans="1:9" ht="12">
      <c r="A11" s="194"/>
      <c r="B11" s="195"/>
      <c r="I11" s="16"/>
    </row>
    <row r="12" spans="1:9" ht="12">
      <c r="A12" s="194"/>
      <c r="B12" s="195"/>
      <c r="C12" s="15"/>
      <c r="D12" s="15"/>
      <c r="I12" s="16"/>
    </row>
    <row r="13" ht="12">
      <c r="I13" s="16"/>
    </row>
    <row r="14" ht="12"/>
    <row r="15" ht="12"/>
    <row r="16" ht="12"/>
    <row r="17" ht="12"/>
    <row r="18" ht="12"/>
    <row r="19" ht="12"/>
    <row r="20" ht="12" hidden="1"/>
    <row r="21" ht="12" hidden="1"/>
    <row r="22" ht="12" hidden="1"/>
    <row r="23" ht="12" hidden="1"/>
    <row r="24" ht="12" hidden="1"/>
    <row r="25" ht="12" hidden="1"/>
    <row r="26" ht="12" hidden="1"/>
    <row r="27" ht="12" hidden="1"/>
    <row r="28" ht="12" hidden="1"/>
    <row r="29" ht="12" hidden="1"/>
    <row r="30" ht="12" hidden="1"/>
    <row r="31" spans="1:6" ht="12">
      <c r="A31" s="17"/>
      <c r="C31" s="17" t="s">
        <v>108</v>
      </c>
      <c r="D31" s="17" t="s">
        <v>74</v>
      </c>
      <c r="E31" s="17" t="s">
        <v>117</v>
      </c>
      <c r="F31" s="17" t="s">
        <v>75</v>
      </c>
    </row>
    <row r="32" spans="1:6" ht="12">
      <c r="A32" s="17" t="s">
        <v>206</v>
      </c>
      <c r="C32" s="18">
        <v>356709</v>
      </c>
      <c r="D32" s="18">
        <v>2041994</v>
      </c>
      <c r="E32" s="18">
        <v>1266647</v>
      </c>
      <c r="F32" s="18">
        <v>3666539</v>
      </c>
    </row>
    <row r="33" spans="1:6" ht="12">
      <c r="A33" s="17" t="s">
        <v>276</v>
      </c>
      <c r="C33" s="18">
        <v>337671</v>
      </c>
      <c r="D33" s="18">
        <v>1956463</v>
      </c>
      <c r="E33" s="18">
        <v>1242647</v>
      </c>
      <c r="F33" s="18">
        <v>3537542</v>
      </c>
    </row>
    <row r="34" spans="1:6" ht="12">
      <c r="A34" s="17" t="s">
        <v>277</v>
      </c>
      <c r="C34" s="18">
        <v>316027</v>
      </c>
      <c r="D34" s="18">
        <v>1943180</v>
      </c>
      <c r="E34" s="18">
        <v>1269251</v>
      </c>
      <c r="F34" s="18">
        <v>3528722</v>
      </c>
    </row>
    <row r="35" spans="1:6" ht="12">
      <c r="A35" s="17" t="s">
        <v>278</v>
      </c>
      <c r="C35" s="18">
        <v>366107</v>
      </c>
      <c r="D35" s="18">
        <v>2038564</v>
      </c>
      <c r="E35" s="18">
        <v>1211412</v>
      </c>
      <c r="F35" s="18">
        <v>3616107</v>
      </c>
    </row>
    <row r="36" spans="1:6" ht="12">
      <c r="A36" s="17" t="s">
        <v>279</v>
      </c>
      <c r="C36" s="18">
        <v>322676</v>
      </c>
      <c r="D36" s="18">
        <v>1965102</v>
      </c>
      <c r="E36" s="18">
        <v>1134882</v>
      </c>
      <c r="F36" s="18">
        <v>3422893</v>
      </c>
    </row>
    <row r="37" spans="1:8" ht="12">
      <c r="A37" s="17"/>
      <c r="C37" s="18"/>
      <c r="D37" s="18"/>
      <c r="E37" s="18"/>
      <c r="F37" s="18"/>
      <c r="G37" s="16"/>
      <c r="H37" s="16"/>
    </row>
    <row r="38" ht="12">
      <c r="A38" s="17"/>
    </row>
    <row r="53" ht="12" hidden="1"/>
    <row r="54" ht="12" hidden="1"/>
    <row r="55" ht="12" hidden="1"/>
    <row r="56" ht="12" hidden="1"/>
    <row r="57" ht="12" hidden="1"/>
    <row r="58" ht="12" hidden="1"/>
    <row r="60" ht="12">
      <c r="B60" s="14" t="s">
        <v>46</v>
      </c>
    </row>
    <row r="61" spans="1:3" ht="12">
      <c r="A61" s="14" t="s">
        <v>195</v>
      </c>
      <c r="B61" s="19">
        <v>11</v>
      </c>
      <c r="C61" s="19"/>
    </row>
    <row r="62" spans="1:3" ht="12">
      <c r="A62" s="14" t="s">
        <v>196</v>
      </c>
      <c r="B62" s="19">
        <v>3.4000000000000057</v>
      </c>
      <c r="C62" s="19"/>
    </row>
    <row r="63" spans="1:3" ht="12">
      <c r="A63" s="14" t="s">
        <v>197</v>
      </c>
      <c r="B63" s="19">
        <v>16.3</v>
      </c>
      <c r="C63" s="19"/>
    </row>
    <row r="64" spans="1:3" ht="12">
      <c r="A64" s="14" t="s">
        <v>198</v>
      </c>
      <c r="B64" s="19">
        <v>1.9000000000000057</v>
      </c>
      <c r="C64" s="19"/>
    </row>
    <row r="65" spans="1:3" ht="12">
      <c r="A65" s="14" t="s">
        <v>199</v>
      </c>
      <c r="B65" s="19">
        <v>-2</v>
      </c>
      <c r="C65" s="19"/>
    </row>
    <row r="66" spans="1:3" ht="12">
      <c r="A66" s="14" t="s">
        <v>200</v>
      </c>
      <c r="B66" s="19">
        <v>-3.2</v>
      </c>
      <c r="C66" s="19"/>
    </row>
    <row r="67" spans="1:3" ht="12">
      <c r="A67" s="14" t="s">
        <v>201</v>
      </c>
      <c r="B67" s="19">
        <v>-3.5999999999999943</v>
      </c>
      <c r="C67" s="19"/>
    </row>
    <row r="68" spans="1:3" ht="12">
      <c r="A68" s="14" t="s">
        <v>202</v>
      </c>
      <c r="B68" s="19">
        <v>-2.2</v>
      </c>
      <c r="C68" s="19"/>
    </row>
    <row r="69" spans="1:3" ht="12">
      <c r="A69" s="14" t="s">
        <v>203</v>
      </c>
      <c r="B69" s="19">
        <v>11.4</v>
      </c>
      <c r="C69" s="19"/>
    </row>
    <row r="70" spans="1:3" ht="12">
      <c r="A70" s="14" t="s">
        <v>204</v>
      </c>
      <c r="B70" s="19">
        <v>4</v>
      </c>
      <c r="C70" s="19"/>
    </row>
    <row r="71" spans="1:2" ht="12">
      <c r="A71" s="14" t="s">
        <v>112</v>
      </c>
      <c r="B71" s="19">
        <v>-1.3</v>
      </c>
    </row>
    <row r="72" spans="1:2" ht="12">
      <c r="A72" s="14" t="s">
        <v>205</v>
      </c>
      <c r="B72" s="19">
        <v>-3</v>
      </c>
    </row>
    <row r="73" ht="12">
      <c r="B73" s="19"/>
    </row>
    <row r="74" ht="12">
      <c r="B74" s="19"/>
    </row>
    <row r="75" ht="12">
      <c r="B75" s="19"/>
    </row>
    <row r="76" ht="12">
      <c r="B76" s="19"/>
    </row>
  </sheetData>
  <sheetProtection/>
  <printOptions/>
  <pageMargins left="0.787" right="0.787" top="0.984" bottom="0.984"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塚田　かれん</cp:lastModifiedBy>
  <cp:lastPrinted>2018-05-11T04:22:01Z</cp:lastPrinted>
  <dcterms:created xsi:type="dcterms:W3CDTF">2003-12-12T03:01:31Z</dcterms:created>
  <dcterms:modified xsi:type="dcterms:W3CDTF">2018-05-21T08:02:09Z</dcterms:modified>
  <cp:category/>
  <cp:version/>
  <cp:contentType/>
  <cp:contentStatus/>
</cp:coreProperties>
</file>