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5_財政Ｇ\☆02_調査\000_データ類\07_財政状況資料集\H28決算\07_HP掲載\03回目（H30.11月）\公開データ2（市）\"/>
    </mc:Choice>
  </mc:AlternateContent>
  <bookViews>
    <workbookView xWindow="0" yWindow="0" windowWidth="13350" windowHeight="595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W37" i="7" s="1"/>
  <c r="BE37" i="7"/>
  <c r="AM37" i="7"/>
  <c r="U37" i="7"/>
  <c r="E37" i="7"/>
  <c r="C37" i="7"/>
  <c r="DG36" i="7"/>
  <c r="CQ36" i="7"/>
  <c r="BY36" i="7"/>
  <c r="BW36" i="7" s="1"/>
  <c r="BE36" i="7"/>
  <c r="AM36" i="7"/>
  <c r="W36" i="7"/>
  <c r="E36" i="7"/>
  <c r="C36" i="7" s="1"/>
  <c r="DG35" i="7"/>
  <c r="CQ35" i="7"/>
  <c r="BY35" i="7"/>
  <c r="BE35" i="7"/>
  <c r="AO35" i="7"/>
  <c r="W35" i="7"/>
  <c r="E35" i="7"/>
  <c r="DG34" i="7"/>
  <c r="CQ34" i="7"/>
  <c r="BY34" i="7"/>
  <c r="BE34" i="7"/>
  <c r="AO34" i="7"/>
  <c r="W34" i="7"/>
  <c r="E34" i="7"/>
  <c r="C34" i="7" s="1"/>
  <c r="C35" i="7" l="1"/>
  <c r="U34" i="7" l="1"/>
  <c r="U35" i="7" s="1"/>
  <c r="U36" i="7" s="1"/>
  <c r="AM34" i="7"/>
  <c r="AM35" i="7" s="1"/>
  <c r="BW34" i="7" l="1"/>
  <c r="BW35" i="7" l="1"/>
  <c r="CO34" i="7"/>
  <c r="CO35" i="7" s="1"/>
  <c r="CO36" i="7" s="1"/>
</calcChain>
</file>

<file path=xl/sharedStrings.xml><?xml version="1.0" encoding="utf-8"?>
<sst xmlns="http://schemas.openxmlformats.org/spreadsheetml/2006/main" count="965" uniqueCount="541">
  <si>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</si>
  <si>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</si>
  <si>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</si>
  <si>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</si>
  <si>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</si>
  <si>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</si>
  <si>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</si>
  <si>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</si>
  <si>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</si>
  <si>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</si>
  <si>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</si>
  <si>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</si>
  <si>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</si>
  <si>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</si>
  <si>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</si>
  <si>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</si>
  <si>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将来負担比率、有形固定資産減価償却率共に類似団体と比べて高い水準にある。これは、高度経済成長期に建築物系公共施設の整備量が増加し、昭和50 年代前半にピークを迎えたためである。建築物の更新の目安は60 年となり、築60 年を経過した建築物系公共施設はないものの、大規模修繕時期の築30 年を経過した建築物系公共施設は市全体の施設の57.7%を占め、老朽化が著しく進行していることが原因と考えられる。公共施設等総合管理計画において、老朽化した施設の予防保全による長寿命化を図っており、今後は有形固定資産減価償却率の上昇は緩やかになると考えられるが、新たな施設の建設や老朽化対策に係る大規模修繕を行う際に発行する起債額が増加するため、将来負担が一時的に増加していくと見込まれる。</t>
    <phoneticPr fontId="6"/>
  </si>
  <si>
    <t>　平成28年度の本市の将来負担比率は44.5%で、前年度の44.1%から0.4ポイント悪化した。悪化した主な要因は、標準財政規模の増以上に将来負担額の増が大きく、将来負担比率を押し上げたためである。将来負担額の増は、地方債現在高の増によるものである。また、平成28年度の本市の実質公債費比率（3カ年平均）は0.4%で、前年度の0.3%から0.1ポイント悪化し、早期健全化基準を大きく下回った。悪化した主な要因は、公債費に準ずる債務負担行為に係る経費の増加があった影響によるものである。
　これらの指標の相関として、将来負担比率の上昇要因となっている地方債の償還が平成29年度から始まるため、今後実質公債費比率が上昇していく可能性があると分析する。　今後は老朽化する公共施設の整備・再編にあたり、基金の取り崩しや地方債の発行が増加することが見込まれるが、各財政指標に留意しつつ、財政の健全性を維持していく。</t>
    <phoneticPr fontId="6"/>
  </si>
  <si>
    <t>平成28年度　財政状況資料集</t>
    <phoneticPr fontId="6"/>
  </si>
  <si>
    <t>総括表（市町村）</t>
    <rPh sb="0" eb="2">
      <t>ソウカツ</t>
    </rPh>
    <rPh sb="2" eb="3">
      <t>ヒョウ</t>
    </rPh>
    <rPh sb="4" eb="7">
      <t>シチョウソン</t>
    </rPh>
    <phoneticPr fontId="6"/>
  </si>
  <si>
    <t>都道府県名</t>
    <phoneticPr fontId="6"/>
  </si>
  <si>
    <t>神奈川県</t>
    <phoneticPr fontId="6"/>
  </si>
  <si>
    <t>市町村類型</t>
    <phoneticPr fontId="6"/>
  </si>
  <si>
    <t>施行時特例市</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</si>
  <si>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</si>
  <si>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</si>
  <si>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</si>
  <si>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</si>
  <si>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</si>
  <si>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</si>
  <si>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</si>
  <si>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</si>
  <si>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</si>
  <si>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</si>
  <si>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</si>
  <si>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</si>
  <si>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</si>
  <si>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茅ヶ崎市</t>
    <phoneticPr fontId="6"/>
  </si>
  <si>
    <t>地方交付税種地</t>
    <rPh sb="0" eb="2">
      <t>チホウ</t>
    </rPh>
    <rPh sb="2" eb="5">
      <t>コウフゼイ</t>
    </rPh>
    <rPh sb="5" eb="6">
      <t>シュ</t>
    </rPh>
    <rPh sb="6" eb="7">
      <t>チ</t>
    </rPh>
    <phoneticPr fontId="6"/>
  </si>
  <si>
    <t>1-5</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</si>
  <si>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</si>
  <si>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</si>
  <si>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</si>
  <si>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</si>
  <si>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</si>
  <si>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</si>
  <si>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</si>
  <si>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</si>
  <si>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</si>
  <si>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</si>
  <si>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</si>
  <si>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</si>
  <si>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</si>
  <si>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</si>
  <si>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</si>
  <si>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</si>
  <si>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</si>
  <si>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</si>
  <si>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</si>
  <si>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</si>
  <si>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</si>
  <si>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</si>
  <si>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1.8</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</si>
  <si>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</si>
  <si>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</si>
  <si>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</si>
  <si>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</si>
  <si>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</si>
  <si>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</si>
  <si>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</si>
  <si>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</si>
  <si>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</si>
  <si>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15"/>
  </si>
  <si>
    <t>-</t>
    <phoneticPr fontId="6"/>
  </si>
  <si>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</si>
  <si>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</si>
  <si>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</si>
  <si>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</si>
  <si>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</si>
  <si>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</si>
  <si>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</si>
  <si>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</si>
  <si>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</si>
  <si>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</si>
  <si>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</si>
  <si>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</si>
  <si>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</si>
  <si>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</si>
  <si>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</si>
  <si>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0.3</t>
    <phoneticPr fontId="6"/>
  </si>
  <si>
    <t>基準財政需要額</t>
    <phoneticPr fontId="15"/>
  </si>
  <si>
    <t>うち日本人(％)</t>
    <phoneticPr fontId="6"/>
  </si>
  <si>
    <t>0.2</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</si>
  <si>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</si>
  <si>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</si>
  <si>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</si>
  <si>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</si>
  <si>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</si>
  <si>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</si>
  <si>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</si>
  <si>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</si>
  <si>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</si>
  <si>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</si>
  <si>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</si>
  <si>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</si>
  <si>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</si>
  <si>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</si>
  <si>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</si>
  <si>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</si>
  <si>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</si>
  <si>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</si>
  <si>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</si>
  <si>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</si>
  <si>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</si>
  <si>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</si>
  <si>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</si>
  <si>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</si>
  <si>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</si>
  <si>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</si>
  <si>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</si>
  <si>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</si>
  <si>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</si>
  <si>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</si>
  <si>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</si>
  <si>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</si>
  <si>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</si>
  <si>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</si>
  <si>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</si>
  <si>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</si>
  <si>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</si>
  <si>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</si>
  <si>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</si>
  <si>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</si>
  <si>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</si>
  <si>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</si>
  <si>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</si>
  <si>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</si>
  <si>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</si>
  <si>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会計名</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</si>
  <si>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</si>
  <si>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</si>
  <si>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</si>
  <si>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</si>
  <si>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</si>
  <si>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</si>
  <si>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</si>
  <si>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</si>
  <si>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</si>
  <si>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</si>
  <si>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</si>
  <si>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</si>
  <si>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</si>
  <si>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</si>
  <si>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</si>
  <si>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神奈川県茅ヶ崎市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</si>
  <si>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</si>
  <si>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</si>
  <si>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</si>
  <si>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</si>
  <si>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</si>
  <si>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</si>
  <si>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</si>
  <si>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</si>
  <si>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</si>
  <si>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</si>
  <si>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</si>
  <si>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</si>
  <si>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</si>
  <si>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</si>
  <si>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</si>
  <si>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</si>
  <si>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</si>
  <si>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</si>
  <si>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</si>
  <si>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</si>
  <si>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</si>
  <si>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</si>
  <si>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</si>
  <si>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</si>
  <si>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</si>
  <si>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</si>
  <si>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</si>
  <si>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</si>
  <si>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</si>
  <si>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</si>
  <si>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</si>
  <si>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</si>
  <si>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</si>
  <si>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</si>
  <si>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</si>
  <si>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</si>
  <si>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</si>
  <si>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</si>
  <si>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</si>
  <si>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</si>
  <si>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</si>
  <si>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</si>
  <si>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</si>
  <si>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t>
    <phoneticPr fontId="6"/>
  </si>
  <si>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</si>
  <si>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</si>
  <si>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</si>
  <si>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</si>
  <si>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</si>
  <si>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</si>
  <si>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</si>
  <si>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</si>
  <si>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</si>
  <si>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</si>
  <si>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</si>
  <si>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</si>
  <si>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</si>
  <si>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</si>
  <si>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</si>
  <si>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</si>
  <si>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</si>
  <si>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</si>
  <si>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</si>
  <si>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</si>
  <si>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</si>
  <si>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</si>
  <si>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</si>
  <si>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</si>
  <si>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</si>
  <si>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</si>
  <si>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</si>
  <si>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</si>
  <si>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</si>
  <si>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</si>
  <si>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</si>
  <si>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</si>
  <si>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</si>
  <si>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</si>
  <si>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</si>
  <si>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</si>
  <si>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</si>
  <si>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</si>
  <si>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</si>
  <si>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</si>
  <si>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</si>
  <si>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t>
    <phoneticPr fontId="15"/>
  </si>
  <si>
    <t>-</t>
    <phoneticPr fontId="15"/>
  </si>
  <si>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</si>
  <si>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</si>
  <si>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</si>
  <si>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</si>
  <si>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</si>
  <si>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</si>
  <si>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</si>
  <si>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</si>
  <si>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</si>
  <si>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</si>
  <si>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</si>
  <si>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</si>
  <si>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</si>
  <si>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</si>
  <si>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</si>
  <si>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</si>
  <si>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</si>
  <si>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</si>
  <si>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</si>
  <si>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</si>
  <si>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</si>
  <si>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</si>
  <si>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</si>
  <si>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</si>
  <si>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</si>
  <si>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</si>
  <si>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</si>
  <si>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</si>
  <si>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</si>
  <si>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</si>
  <si>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</si>
  <si>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</si>
  <si>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</si>
  <si>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</si>
  <si>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</si>
  <si>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</si>
  <si>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</si>
  <si>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</si>
  <si>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介護サービス</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</si>
  <si>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</si>
  <si>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</si>
  <si>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</si>
  <si>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</si>
  <si>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</si>
  <si>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</si>
  <si>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</si>
  <si>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</si>
  <si>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</si>
  <si>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</si>
  <si>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</si>
  <si>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</si>
  <si>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</si>
  <si>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</si>
  <si>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</si>
  <si>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</si>
  <si>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</si>
  <si>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</si>
  <si>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</si>
  <si>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</si>
  <si>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</si>
  <si>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</si>
  <si>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</si>
  <si>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</si>
  <si>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</si>
  <si>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神奈川県茅ヶ崎市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</si>
  <si>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</si>
  <si>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</si>
  <si>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</si>
  <si>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</si>
  <si>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</si>
  <si>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</si>
  <si>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</si>
  <si>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</si>
  <si>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</si>
  <si>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</si>
  <si>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</si>
  <si>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</si>
  <si>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</si>
  <si>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</si>
  <si>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</si>
  <si>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</si>
  <si>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</si>
  <si>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</si>
  <si>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</si>
  <si>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</si>
  <si>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</si>
  <si>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茅ヶ崎市文化・スポーツ振興財団</t>
    <rPh sb="0" eb="4">
      <t>チガサキシ</t>
    </rPh>
    <rPh sb="4" eb="6">
      <t>ブンカ</t>
    </rPh>
    <rPh sb="11" eb="13">
      <t>シンコウ</t>
    </rPh>
    <rPh sb="13" eb="15">
      <t>ザイダン</t>
    </rPh>
    <phoneticPr fontId="2"/>
  </si>
  <si>
    <t>公共用地先行取得事業特別会計</t>
    <phoneticPr fontId="6"/>
  </si>
  <si>
    <t>-</t>
    <phoneticPr fontId="6"/>
  </si>
  <si>
    <t>○</t>
    <phoneticPr fontId="2"/>
  </si>
  <si>
    <t>茅ヶ崎市土地開発公社</t>
    <rPh sb="0" eb="4">
      <t>チガサキシ</t>
    </rPh>
    <rPh sb="4" eb="6">
      <t>トチ</t>
    </rPh>
    <rPh sb="6" eb="8">
      <t>カイハツ</t>
    </rPh>
    <rPh sb="8" eb="10">
      <t>コウシャ</t>
    </rPh>
    <phoneticPr fontId="2"/>
  </si>
  <si>
    <t>公益財団法人かながわ海岸美化財団</t>
    <rPh sb="0" eb="2">
      <t>コウエキ</t>
    </rPh>
    <rPh sb="2" eb="4">
      <t>ザイダン</t>
    </rPh>
    <rPh sb="4" eb="6">
      <t>ホウジン</t>
    </rPh>
    <rPh sb="10" eb="14">
      <t>カイガンビカ</t>
    </rPh>
    <rPh sb="14" eb="16">
      <t>ザイダン</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</si>
  <si>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</si>
  <si>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</si>
  <si>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</si>
  <si>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</si>
  <si>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</si>
  <si>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</si>
  <si>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</si>
  <si>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</si>
  <si>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</si>
  <si>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</si>
  <si>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</si>
  <si>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</si>
  <si>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</si>
  <si>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</si>
  <si>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後期高齢者医療事業特別会計</t>
    <phoneticPr fontId="6"/>
  </si>
  <si>
    <t>介護保険事業特別会計</t>
    <phoneticPr fontId="6"/>
  </si>
  <si>
    <t>公共下水道事業会計</t>
    <phoneticPr fontId="6"/>
  </si>
  <si>
    <t>法適用企業</t>
    <phoneticPr fontId="6"/>
  </si>
  <si>
    <t>病院事業会計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</si>
  <si>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</si>
  <si>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</si>
  <si>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</si>
  <si>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</si>
  <si>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</si>
  <si>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</si>
  <si>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</si>
  <si>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</si>
  <si>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</si>
  <si>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左のうち
一般会計等
負担見込額</t>
    <phoneticPr fontId="6"/>
  </si>
  <si>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</si>
  <si>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</si>
  <si>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</si>
  <si>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</si>
  <si>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</si>
  <si>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</si>
  <si>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</si>
  <si>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</si>
  <si>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</si>
  <si>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</si>
  <si>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</si>
  <si>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</si>
  <si>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</si>
  <si>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</si>
  <si>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</si>
  <si>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</si>
  <si>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</si>
  <si>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</si>
  <si>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</si>
  <si>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</si>
  <si>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</si>
  <si>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</si>
  <si>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</si>
  <si>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</si>
  <si>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</si>
  <si>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</si>
  <si>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</si>
  <si>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</si>
  <si>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</si>
  <si>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</si>
  <si>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</si>
  <si>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</si>
  <si>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</si>
  <si>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</si>
  <si>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</si>
  <si>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</si>
  <si>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</si>
  <si>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</si>
  <si>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</si>
  <si>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</si>
  <si>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</si>
  <si>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</si>
  <si>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</si>
  <si>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</si>
  <si>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</si>
  <si>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</si>
  <si>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</si>
  <si>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</si>
  <si>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</si>
  <si>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</si>
  <si>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</si>
  <si>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</si>
  <si>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</si>
  <si>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</si>
  <si>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</si>
  <si>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</si>
  <si>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</si>
  <si>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</si>
  <si>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</si>
  <si>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</si>
  <si>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</si>
  <si>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</si>
  <si>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</si>
  <si>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</si>
  <si>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</si>
  <si>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</si>
  <si>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</si>
  <si>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</si>
  <si>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</si>
  <si>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</si>
  <si>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</si>
  <si>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</si>
  <si>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</si>
  <si>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</si>
  <si>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</si>
  <si>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</si>
  <si>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</si>
  <si>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</si>
  <si>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</si>
  <si>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</si>
  <si>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</si>
  <si>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</si>
  <si>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</si>
  <si>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</si>
  <si>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</si>
  <si>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</si>
  <si>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</si>
  <si>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</si>
  <si>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</si>
  <si>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</si>
  <si>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</si>
  <si>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</si>
  <si>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</si>
  <si>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</si>
  <si>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</si>
  <si>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</si>
  <si>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</si>
  <si>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</si>
  <si>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</si>
  <si>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</si>
  <si>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</si>
  <si>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</si>
  <si>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</si>
  <si>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t>
  </si>
  <si>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</si>
  <si>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</si>
  <si>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</si>
  <si>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</si>
  <si>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</si>
  <si>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</si>
  <si>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</si>
  <si>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</si>
  <si>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</si>
  <si>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</si>
  <si>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</si>
  <si>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</si>
  <si>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</si>
  <si>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</si>
  <si>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</si>
  <si>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</si>
  <si>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</si>
  <si>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</si>
  <si>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</si>
  <si>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</si>
  <si>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</si>
  <si>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</si>
  <si>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</si>
  <si>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</si>
  <si>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</si>
  <si>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</si>
  <si>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</si>
  <si>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</si>
  <si>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0.22</t>
  </si>
  <si>
    <t>▲ 2.46</t>
  </si>
  <si>
    <t>▲ 0.60</t>
  </si>
  <si>
    <t>標準財政規模比（％）</t>
    <phoneticPr fontId="6"/>
  </si>
  <si>
    <t>会計</t>
    <rPh sb="0" eb="2">
      <t>カイケイ</t>
    </rPh>
    <phoneticPr fontId="6"/>
  </si>
  <si>
    <t>病院事業会計</t>
  </si>
  <si>
    <t>一般会計</t>
  </si>
  <si>
    <t>公共下水道事業会計</t>
  </si>
  <si>
    <t>国民健康保険事業特別会計</t>
  </si>
  <si>
    <t>介護保険事業特別会計</t>
  </si>
  <si>
    <t>後期高齢者医療事業特別会計</t>
  </si>
  <si>
    <t>公共用地先行取得事業特別会計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</si>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</sst>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39052</c:v>
                </c:pt>
                <c:pt idx="1">
                  <c:v>41235</c:v>
                </c:pt>
                <c:pt idx="2">
                  <c:v>41862</c:v>
                </c:pt>
                <c:pt idx="3">
                  <c:v>43554</c:v>
                </c:pt>
                <c:pt idx="4">
                  <c:v>42581</c:v>
                </c:pt>
              </c:numCache>
            </c:numRef>
          </c:val>
          <c:smooth val="0"/>
          <c:extLst xmlns:c16r2="http://schemas.microsoft.com/office/drawing/2015/06/chart">
            <c:ext xmlns:c16="http://schemas.microsoft.com/office/drawing/2014/chart" uri="{C3380CC4-5D6E-409C-BE32-E72D297353CC}">
              <c16:uniqueId val="{00000000-E8FD-482C-91DA-3D29B26B944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23594</c:v>
                </c:pt>
                <c:pt idx="1">
                  <c:v>21146</c:v>
                </c:pt>
                <c:pt idx="2">
                  <c:v>31767</c:v>
                </c:pt>
                <c:pt idx="3">
                  <c:v>42976</c:v>
                </c:pt>
                <c:pt idx="4">
                  <c:v>31271</c:v>
                </c:pt>
              </c:numCache>
            </c:numRef>
          </c:val>
          <c:smooth val="0"/>
          <c:extLst xmlns:c16r2="http://schemas.microsoft.com/office/drawing/2015/06/chart">
            <c:ext xmlns:c16="http://schemas.microsoft.com/office/drawing/2014/chart" uri="{C3380CC4-5D6E-409C-BE32-E72D297353CC}">
              <c16:uniqueId val="{00000001-E8FD-482C-91DA-3D29B26B9447}"/>
            </c:ext>
          </c:extLst>
        </c:ser>
        <c:dLbls>
          <c:showLegendKey val="0"/>
          <c:showVal val="0"/>
          <c:showCatName val="0"/>
          <c:showSerName val="0"/>
          <c:showPercent val="0"/>
          <c:showBubbleSize val="0"/>
        </c:dLbls>
        <c:marker val="1"/>
        <c:smooth val="0"/>
        <c:axId val="345666024"/>
        <c:axId val="345666416"/>
      </c:lineChart>
      <c:catAx>
        <c:axId val="345666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666416"/>
        <c:crosses val="autoZero"/>
        <c:auto val="1"/>
        <c:lblAlgn val="ctr"/>
        <c:lblOffset val="100"/>
        <c:tickLblSkip val="1"/>
        <c:tickMarkSkip val="1"/>
        <c:noMultiLvlLbl val="0"/>
      </c:catAx>
      <c:valAx>
        <c:axId val="3456664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666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6.44</c:v>
                </c:pt>
                <c:pt idx="1">
                  <c:v>7.21</c:v>
                </c:pt>
                <c:pt idx="2">
                  <c:v>4.72</c:v>
                </c:pt>
                <c:pt idx="3">
                  <c:v>6.57</c:v>
                </c:pt>
                <c:pt idx="4">
                  <c:v>6.56</c:v>
                </c:pt>
              </c:numCache>
            </c:numRef>
          </c:val>
          <c:extLst xmlns:c16r2="http://schemas.microsoft.com/office/drawing/2015/06/chart">
            <c:ext xmlns:c16="http://schemas.microsoft.com/office/drawing/2014/chart" uri="{C3380CC4-5D6E-409C-BE32-E72D297353CC}">
              <c16:uniqueId val="{00000000-6C09-408A-92CC-923BC9BFAA6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13.55</c:v>
                </c:pt>
                <c:pt idx="1">
                  <c:v>13.36</c:v>
                </c:pt>
                <c:pt idx="2">
                  <c:v>13.38</c:v>
                </c:pt>
                <c:pt idx="3">
                  <c:v>10.77</c:v>
                </c:pt>
                <c:pt idx="4">
                  <c:v>10.64</c:v>
                </c:pt>
              </c:numCache>
            </c:numRef>
          </c:val>
          <c:extLst xmlns:c16r2="http://schemas.microsoft.com/office/drawing/2015/06/chart">
            <c:ext xmlns:c16="http://schemas.microsoft.com/office/drawing/2014/chart" uri="{C3380CC4-5D6E-409C-BE32-E72D297353CC}">
              <c16:uniqueId val="{00000001-6C09-408A-92CC-923BC9BFAA65}"/>
            </c:ext>
          </c:extLst>
        </c:ser>
        <c:dLbls>
          <c:showLegendKey val="0"/>
          <c:showVal val="0"/>
          <c:showCatName val="0"/>
          <c:showSerName val="0"/>
          <c:showPercent val="0"/>
          <c:showBubbleSize val="0"/>
        </c:dLbls>
        <c:gapWidth val="250"/>
        <c:overlap val="100"/>
        <c:axId val="476422384"/>
        <c:axId val="4764200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-0.22</c:v>
                </c:pt>
                <c:pt idx="1">
                  <c:v>0.88</c:v>
                </c:pt>
                <c:pt idx="2">
                  <c:v>-2.46</c:v>
                </c:pt>
                <c:pt idx="3">
                  <c:v>-0.6</c:v>
                </c:pt>
                <c:pt idx="4">
                  <c:v>0.36</c:v>
                </c:pt>
              </c:numCache>
            </c:numRef>
          </c:val>
          <c:smooth val="0"/>
          <c:extLst xmlns:c16r2="http://schemas.microsoft.com/office/drawing/2015/06/chart">
            <c:ext xmlns:c16="http://schemas.microsoft.com/office/drawing/2014/chart" uri="{C3380CC4-5D6E-409C-BE32-E72D297353CC}">
              <c16:uniqueId val="{00000002-6C09-408A-92CC-923BC9BFAA65}"/>
            </c:ext>
          </c:extLst>
        </c:ser>
        <c:dLbls>
          <c:showLegendKey val="0"/>
          <c:showVal val="0"/>
          <c:showCatName val="0"/>
          <c:showSerName val="0"/>
          <c:showPercent val="0"/>
          <c:showBubbleSize val="0"/>
        </c:dLbls>
        <c:marker val="1"/>
        <c:smooth val="0"/>
        <c:axId val="476422384"/>
        <c:axId val="476420032"/>
      </c:lineChart>
      <c:catAx>
        <c:axId val="47642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6420032"/>
        <c:crosses val="autoZero"/>
        <c:auto val="1"/>
        <c:lblAlgn val="ctr"/>
        <c:lblOffset val="100"/>
        <c:tickLblSkip val="1"/>
        <c:tickMarkSkip val="1"/>
        <c:noMultiLvlLbl val="0"/>
      </c:catAx>
      <c:valAx>
        <c:axId val="47642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42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EC9-4E02-9A17-5CE3157E8EE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EC9-4E02-9A17-5CE3157E8EE0}"/>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EC9-4E02-9A17-5CE3157E8EE0}"/>
            </c:ext>
          </c:extLst>
        </c:ser>
        <c:ser>
          <c:idx val="3"/>
          <c:order val="3"/>
          <c:tx>
            <c:strRef>
              <c:f>[1]データシート!$A$30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EC9-4E02-9A17-5CE3157E8EE0}"/>
            </c:ext>
          </c:extLst>
        </c:ser>
        <c:ser>
          <c:idx val="4"/>
          <c:order val="4"/>
          <c:tx>
            <c:strRef>
              <c:f>[1]データシート!$A$31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2EC9-4E02-9A17-5CE3157E8EE0}"/>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0.43</c:v>
                </c:pt>
                <c:pt idx="2">
                  <c:v>#N/A</c:v>
                </c:pt>
                <c:pt idx="3">
                  <c:v>0.5</c:v>
                </c:pt>
                <c:pt idx="4">
                  <c:v>#N/A</c:v>
                </c:pt>
                <c:pt idx="5">
                  <c:v>0.5</c:v>
                </c:pt>
                <c:pt idx="6">
                  <c:v>#N/A</c:v>
                </c:pt>
                <c:pt idx="7">
                  <c:v>0.67</c:v>
                </c:pt>
                <c:pt idx="8">
                  <c:v>#N/A</c:v>
                </c:pt>
                <c:pt idx="9">
                  <c:v>1.07</c:v>
                </c:pt>
              </c:numCache>
            </c:numRef>
          </c:val>
          <c:extLst xmlns:c16r2="http://schemas.microsoft.com/office/drawing/2015/06/chart">
            <c:ext xmlns:c16="http://schemas.microsoft.com/office/drawing/2014/chart" uri="{C3380CC4-5D6E-409C-BE32-E72D297353CC}">
              <c16:uniqueId val="{00000005-2EC9-4E02-9A17-5CE3157E8EE0}"/>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1.75</c:v>
                </c:pt>
                <c:pt idx="2">
                  <c:v>#N/A</c:v>
                </c:pt>
                <c:pt idx="3">
                  <c:v>1.71</c:v>
                </c:pt>
                <c:pt idx="4">
                  <c:v>#N/A</c:v>
                </c:pt>
                <c:pt idx="5">
                  <c:v>1.6</c:v>
                </c:pt>
                <c:pt idx="6">
                  <c:v>#N/A</c:v>
                </c:pt>
                <c:pt idx="7">
                  <c:v>1.56</c:v>
                </c:pt>
                <c:pt idx="8">
                  <c:v>#N/A</c:v>
                </c:pt>
                <c:pt idx="9">
                  <c:v>1.63</c:v>
                </c:pt>
              </c:numCache>
            </c:numRef>
          </c:val>
          <c:extLst xmlns:c16r2="http://schemas.microsoft.com/office/drawing/2015/06/chart">
            <c:ext xmlns:c16="http://schemas.microsoft.com/office/drawing/2014/chart" uri="{C3380CC4-5D6E-409C-BE32-E72D297353CC}">
              <c16:uniqueId val="{00000006-2EC9-4E02-9A17-5CE3157E8EE0}"/>
            </c:ext>
          </c:extLst>
        </c:ser>
        <c:ser>
          <c:idx val="7"/>
          <c:order val="7"/>
          <c:tx>
            <c:strRef>
              <c:f>[1]データシート!$A$34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2.09</c:v>
                </c:pt>
                <c:pt idx="2">
                  <c:v>#N/A</c:v>
                </c:pt>
                <c:pt idx="3">
                  <c:v>2.54</c:v>
                </c:pt>
                <c:pt idx="4">
                  <c:v>#N/A</c:v>
                </c:pt>
                <c:pt idx="5">
                  <c:v>2.86</c:v>
                </c:pt>
                <c:pt idx="6">
                  <c:v>#N/A</c:v>
                </c:pt>
                <c:pt idx="7">
                  <c:v>2.83</c:v>
                </c:pt>
                <c:pt idx="8">
                  <c:v>#N/A</c:v>
                </c:pt>
                <c:pt idx="9">
                  <c:v>2.91</c:v>
                </c:pt>
              </c:numCache>
            </c:numRef>
          </c:val>
          <c:extLst xmlns:c16r2="http://schemas.microsoft.com/office/drawing/2015/06/chart">
            <c:ext xmlns:c16="http://schemas.microsoft.com/office/drawing/2014/chart" uri="{C3380CC4-5D6E-409C-BE32-E72D297353CC}">
              <c16:uniqueId val="{00000007-2EC9-4E02-9A17-5CE3157E8EE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6.43</c:v>
                </c:pt>
                <c:pt idx="2">
                  <c:v>#N/A</c:v>
                </c:pt>
                <c:pt idx="3">
                  <c:v>7.2</c:v>
                </c:pt>
                <c:pt idx="4">
                  <c:v>#N/A</c:v>
                </c:pt>
                <c:pt idx="5">
                  <c:v>4.72</c:v>
                </c:pt>
                <c:pt idx="6">
                  <c:v>#N/A</c:v>
                </c:pt>
                <c:pt idx="7">
                  <c:v>6.57</c:v>
                </c:pt>
                <c:pt idx="8">
                  <c:v>#N/A</c:v>
                </c:pt>
                <c:pt idx="9">
                  <c:v>6.55</c:v>
                </c:pt>
              </c:numCache>
            </c:numRef>
          </c:val>
          <c:extLst xmlns:c16r2="http://schemas.microsoft.com/office/drawing/2015/06/chart">
            <c:ext xmlns:c16="http://schemas.microsoft.com/office/drawing/2014/chart" uri="{C3380CC4-5D6E-409C-BE32-E72D297353CC}">
              <c16:uniqueId val="{00000008-2EC9-4E02-9A17-5CE3157E8EE0}"/>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16.149999999999999</c:v>
                </c:pt>
                <c:pt idx="2">
                  <c:v>#N/A</c:v>
                </c:pt>
                <c:pt idx="3">
                  <c:v>16.670000000000002</c:v>
                </c:pt>
                <c:pt idx="4">
                  <c:v>#N/A</c:v>
                </c:pt>
                <c:pt idx="5">
                  <c:v>16.05</c:v>
                </c:pt>
                <c:pt idx="6">
                  <c:v>#N/A</c:v>
                </c:pt>
                <c:pt idx="7">
                  <c:v>14.43</c:v>
                </c:pt>
                <c:pt idx="8">
                  <c:v>#N/A</c:v>
                </c:pt>
                <c:pt idx="9">
                  <c:v>11.34</c:v>
                </c:pt>
              </c:numCache>
            </c:numRef>
          </c:val>
          <c:extLst xmlns:c16r2="http://schemas.microsoft.com/office/drawing/2015/06/chart">
            <c:ext xmlns:c16="http://schemas.microsoft.com/office/drawing/2014/chart" uri="{C3380CC4-5D6E-409C-BE32-E72D297353CC}">
              <c16:uniqueId val="{00000009-2EC9-4E02-9A17-5CE3157E8EE0}"/>
            </c:ext>
          </c:extLst>
        </c:ser>
        <c:dLbls>
          <c:showLegendKey val="0"/>
          <c:showVal val="0"/>
          <c:showCatName val="0"/>
          <c:showSerName val="0"/>
          <c:showPercent val="0"/>
          <c:showBubbleSize val="0"/>
        </c:dLbls>
        <c:gapWidth val="150"/>
        <c:overlap val="100"/>
        <c:axId val="476425128"/>
        <c:axId val="476424344"/>
      </c:barChart>
      <c:catAx>
        <c:axId val="47642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424344"/>
        <c:crosses val="autoZero"/>
        <c:auto val="1"/>
        <c:lblAlgn val="ctr"/>
        <c:lblOffset val="100"/>
        <c:tickLblSkip val="1"/>
        <c:tickMarkSkip val="1"/>
        <c:noMultiLvlLbl val="0"/>
      </c:catAx>
      <c:valAx>
        <c:axId val="476424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425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6407</c:v>
                </c:pt>
                <c:pt idx="5">
                  <c:v>6382</c:v>
                </c:pt>
                <c:pt idx="8">
                  <c:v>6495</c:v>
                </c:pt>
                <c:pt idx="11">
                  <c:v>6066</c:v>
                </c:pt>
                <c:pt idx="14">
                  <c:v>5930</c:v>
                </c:pt>
              </c:numCache>
            </c:numRef>
          </c:val>
          <c:extLst xmlns:c16r2="http://schemas.microsoft.com/office/drawing/2015/06/chart">
            <c:ext xmlns:c16="http://schemas.microsoft.com/office/drawing/2014/chart" uri="{C3380CC4-5D6E-409C-BE32-E72D297353CC}">
              <c16:uniqueId val="{00000000-3F8F-46F4-AAE0-81F2413440C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F8F-46F4-AAE0-81F2413440C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10</c:v>
                </c:pt>
                <c:pt idx="3">
                  <c:v>1</c:v>
                </c:pt>
                <c:pt idx="6">
                  <c:v>1</c:v>
                </c:pt>
                <c:pt idx="9">
                  <c:v>4</c:v>
                </c:pt>
                <c:pt idx="12">
                  <c:v>258</c:v>
                </c:pt>
              </c:numCache>
            </c:numRef>
          </c:val>
          <c:extLst xmlns:c16r2="http://schemas.microsoft.com/office/drawing/2015/06/chart">
            <c:ext xmlns:c16="http://schemas.microsoft.com/office/drawing/2014/chart" uri="{C3380CC4-5D6E-409C-BE32-E72D297353CC}">
              <c16:uniqueId val="{00000002-3F8F-46F4-AAE0-81F2413440C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F8F-46F4-AAE0-81F2413440C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1979</c:v>
                </c:pt>
                <c:pt idx="3">
                  <c:v>1842</c:v>
                </c:pt>
                <c:pt idx="6">
                  <c:v>1842</c:v>
                </c:pt>
                <c:pt idx="9">
                  <c:v>1795</c:v>
                </c:pt>
                <c:pt idx="12">
                  <c:v>1732</c:v>
                </c:pt>
              </c:numCache>
            </c:numRef>
          </c:val>
          <c:extLst xmlns:c16r2="http://schemas.microsoft.com/office/drawing/2015/06/chart">
            <c:ext xmlns:c16="http://schemas.microsoft.com/office/drawing/2014/chart" uri="{C3380CC4-5D6E-409C-BE32-E72D297353CC}">
              <c16:uniqueId val="{00000004-3F8F-46F4-AAE0-81F2413440C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F8F-46F4-AAE0-81F2413440C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F8F-46F4-AAE0-81F2413440C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4694</c:v>
                </c:pt>
                <c:pt idx="3">
                  <c:v>4674</c:v>
                </c:pt>
                <c:pt idx="6">
                  <c:v>4733</c:v>
                </c:pt>
                <c:pt idx="9">
                  <c:v>4389</c:v>
                </c:pt>
                <c:pt idx="12">
                  <c:v>4273</c:v>
                </c:pt>
              </c:numCache>
            </c:numRef>
          </c:val>
          <c:extLst xmlns:c16r2="http://schemas.microsoft.com/office/drawing/2015/06/chart">
            <c:ext xmlns:c16="http://schemas.microsoft.com/office/drawing/2014/chart" uri="{C3380CC4-5D6E-409C-BE32-E72D297353CC}">
              <c16:uniqueId val="{00000007-3F8F-46F4-AAE0-81F2413440C4}"/>
            </c:ext>
          </c:extLst>
        </c:ser>
        <c:dLbls>
          <c:showLegendKey val="0"/>
          <c:showVal val="0"/>
          <c:showCatName val="0"/>
          <c:showSerName val="0"/>
          <c:showPercent val="0"/>
          <c:showBubbleSize val="0"/>
        </c:dLbls>
        <c:gapWidth val="100"/>
        <c:overlap val="100"/>
        <c:axId val="476425520"/>
        <c:axId val="47642591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276</c:v>
                </c:pt>
                <c:pt idx="2">
                  <c:v>#N/A</c:v>
                </c:pt>
                <c:pt idx="3">
                  <c:v>#N/A</c:v>
                </c:pt>
                <c:pt idx="4">
                  <c:v>135</c:v>
                </c:pt>
                <c:pt idx="5">
                  <c:v>#N/A</c:v>
                </c:pt>
                <c:pt idx="6">
                  <c:v>#N/A</c:v>
                </c:pt>
                <c:pt idx="7">
                  <c:v>81</c:v>
                </c:pt>
                <c:pt idx="8">
                  <c:v>#N/A</c:v>
                </c:pt>
                <c:pt idx="9">
                  <c:v>#N/A</c:v>
                </c:pt>
                <c:pt idx="10">
                  <c:v>122</c:v>
                </c:pt>
                <c:pt idx="11">
                  <c:v>#N/A</c:v>
                </c:pt>
                <c:pt idx="12">
                  <c:v>#N/A</c:v>
                </c:pt>
                <c:pt idx="13">
                  <c:v>333</c:v>
                </c:pt>
                <c:pt idx="14">
                  <c:v>#N/A</c:v>
                </c:pt>
              </c:numCache>
            </c:numRef>
          </c:val>
          <c:smooth val="0"/>
          <c:extLst xmlns:c16r2="http://schemas.microsoft.com/office/drawing/2015/06/chart">
            <c:ext xmlns:c16="http://schemas.microsoft.com/office/drawing/2014/chart" uri="{C3380CC4-5D6E-409C-BE32-E72D297353CC}">
              <c16:uniqueId val="{00000008-3F8F-46F4-AAE0-81F2413440C4}"/>
            </c:ext>
          </c:extLst>
        </c:ser>
        <c:dLbls>
          <c:showLegendKey val="0"/>
          <c:showVal val="0"/>
          <c:showCatName val="0"/>
          <c:showSerName val="0"/>
          <c:showPercent val="0"/>
          <c:showBubbleSize val="0"/>
        </c:dLbls>
        <c:marker val="1"/>
        <c:smooth val="0"/>
        <c:axId val="476425520"/>
        <c:axId val="476425912"/>
      </c:lineChart>
      <c:catAx>
        <c:axId val="47642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425912"/>
        <c:crosses val="autoZero"/>
        <c:auto val="1"/>
        <c:lblAlgn val="ctr"/>
        <c:lblOffset val="100"/>
        <c:tickLblSkip val="1"/>
        <c:tickMarkSkip val="1"/>
        <c:noMultiLvlLbl val="0"/>
      </c:catAx>
      <c:valAx>
        <c:axId val="476425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42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52424</c:v>
                </c:pt>
                <c:pt idx="5">
                  <c:v>52467</c:v>
                </c:pt>
                <c:pt idx="8">
                  <c:v>56290</c:v>
                </c:pt>
                <c:pt idx="11">
                  <c:v>51688</c:v>
                </c:pt>
                <c:pt idx="14">
                  <c:v>51248</c:v>
                </c:pt>
              </c:numCache>
            </c:numRef>
          </c:val>
          <c:extLst xmlns:c16r2="http://schemas.microsoft.com/office/drawing/2015/06/chart">
            <c:ext xmlns:c16="http://schemas.microsoft.com/office/drawing/2014/chart" uri="{C3380CC4-5D6E-409C-BE32-E72D297353CC}">
              <c16:uniqueId val="{00000000-8920-4728-B3FF-ECA43E70BDE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22571</c:v>
                </c:pt>
                <c:pt idx="5">
                  <c:v>20621</c:v>
                </c:pt>
                <c:pt idx="8">
                  <c:v>18651</c:v>
                </c:pt>
                <c:pt idx="11">
                  <c:v>17207</c:v>
                </c:pt>
                <c:pt idx="14">
                  <c:v>17111</c:v>
                </c:pt>
              </c:numCache>
            </c:numRef>
          </c:val>
          <c:extLst xmlns:c16r2="http://schemas.microsoft.com/office/drawing/2015/06/chart">
            <c:ext xmlns:c16="http://schemas.microsoft.com/office/drawing/2014/chart" uri="{C3380CC4-5D6E-409C-BE32-E72D297353CC}">
              <c16:uniqueId val="{00000001-8920-4728-B3FF-ECA43E70BDE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9067</c:v>
                </c:pt>
                <c:pt idx="5">
                  <c:v>9986</c:v>
                </c:pt>
                <c:pt idx="8">
                  <c:v>9194</c:v>
                </c:pt>
                <c:pt idx="11">
                  <c:v>7135</c:v>
                </c:pt>
                <c:pt idx="14">
                  <c:v>7279</c:v>
                </c:pt>
              </c:numCache>
            </c:numRef>
          </c:val>
          <c:extLst xmlns:c16r2="http://schemas.microsoft.com/office/drawing/2015/06/chart">
            <c:ext xmlns:c16="http://schemas.microsoft.com/office/drawing/2014/chart" uri="{C3380CC4-5D6E-409C-BE32-E72D297353CC}">
              <c16:uniqueId val="{00000002-8920-4728-B3FF-ECA43E70BDE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920-4728-B3FF-ECA43E70BDE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920-4728-B3FF-ECA43E70BDE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920-4728-B3FF-ECA43E70BDE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11359</c:v>
                </c:pt>
                <c:pt idx="3">
                  <c:v>11299</c:v>
                </c:pt>
                <c:pt idx="6">
                  <c:v>11331</c:v>
                </c:pt>
                <c:pt idx="9">
                  <c:v>9901</c:v>
                </c:pt>
                <c:pt idx="12">
                  <c:v>9667</c:v>
                </c:pt>
              </c:numCache>
            </c:numRef>
          </c:val>
          <c:extLst xmlns:c16r2="http://schemas.microsoft.com/office/drawing/2015/06/chart">
            <c:ext xmlns:c16="http://schemas.microsoft.com/office/drawing/2014/chart" uri="{C3380CC4-5D6E-409C-BE32-E72D297353CC}">
              <c16:uniqueId val="{00000006-8920-4728-B3FF-ECA43E70BDE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920-4728-B3FF-ECA43E70BDE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28088</c:v>
                </c:pt>
                <c:pt idx="3">
                  <c:v>25782</c:v>
                </c:pt>
                <c:pt idx="6">
                  <c:v>23589</c:v>
                </c:pt>
                <c:pt idx="9">
                  <c:v>22175</c:v>
                </c:pt>
                <c:pt idx="12">
                  <c:v>21555</c:v>
                </c:pt>
              </c:numCache>
            </c:numRef>
          </c:val>
          <c:extLst xmlns:c16r2="http://schemas.microsoft.com/office/drawing/2015/06/chart">
            <c:ext xmlns:c16="http://schemas.microsoft.com/office/drawing/2014/chart" uri="{C3380CC4-5D6E-409C-BE32-E72D297353CC}">
              <c16:uniqueId val="{00000008-8920-4728-B3FF-ECA43E70BDE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2719</c:v>
                </c:pt>
                <c:pt idx="3">
                  <c:v>2518</c:v>
                </c:pt>
                <c:pt idx="6">
                  <c:v>7407</c:v>
                </c:pt>
                <c:pt idx="9">
                  <c:v>7296</c:v>
                </c:pt>
                <c:pt idx="12">
                  <c:v>6010</c:v>
                </c:pt>
              </c:numCache>
            </c:numRef>
          </c:val>
          <c:extLst xmlns:c16r2="http://schemas.microsoft.com/office/drawing/2015/06/chart">
            <c:ext xmlns:c16="http://schemas.microsoft.com/office/drawing/2014/chart" uri="{C3380CC4-5D6E-409C-BE32-E72D297353CC}">
              <c16:uniqueId val="{00000009-8920-4728-B3FF-ECA43E70BDE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45952</c:v>
                </c:pt>
                <c:pt idx="3">
                  <c:v>46798</c:v>
                </c:pt>
                <c:pt idx="6">
                  <c:v>49257</c:v>
                </c:pt>
                <c:pt idx="9">
                  <c:v>52414</c:v>
                </c:pt>
                <c:pt idx="12">
                  <c:v>54503</c:v>
                </c:pt>
              </c:numCache>
            </c:numRef>
          </c:val>
          <c:extLst xmlns:c16r2="http://schemas.microsoft.com/office/drawing/2015/06/chart">
            <c:ext xmlns:c16="http://schemas.microsoft.com/office/drawing/2014/chart" uri="{C3380CC4-5D6E-409C-BE32-E72D297353CC}">
              <c16:uniqueId val="{0000000A-8920-4728-B3FF-ECA43E70BDE7}"/>
            </c:ext>
          </c:extLst>
        </c:ser>
        <c:dLbls>
          <c:showLegendKey val="0"/>
          <c:showVal val="0"/>
          <c:showCatName val="0"/>
          <c:showSerName val="0"/>
          <c:showPercent val="0"/>
          <c:showBubbleSize val="0"/>
        </c:dLbls>
        <c:gapWidth val="100"/>
        <c:overlap val="100"/>
        <c:axId val="486048488"/>
        <c:axId val="48604613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4055</c:v>
                </c:pt>
                <c:pt idx="2">
                  <c:v>#N/A</c:v>
                </c:pt>
                <c:pt idx="3">
                  <c:v>#N/A</c:v>
                </c:pt>
                <c:pt idx="4">
                  <c:v>3324</c:v>
                </c:pt>
                <c:pt idx="5">
                  <c:v>#N/A</c:v>
                </c:pt>
                <c:pt idx="6">
                  <c:v>#N/A</c:v>
                </c:pt>
                <c:pt idx="7">
                  <c:v>7449</c:v>
                </c:pt>
                <c:pt idx="8">
                  <c:v>#N/A</c:v>
                </c:pt>
                <c:pt idx="9">
                  <c:v>#N/A</c:v>
                </c:pt>
                <c:pt idx="10">
                  <c:v>15756</c:v>
                </c:pt>
                <c:pt idx="11">
                  <c:v>#N/A</c:v>
                </c:pt>
                <c:pt idx="12">
                  <c:v>#N/A</c:v>
                </c:pt>
                <c:pt idx="13">
                  <c:v>16097</c:v>
                </c:pt>
                <c:pt idx="14">
                  <c:v>#N/A</c:v>
                </c:pt>
              </c:numCache>
            </c:numRef>
          </c:val>
          <c:smooth val="0"/>
          <c:extLst xmlns:c16r2="http://schemas.microsoft.com/office/drawing/2015/06/chart">
            <c:ext xmlns:c16="http://schemas.microsoft.com/office/drawing/2014/chart" uri="{C3380CC4-5D6E-409C-BE32-E72D297353CC}">
              <c16:uniqueId val="{0000000B-8920-4728-B3FF-ECA43E70BDE7}"/>
            </c:ext>
          </c:extLst>
        </c:ser>
        <c:dLbls>
          <c:showLegendKey val="0"/>
          <c:showVal val="0"/>
          <c:showCatName val="0"/>
          <c:showSerName val="0"/>
          <c:showPercent val="0"/>
          <c:showBubbleSize val="0"/>
        </c:dLbls>
        <c:marker val="1"/>
        <c:smooth val="0"/>
        <c:axId val="486048488"/>
        <c:axId val="486046136"/>
      </c:lineChart>
      <c:catAx>
        <c:axId val="486048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046136"/>
        <c:crosses val="autoZero"/>
        <c:auto val="1"/>
        <c:lblAlgn val="ctr"/>
        <c:lblOffset val="100"/>
        <c:tickLblSkip val="1"/>
        <c:tickMarkSkip val="1"/>
        <c:noMultiLvlLbl val="0"/>
      </c:catAx>
      <c:valAx>
        <c:axId val="486046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048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{961128EB-0679-4B77-B9B5-0F4137236613}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{4AD02C99-B5F0-463F-8E4D-DBE1E86069F3}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{BBC47F2E-52E7-4B00-9ABB-0CFF4D464E48}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{0CC3BEE4-83E4-4884-94F7-88A273F3CB72}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{B07ADFC7-7C85-4715-8DA3-62F95EE1F92A}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65.099999999999994</c:v>
                </c:pt>
              </c:numCache>
            </c:numRef>
          </c:xVal>
          <c:yVal>
            <c:numRef>
              <c:f>公会計指標分析・財政指標組合せ分析表!$K$51:$O$51</c:f>
              <c:numCache>
                <c:formatCode>#,##0.0;"▲ "#,##0.0</c:formatCode>
                <c:ptCount val="5"/>
                <c:pt idx="3">
                  <c:v>44.1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{3428B9B8-7BA0-4A1A-B04F-95BF96FEEC68}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{F78C39E8-173B-4C1A-B8F0-11C8A7DC3735}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{557FC5A9-14CD-4231-A741-960FFA13E808}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{37376903-75D8-41A9-A5D0-2F5478E65DC3}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{264C9B13-A0D7-4827-93CC-7CDC15E1C4EE}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numCache>
            </c:numRef>
          </c:xVal>
          <c:yVal>
            <c:numRef>
              <c:f>公会計指標分析・財政指標組合せ分析表!$K$55:$O$55</c:f>
              <c:numCache>
                <c:formatCode>#,##0.0;"▲ "#,##0.0</c:formatCode>
                <c:ptCount val="5"/>
                <c:pt idx="3">
                  <c:v>37.4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86045352"/>
        <c:axId val="486046920"/>
      </c:scatterChart>
      <c:valAx>
        <c:axId val="486045352"/>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046920"/>
        <c:crosses val="autoZero"/>
        <c:crossBetween val="midCat"/>
      </c:valAx>
      <c:valAx>
        <c:axId val="486046920"/>
        <c:scaling>
          <c:orientation val="minMax"/>
          <c:max val="45.300000000000004"/>
          <c:min val="36.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045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{CF56BEAB-6B11-4C9A-A94B-D1DA40C52396}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{5C679578-24DD-4AE8-917F-11F27D02913B}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{43ACB49A-4D4E-4080-A9D4-C595E9D2FA77}</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0"/>
                  <c:y val="1.6480194877601086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{8321E0CD-95E2-4CCA-A5F4-D865E0130527}</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0"/>
                  <c:y val="-1.6479851783232979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{03563573-DAF1-4CDB-B4C8-D368E5C44B14}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c:v>
                </c:pt>
                <c:pt idx="1">
                  <c:v>1.2</c:v>
                </c:pt>
                <c:pt idx="2">
                  <c:v>0.4</c:v>
                </c:pt>
                <c:pt idx="3">
                  <c:v>0.3</c:v>
                </c:pt>
                <c:pt idx="4">
                  <c:v>0.4</c:v>
                </c:pt>
              </c:numCache>
            </c:numRef>
          </c:xVal>
          <c:yVal>
            <c:numRef>
              <c:f>公会計指標分析・財政指標組合せ分析表!$K$73:$O$73</c:f>
              <c:numCache>
                <c:formatCode>#,##0.0;"▲ "#,##0.0</c:formatCode>
                <c:ptCount val="5"/>
                <c:pt idx="0">
                  <c:v>11.7</c:v>
                </c:pt>
                <c:pt idx="1">
                  <c:v>9.4</c:v>
                </c:pt>
                <c:pt idx="2">
                  <c:v>21.2</c:v>
                </c:pt>
                <c:pt idx="3">
                  <c:v>44.1</c:v>
                </c:pt>
                <c:pt idx="4">
                  <c:v>44.5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{0020E9D0-5F52-4A68-BF41-7B47C1A7B056}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{77F87591-F90F-41A4-98CE-829BCCDAF540}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{7A2592D4-C2E0-46B6-8C93-E84F82ED742B}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{6D66D897-C384-42BE-B4E9-B534910C49E5}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{56A94C4E-022A-4CD7-99DC-1CC98B66097B}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86047312"/>
        <c:axId val="486047704"/>
      </c:scatterChart>
      <c:valAx>
        <c:axId val="486047312"/>
        <c:scaling>
          <c:orientation val="minMax"/>
          <c:max val="9"/>
          <c:min val="-0.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047704"/>
        <c:crosses val="autoZero"/>
        <c:crossBetween val="midCat"/>
      </c:valAx>
      <c:valAx>
        <c:axId val="486047704"/>
        <c:scaling>
          <c:orientation val="minMax"/>
          <c:max val="6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047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241,979
240,294
35.70
73,387,012
70,602,393
2,657,845
40,522,677
54,371,661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44.5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年度から市税収入の減収を背景に下降しており、平成</a:t>
          </a:r>
          <a:r>
            <a:rPr kumimoji="1" lang="en-US" altLang="ja-JP" sz="1300">
              <a:latin typeface="ＭＳ Ｐゴシック"/>
            </a:rPr>
            <a:t>28</a:t>
          </a:r>
          <a:r>
            <a:rPr kumimoji="1" lang="ja-JP" altLang="en-US" sz="1300">
              <a:latin typeface="ＭＳ Ｐゴシック"/>
            </a:rPr>
            <a:t>年度は前年度と同水準の</a:t>
          </a:r>
          <a:r>
            <a:rPr kumimoji="1" lang="en-US" altLang="ja-JP" sz="1300">
              <a:latin typeface="ＭＳ Ｐゴシック"/>
            </a:rPr>
            <a:t>0.95</a:t>
          </a:r>
          <a:r>
            <a:rPr kumimoji="1" lang="ja-JP" altLang="en-US" sz="1300">
              <a:latin typeface="ＭＳ Ｐゴシック"/>
            </a:rPr>
            <a:t>ポイントで、前年度と比べ</a:t>
          </a:r>
          <a:r>
            <a:rPr kumimoji="1" lang="en-US" altLang="ja-JP" sz="1300">
              <a:latin typeface="ＭＳ Ｐゴシック"/>
            </a:rPr>
            <a:t>0.1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その主な要因としては、平成</a:t>
          </a:r>
          <a:r>
            <a:rPr kumimoji="1" lang="en-US" altLang="ja-JP" sz="1300">
              <a:latin typeface="ＭＳ Ｐゴシック"/>
            </a:rPr>
            <a:t>24</a:t>
          </a:r>
          <a:r>
            <a:rPr kumimoji="1" lang="ja-JP" altLang="en-US" sz="1300">
              <a:latin typeface="ＭＳ Ｐゴシック"/>
            </a:rPr>
            <a:t>年度の税制改正に伴う個人市民税増収などにより、市税全体としては増収であったが、生活保護費等の扶助費も増となっていることが挙げられる。</a:t>
          </a:r>
          <a:endParaRPr kumimoji="1" lang="en-US" altLang="ja-JP" sz="1300">
            <a:latin typeface="ＭＳ Ｐゴシック"/>
          </a:endParaRPr>
        </a:p>
        <a:p>
          <a:r>
            <a:rPr kumimoji="1" lang="ja-JP" altLang="en-US" sz="1300">
              <a:latin typeface="ＭＳ Ｐゴシック"/>
            </a:rPr>
            <a:t>　今後も少子高齢化により扶助費の伸びが見込まれるため、市税徴収率向上等の歳入確保対策に努める。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39</xdr:row>
      <xdr:rowOff>16933</xdr:rowOff>
    </xdr:to>
    <xdr:cxnSp macro="">
      <xdr:nvCxnSpPr>
        <xdr:cNvPr id="68" name="直線コネクタ 67"/>
        <xdr:cNvCxnSpPr/>
      </xdr:nvCxnSpPr>
      <xdr:spPr>
        <a:xfrm flipV="1">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37042</xdr:rowOff>
    </xdr:to>
    <xdr:cxnSp macro="">
      <xdr:nvCxnSpPr>
        <xdr:cNvPr id="71" name="直線コネクタ 70"/>
        <xdr:cNvCxnSpPr/>
      </xdr:nvCxnSpPr>
      <xdr:spPr>
        <a:xfrm flipV="1">
          <a:off x="3225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37042</xdr:rowOff>
    </xdr:to>
    <xdr:cxnSp macro="">
      <xdr:nvCxnSpPr>
        <xdr:cNvPr id="74" name="直線コネクタ 73"/>
        <xdr:cNvCxnSpPr/>
      </xdr:nvCxnSpPr>
      <xdr:spPr>
        <a:xfrm>
          <a:off x="2336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37042</xdr:rowOff>
    </xdr:to>
    <xdr:cxnSp macro="">
      <xdr:nvCxnSpPr>
        <xdr:cNvPr id="77" name="直線コネクタ 76"/>
        <xdr:cNvCxnSpPr/>
      </xdr:nvCxnSpPr>
      <xdr:spPr>
        <a:xfrm>
          <a:off x="1447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7" name="円/楕円 86"/>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8"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137583</xdr:rowOff>
    </xdr:from>
    <xdr:to>
      <xdr:col>6</xdr:col>
      <xdr:colOff>50800</xdr:colOff>
      <xdr:row>39</xdr:row>
      <xdr:rowOff>67733</xdr:rowOff>
    </xdr:to>
    <xdr:sp macro="" textlink="">
      <xdr:nvSpPr>
        <xdr:cNvPr id="89" name="円/楕円 88"/>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90" name="テキスト ボックス 89"/>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157692</xdr:rowOff>
    </xdr:from>
    <xdr:to>
      <xdr:col>4</xdr:col>
      <xdr:colOff>533400</xdr:colOff>
      <xdr:row>39</xdr:row>
      <xdr:rowOff>87842</xdr:rowOff>
    </xdr:to>
    <xdr:sp macro="" textlink="">
      <xdr:nvSpPr>
        <xdr:cNvPr id="91" name="円/楕円 90"/>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98019</xdr:rowOff>
    </xdr:from>
    <xdr:ext cx="762000" cy="259045"/>
    <xdr:sp macro="" textlink="">
      <xdr:nvSpPr>
        <xdr:cNvPr id="92" name="テキスト ボックス 91"/>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年度は、人件費が約</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1</a:t>
          </a:r>
          <a:r>
            <a:rPr kumimoji="1" lang="ja-JP" altLang="en-US" sz="1300">
              <a:latin typeface="ＭＳ Ｐゴシック"/>
            </a:rPr>
            <a:t>千万円、扶助費が約</a:t>
          </a:r>
          <a:r>
            <a:rPr kumimoji="1" lang="en-US" altLang="ja-JP" sz="1300">
              <a:latin typeface="ＭＳ Ｐゴシック"/>
            </a:rPr>
            <a:t>7</a:t>
          </a:r>
          <a:r>
            <a:rPr kumimoji="1" lang="ja-JP" altLang="en-US" sz="1300">
              <a:latin typeface="ＭＳ Ｐゴシック"/>
            </a:rPr>
            <a:t>億</a:t>
          </a:r>
          <a:r>
            <a:rPr kumimoji="1" lang="en-US" altLang="ja-JP" sz="1300">
              <a:latin typeface="ＭＳ Ｐゴシック"/>
            </a:rPr>
            <a:t>9</a:t>
          </a:r>
          <a:r>
            <a:rPr kumimoji="1" lang="ja-JP" altLang="en-US" sz="1300">
              <a:latin typeface="ＭＳ Ｐゴシック"/>
            </a:rPr>
            <a:t>千万円の増となったことより、前年度と比べ</a:t>
          </a:r>
          <a:r>
            <a:rPr kumimoji="1" lang="en-US" altLang="ja-JP" sz="1300">
              <a:latin typeface="ＭＳ Ｐゴシック"/>
            </a:rPr>
            <a:t>0.7</a:t>
          </a:r>
          <a:r>
            <a:rPr kumimoji="1" lang="ja-JP" altLang="en-US" sz="1300">
              <a:latin typeface="ＭＳ Ｐゴシック"/>
            </a:rPr>
            <a:t>ポイント悪化し</a:t>
          </a:r>
          <a:r>
            <a:rPr kumimoji="1" lang="en-US" altLang="ja-JP" sz="1300">
              <a:latin typeface="ＭＳ Ｐゴシック"/>
            </a:rPr>
            <a:t>98.3</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今後も、少子高齢化により扶助費の伸びが見込まれるため、市税徴収率向上等の歳入確保対策に努めるとともに事務事業の見直しを行い、経常経費の削減に引き続き取り組んでいく。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143002</xdr:rowOff>
    </xdr:from>
    <xdr:to>
      <xdr:col>7</xdr:col>
      <xdr:colOff>152400</xdr:colOff>
      <xdr:row>66</xdr:row>
      <xdr:rowOff>39116</xdr:rowOff>
    </xdr:to>
    <xdr:cxnSp macro="">
      <xdr:nvCxnSpPr>
        <xdr:cNvPr id="129" name="直線コネクタ 128"/>
        <xdr:cNvCxnSpPr/>
      </xdr:nvCxnSpPr>
      <xdr:spPr>
        <a:xfrm>
          <a:off x="4114800" y="1128725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143002</xdr:rowOff>
    </xdr:from>
    <xdr:to>
      <xdr:col>6</xdr:col>
      <xdr:colOff>0</xdr:colOff>
      <xdr:row>66</xdr:row>
      <xdr:rowOff>48768</xdr:rowOff>
    </xdr:to>
    <xdr:cxnSp macro="">
      <xdr:nvCxnSpPr>
        <xdr:cNvPr id="132" name="直線コネクタ 131"/>
        <xdr:cNvCxnSpPr/>
      </xdr:nvCxnSpPr>
      <xdr:spPr>
        <a:xfrm flipV="1">
          <a:off x="3225800" y="112872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167386</xdr:rowOff>
    </xdr:from>
    <xdr:to>
      <xdr:col>4</xdr:col>
      <xdr:colOff>482600</xdr:colOff>
      <xdr:row>66</xdr:row>
      <xdr:rowOff>48768</xdr:rowOff>
    </xdr:to>
    <xdr:cxnSp macro="">
      <xdr:nvCxnSpPr>
        <xdr:cNvPr id="135" name="直線コネクタ 134"/>
        <xdr:cNvCxnSpPr/>
      </xdr:nvCxnSpPr>
      <xdr:spPr>
        <a:xfrm>
          <a:off x="2336800" y="10968736"/>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167386</xdr:rowOff>
    </xdr:from>
    <xdr:to>
      <xdr:col>3</xdr:col>
      <xdr:colOff>279400</xdr:colOff>
      <xdr:row>64</xdr:row>
      <xdr:rowOff>34544</xdr:rowOff>
    </xdr:to>
    <xdr:cxnSp macro="">
      <xdr:nvCxnSpPr>
        <xdr:cNvPr id="138" name="直線コネクタ 137"/>
        <xdr:cNvCxnSpPr/>
      </xdr:nvCxnSpPr>
      <xdr:spPr>
        <a:xfrm flipV="1">
          <a:off x="1447800" y="109687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159766</xdr:rowOff>
    </xdr:from>
    <xdr:to>
      <xdr:col>7</xdr:col>
      <xdr:colOff>203200</xdr:colOff>
      <xdr:row>66</xdr:row>
      <xdr:rowOff>89916</xdr:rowOff>
    </xdr:to>
    <xdr:sp macro="" textlink="">
      <xdr:nvSpPr>
        <xdr:cNvPr id="148" name="円/楕円 147"/>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131843</xdr:rowOff>
    </xdr:from>
    <xdr:ext cx="762000" cy="259045"/>
    <xdr:sp macro="" textlink="">
      <xdr:nvSpPr>
        <xdr:cNvPr id="149" name="財政構造の弾力性該当値テキスト"/>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92202</xdr:rowOff>
    </xdr:from>
    <xdr:to>
      <xdr:col>6</xdr:col>
      <xdr:colOff>50800</xdr:colOff>
      <xdr:row>66</xdr:row>
      <xdr:rowOff>22352</xdr:rowOff>
    </xdr:to>
    <xdr:sp macro="" textlink="">
      <xdr:nvSpPr>
        <xdr:cNvPr id="150" name="円/楕円 149"/>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7129</xdr:rowOff>
    </xdr:from>
    <xdr:ext cx="736600" cy="259045"/>
    <xdr:sp macro="" textlink="">
      <xdr:nvSpPr>
        <xdr:cNvPr id="151" name="テキスト ボックス 150"/>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169418</xdr:rowOff>
    </xdr:from>
    <xdr:to>
      <xdr:col>4</xdr:col>
      <xdr:colOff>533400</xdr:colOff>
      <xdr:row>66</xdr:row>
      <xdr:rowOff>99568</xdr:rowOff>
    </xdr:to>
    <xdr:sp macro="" textlink="">
      <xdr:nvSpPr>
        <xdr:cNvPr id="152" name="円/楕円 151"/>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84345</xdr:rowOff>
    </xdr:from>
    <xdr:ext cx="762000" cy="259045"/>
    <xdr:sp macro="" textlink="">
      <xdr:nvSpPr>
        <xdr:cNvPr id="153" name="テキスト ボックス 152"/>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116586</xdr:rowOff>
    </xdr:from>
    <xdr:to>
      <xdr:col>3</xdr:col>
      <xdr:colOff>330200</xdr:colOff>
      <xdr:row>64</xdr:row>
      <xdr:rowOff>46736</xdr:rowOff>
    </xdr:to>
    <xdr:sp macro="" textlink="">
      <xdr:nvSpPr>
        <xdr:cNvPr id="154" name="円/楕円 153"/>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31513</xdr:rowOff>
    </xdr:from>
    <xdr:ext cx="762000" cy="259045"/>
    <xdr:sp macro="" textlink="">
      <xdr:nvSpPr>
        <xdr:cNvPr id="155" name="テキスト ボックス 154"/>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155194</xdr:rowOff>
    </xdr:from>
    <xdr:to>
      <xdr:col>2</xdr:col>
      <xdr:colOff>127000</xdr:colOff>
      <xdr:row>64</xdr:row>
      <xdr:rowOff>85344</xdr:rowOff>
    </xdr:to>
    <xdr:sp macro="" textlink="">
      <xdr:nvSpPr>
        <xdr:cNvPr id="156" name="円/楕円 155"/>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70121</xdr:rowOff>
    </xdr:from>
    <xdr:ext cx="762000" cy="259045"/>
    <xdr:sp macro="" textlink="">
      <xdr:nvSpPr>
        <xdr:cNvPr id="157" name="テキスト ボックス 156"/>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年度の人口一人あたりの決算額は、</a:t>
          </a:r>
          <a:r>
            <a:rPr kumimoji="1" lang="en-US" altLang="ja-JP" sz="1300">
              <a:latin typeface="ＭＳ Ｐゴシック"/>
            </a:rPr>
            <a:t>97,370</a:t>
          </a:r>
          <a:r>
            <a:rPr kumimoji="1" lang="ja-JP" altLang="en-US" sz="1300">
              <a:latin typeface="ＭＳ Ｐゴシック"/>
            </a:rPr>
            <a:t>円で類似団体平均値を下回った。これは人件費の総額抑制に取り組んでいることや、物件費、維持補修費の抑制に努めていることによる。</a:t>
          </a:r>
          <a:endParaRPr kumimoji="1" lang="en-US" altLang="ja-JP" sz="1300">
            <a:latin typeface="ＭＳ Ｐゴシック"/>
          </a:endParaRPr>
        </a:p>
        <a:p>
          <a:r>
            <a:rPr kumimoji="1" lang="ja-JP" altLang="en-US" sz="1300">
              <a:latin typeface="ＭＳ Ｐゴシック"/>
            </a:rPr>
            <a:t>　今後も人件費の抑制に努めながら、経常的経費の見直し等で歳出削減を徹底し、適制度を維持していく。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91049</xdr:rowOff>
    </xdr:from>
    <xdr:to>
      <xdr:col>7</xdr:col>
      <xdr:colOff>152400</xdr:colOff>
      <xdr:row>82</xdr:row>
      <xdr:rowOff>157305</xdr:rowOff>
    </xdr:to>
    <xdr:cxnSp macro="">
      <xdr:nvCxnSpPr>
        <xdr:cNvPr id="192" name="直線コネクタ 191"/>
        <xdr:cNvCxnSpPr/>
      </xdr:nvCxnSpPr>
      <xdr:spPr>
        <a:xfrm flipV="1">
          <a:off x="4114800" y="14149949"/>
          <a:ext cx="8382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59257</xdr:rowOff>
    </xdr:from>
    <xdr:to>
      <xdr:col>6</xdr:col>
      <xdr:colOff>0</xdr:colOff>
      <xdr:row>82</xdr:row>
      <xdr:rowOff>157305</xdr:rowOff>
    </xdr:to>
    <xdr:cxnSp macro="">
      <xdr:nvCxnSpPr>
        <xdr:cNvPr id="195" name="直線コネクタ 194"/>
        <xdr:cNvCxnSpPr/>
      </xdr:nvCxnSpPr>
      <xdr:spPr>
        <a:xfrm>
          <a:off x="3225800" y="14118157"/>
          <a:ext cx="889000" cy="9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123811</xdr:rowOff>
    </xdr:from>
    <xdr:to>
      <xdr:col>4</xdr:col>
      <xdr:colOff>482600</xdr:colOff>
      <xdr:row>82</xdr:row>
      <xdr:rowOff>59257</xdr:rowOff>
    </xdr:to>
    <xdr:cxnSp macro="">
      <xdr:nvCxnSpPr>
        <xdr:cNvPr id="198" name="直線コネクタ 197"/>
        <xdr:cNvCxnSpPr/>
      </xdr:nvCxnSpPr>
      <xdr:spPr>
        <a:xfrm>
          <a:off x="2336800" y="14011261"/>
          <a:ext cx="889000" cy="10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123811</xdr:rowOff>
    </xdr:from>
    <xdr:to>
      <xdr:col>3</xdr:col>
      <xdr:colOff>279400</xdr:colOff>
      <xdr:row>81</xdr:row>
      <xdr:rowOff>154677</xdr:rowOff>
    </xdr:to>
    <xdr:cxnSp macro="">
      <xdr:nvCxnSpPr>
        <xdr:cNvPr id="201" name="直線コネクタ 200"/>
        <xdr:cNvCxnSpPr/>
      </xdr:nvCxnSpPr>
      <xdr:spPr>
        <a:xfrm flipV="1">
          <a:off x="1447800" y="14011261"/>
          <a:ext cx="889000" cy="3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40249</xdr:rowOff>
    </xdr:from>
    <xdr:to>
      <xdr:col>7</xdr:col>
      <xdr:colOff>203200</xdr:colOff>
      <xdr:row>82</xdr:row>
      <xdr:rowOff>141849</xdr:rowOff>
    </xdr:to>
    <xdr:sp macro="" textlink="">
      <xdr:nvSpPr>
        <xdr:cNvPr id="211" name="円/楕円 210"/>
        <xdr:cNvSpPr/>
      </xdr:nvSpPr>
      <xdr:spPr>
        <a:xfrm>
          <a:off x="4902200" y="140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56776</xdr:rowOff>
    </xdr:from>
    <xdr:ext cx="762000" cy="259045"/>
    <xdr:sp macro="" textlink="">
      <xdr:nvSpPr>
        <xdr:cNvPr id="212" name="人件費・物件費等の状況該当値テキスト"/>
        <xdr:cNvSpPr txBox="1"/>
      </xdr:nvSpPr>
      <xdr:spPr>
        <a:xfrm>
          <a:off x="5041900" y="1394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97,370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106505</xdr:rowOff>
    </xdr:from>
    <xdr:to>
      <xdr:col>6</xdr:col>
      <xdr:colOff>50800</xdr:colOff>
      <xdr:row>83</xdr:row>
      <xdr:rowOff>36655</xdr:rowOff>
    </xdr:to>
    <xdr:sp macro="" textlink="">
      <xdr:nvSpPr>
        <xdr:cNvPr id="213" name="円/楕円 212"/>
        <xdr:cNvSpPr/>
      </xdr:nvSpPr>
      <xdr:spPr>
        <a:xfrm>
          <a:off x="4064000" y="141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46832</xdr:rowOff>
    </xdr:from>
    <xdr:ext cx="736600" cy="259045"/>
    <xdr:sp macro="" textlink="">
      <xdr:nvSpPr>
        <xdr:cNvPr id="214" name="テキスト ボックス 213"/>
        <xdr:cNvSpPr txBox="1"/>
      </xdr:nvSpPr>
      <xdr:spPr>
        <a:xfrm>
          <a:off x="3733800" y="1393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100,665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8457</xdr:rowOff>
    </xdr:from>
    <xdr:to>
      <xdr:col>4</xdr:col>
      <xdr:colOff>533400</xdr:colOff>
      <xdr:row>82</xdr:row>
      <xdr:rowOff>110057</xdr:rowOff>
    </xdr:to>
    <xdr:sp macro="" textlink="">
      <xdr:nvSpPr>
        <xdr:cNvPr id="215" name="円/楕円 214"/>
        <xdr:cNvSpPr/>
      </xdr:nvSpPr>
      <xdr:spPr>
        <a:xfrm>
          <a:off x="3175000" y="1406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120234</xdr:rowOff>
    </xdr:from>
    <xdr:ext cx="762000" cy="259045"/>
    <xdr:sp macro="" textlink="">
      <xdr:nvSpPr>
        <xdr:cNvPr id="216" name="テキスト ボックス 215"/>
        <xdr:cNvSpPr txBox="1"/>
      </xdr:nvSpPr>
      <xdr:spPr>
        <a:xfrm>
          <a:off x="2844800" y="1383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73011</xdr:rowOff>
    </xdr:from>
    <xdr:to>
      <xdr:col>3</xdr:col>
      <xdr:colOff>330200</xdr:colOff>
      <xdr:row>82</xdr:row>
      <xdr:rowOff>3161</xdr:rowOff>
    </xdr:to>
    <xdr:sp macro="" textlink="">
      <xdr:nvSpPr>
        <xdr:cNvPr id="217" name="円/楕円 216"/>
        <xdr:cNvSpPr/>
      </xdr:nvSpPr>
      <xdr:spPr>
        <a:xfrm>
          <a:off x="2286000" y="139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13338</xdr:rowOff>
    </xdr:from>
    <xdr:ext cx="762000" cy="259045"/>
    <xdr:sp macro="" textlink="">
      <xdr:nvSpPr>
        <xdr:cNvPr id="218" name="テキスト ボックス 217"/>
        <xdr:cNvSpPr txBox="1"/>
      </xdr:nvSpPr>
      <xdr:spPr>
        <a:xfrm>
          <a:off x="1955800" y="137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103877</xdr:rowOff>
    </xdr:from>
    <xdr:to>
      <xdr:col>2</xdr:col>
      <xdr:colOff>127000</xdr:colOff>
      <xdr:row>82</xdr:row>
      <xdr:rowOff>34027</xdr:rowOff>
    </xdr:to>
    <xdr:sp macro="" textlink="">
      <xdr:nvSpPr>
        <xdr:cNvPr id="219" name="円/楕円 218"/>
        <xdr:cNvSpPr/>
      </xdr:nvSpPr>
      <xdr:spPr>
        <a:xfrm>
          <a:off x="1397000" y="139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44204</xdr:rowOff>
    </xdr:from>
    <xdr:ext cx="762000" cy="259045"/>
    <xdr:sp macro="" textlink="">
      <xdr:nvSpPr>
        <xdr:cNvPr id="220" name="テキスト ボックス 219"/>
        <xdr:cNvSpPr txBox="1"/>
      </xdr:nvSpPr>
      <xdr:spPr>
        <a:xfrm>
          <a:off x="1066800" y="1376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職員構成の変動によるものや、昇給について、全職員の昇給時期を</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日から</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日に変更したことによる昇給号級数抑制により、前年より数値が下がった。</a:t>
          </a:r>
          <a:endParaRPr kumimoji="1" lang="en-US" altLang="ja-JP" sz="1300">
            <a:latin typeface="ＭＳ Ｐゴシック"/>
          </a:endParaRPr>
        </a:p>
        <a:p>
          <a:r>
            <a:rPr kumimoji="1" lang="ja-JP" altLang="en-US" sz="1300">
              <a:latin typeface="ＭＳ Ｐゴシック"/>
            </a:rPr>
            <a:t>　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9" name="直線コネクタ 248"/>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0"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1" name="直線コネクタ 250"/>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109361</xdr:rowOff>
    </xdr:to>
    <xdr:cxnSp macro="">
      <xdr:nvCxnSpPr>
        <xdr:cNvPr id="254" name="直線コネクタ 253"/>
        <xdr:cNvCxnSpPr/>
      </xdr:nvCxnSpPr>
      <xdr:spPr>
        <a:xfrm flipV="1">
          <a:off x="16179800" y="1436370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85672</xdr:rowOff>
    </xdr:from>
    <xdr:ext cx="762000" cy="259045"/>
    <xdr:sp macro="" textlink="">
      <xdr:nvSpPr>
        <xdr:cNvPr id="255" name="給与水準   （国との比較）平均値テキスト"/>
        <xdr:cNvSpPr txBox="1"/>
      </xdr:nvSpPr>
      <xdr:spPr>
        <a:xfrm>
          <a:off x="17106900" y="1414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6" name="フローチャート : 判断 255"/>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109361</xdr:rowOff>
    </xdr:from>
    <xdr:to>
      <xdr:col>23</xdr:col>
      <xdr:colOff>406400</xdr:colOff>
      <xdr:row>84</xdr:row>
      <xdr:rowOff>162984</xdr:rowOff>
    </xdr:to>
    <xdr:cxnSp macro="">
      <xdr:nvCxnSpPr>
        <xdr:cNvPr id="257" name="直線コネクタ 256"/>
        <xdr:cNvCxnSpPr/>
      </xdr:nvCxnSpPr>
      <xdr:spPr>
        <a:xfrm flipV="1">
          <a:off x="15290800" y="145111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84</xdr:row>
      <xdr:rowOff>162984</xdr:rowOff>
    </xdr:to>
    <xdr:cxnSp macro="">
      <xdr:nvCxnSpPr>
        <xdr:cNvPr id="260" name="直線コネクタ 259"/>
        <xdr:cNvCxnSpPr/>
      </xdr:nvCxnSpPr>
      <xdr:spPr>
        <a:xfrm>
          <a:off x="14401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90</xdr:row>
      <xdr:rowOff>59266</xdr:rowOff>
    </xdr:to>
    <xdr:cxnSp macro="">
      <xdr:nvCxnSpPr>
        <xdr:cNvPr id="263" name="直線コネクタ 262"/>
        <xdr:cNvCxnSpPr/>
      </xdr:nvCxnSpPr>
      <xdr:spPr>
        <a:xfrm flipV="1">
          <a:off x="13512800" y="14564784"/>
          <a:ext cx="889000" cy="9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5" name="テキスト ボックス 264"/>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6" name="フローチャート : 判断 265"/>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26405</xdr:rowOff>
    </xdr:from>
    <xdr:ext cx="762000" cy="259045"/>
    <xdr:sp macro="" textlink="">
      <xdr:nvSpPr>
        <xdr:cNvPr id="267" name="テキスト ボックス 266"/>
        <xdr:cNvSpPr txBox="1"/>
      </xdr:nvSpPr>
      <xdr:spPr>
        <a:xfrm>
          <a:off x="13131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3" name="円/楕円 272"/>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4"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58561</xdr:rowOff>
    </xdr:from>
    <xdr:to>
      <xdr:col>23</xdr:col>
      <xdr:colOff>457200</xdr:colOff>
      <xdr:row>84</xdr:row>
      <xdr:rowOff>160161</xdr:rowOff>
    </xdr:to>
    <xdr:sp macro="" textlink="">
      <xdr:nvSpPr>
        <xdr:cNvPr id="275" name="円/楕円 274"/>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144938</xdr:rowOff>
    </xdr:from>
    <xdr:ext cx="736600" cy="259045"/>
    <xdr:sp macro="" textlink="">
      <xdr:nvSpPr>
        <xdr:cNvPr id="276" name="テキスト ボックス 275"/>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7" name="円/楕円 276"/>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78" name="テキスト ボックス 277"/>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79" name="円/楕円 278"/>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27111</xdr:rowOff>
    </xdr:from>
    <xdr:ext cx="762000" cy="259045"/>
    <xdr:sp macro="" textlink="">
      <xdr:nvSpPr>
        <xdr:cNvPr id="280" name="テキスト ボックス 279"/>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1" name="円/楕円 280"/>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2" name="テキスト ボックス 281"/>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喫緊の行政課題や多様なニーズに対応するため、職員数は増加しているものの、類似団体平均値とほぼ同等となっている。</a:t>
          </a:r>
        </a:p>
        <a:p>
          <a:r>
            <a:rPr kumimoji="1" lang="ja-JP" altLang="en-US" sz="1300">
              <a:latin typeface="ＭＳ Ｐゴシック"/>
            </a:rPr>
            <a:t>　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47897</xdr:rowOff>
    </xdr:from>
    <xdr:to>
      <xdr:col>24</xdr:col>
      <xdr:colOff>558800</xdr:colOff>
      <xdr:row>62</xdr:row>
      <xdr:rowOff>103051</xdr:rowOff>
    </xdr:to>
    <xdr:cxnSp macro="">
      <xdr:nvCxnSpPr>
        <xdr:cNvPr id="319" name="直線コネクタ 318"/>
        <xdr:cNvCxnSpPr/>
      </xdr:nvCxnSpPr>
      <xdr:spPr>
        <a:xfrm>
          <a:off x="16179800" y="10677797"/>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0"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146957</xdr:rowOff>
    </xdr:from>
    <xdr:to>
      <xdr:col>23</xdr:col>
      <xdr:colOff>406400</xdr:colOff>
      <xdr:row>62</xdr:row>
      <xdr:rowOff>47897</xdr:rowOff>
    </xdr:to>
    <xdr:cxnSp macro="">
      <xdr:nvCxnSpPr>
        <xdr:cNvPr id="322" name="直線コネクタ 321"/>
        <xdr:cNvCxnSpPr/>
      </xdr:nvCxnSpPr>
      <xdr:spPr>
        <a:xfrm>
          <a:off x="15290800" y="1060540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88356</xdr:rowOff>
    </xdr:from>
    <xdr:to>
      <xdr:col>22</xdr:col>
      <xdr:colOff>203200</xdr:colOff>
      <xdr:row>61</xdr:row>
      <xdr:rowOff>146957</xdr:rowOff>
    </xdr:to>
    <xdr:cxnSp macro="">
      <xdr:nvCxnSpPr>
        <xdr:cNvPr id="325" name="直線コネクタ 324"/>
        <xdr:cNvCxnSpPr/>
      </xdr:nvCxnSpPr>
      <xdr:spPr>
        <a:xfrm>
          <a:off x="14401800" y="1054680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7" name="テキスト ボックス 326"/>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40096</xdr:rowOff>
    </xdr:from>
    <xdr:to>
      <xdr:col>21</xdr:col>
      <xdr:colOff>0</xdr:colOff>
      <xdr:row>61</xdr:row>
      <xdr:rowOff>88356</xdr:rowOff>
    </xdr:to>
    <xdr:cxnSp macro="">
      <xdr:nvCxnSpPr>
        <xdr:cNvPr id="328" name="直線コネクタ 327"/>
        <xdr:cNvCxnSpPr/>
      </xdr:nvCxnSpPr>
      <xdr:spPr>
        <a:xfrm>
          <a:off x="13512800" y="104985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0" name="テキスト ボックス 329"/>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2" name="テキスト ボックス 331"/>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38" name="円/楕円 337"/>
        <xdr:cNvSpPr/>
      </xdr:nvSpPr>
      <xdr:spPr>
        <a:xfrm>
          <a:off x="16967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24328</xdr:rowOff>
    </xdr:from>
    <xdr:ext cx="762000" cy="259045"/>
    <xdr:sp macro="" textlink="">
      <xdr:nvSpPr>
        <xdr:cNvPr id="339" name="定員管理の状況該当値テキスト"/>
        <xdr:cNvSpPr txBox="1"/>
      </xdr:nvSpPr>
      <xdr:spPr>
        <a:xfrm>
          <a:off x="17106900" y="106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168547</xdr:rowOff>
    </xdr:from>
    <xdr:to>
      <xdr:col>23</xdr:col>
      <xdr:colOff>457200</xdr:colOff>
      <xdr:row>62</xdr:row>
      <xdr:rowOff>98697</xdr:rowOff>
    </xdr:to>
    <xdr:sp macro="" textlink="">
      <xdr:nvSpPr>
        <xdr:cNvPr id="340" name="円/楕円 339"/>
        <xdr:cNvSpPr/>
      </xdr:nvSpPr>
      <xdr:spPr>
        <a:xfrm>
          <a:off x="16129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41" name="テキスト ボックス 340"/>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96157</xdr:rowOff>
    </xdr:from>
    <xdr:to>
      <xdr:col>22</xdr:col>
      <xdr:colOff>254000</xdr:colOff>
      <xdr:row>62</xdr:row>
      <xdr:rowOff>26307</xdr:rowOff>
    </xdr:to>
    <xdr:sp macro="" textlink="">
      <xdr:nvSpPr>
        <xdr:cNvPr id="342" name="円/楕円 341"/>
        <xdr:cNvSpPr/>
      </xdr:nvSpPr>
      <xdr:spPr>
        <a:xfrm>
          <a:off x="15240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36484</xdr:rowOff>
    </xdr:from>
    <xdr:ext cx="762000" cy="259045"/>
    <xdr:sp macro="" textlink="">
      <xdr:nvSpPr>
        <xdr:cNvPr id="343" name="テキスト ボックス 342"/>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37556</xdr:rowOff>
    </xdr:from>
    <xdr:to>
      <xdr:col>21</xdr:col>
      <xdr:colOff>50800</xdr:colOff>
      <xdr:row>61</xdr:row>
      <xdr:rowOff>139156</xdr:rowOff>
    </xdr:to>
    <xdr:sp macro="" textlink="">
      <xdr:nvSpPr>
        <xdr:cNvPr id="344" name="円/楕円 343"/>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149333</xdr:rowOff>
    </xdr:from>
    <xdr:ext cx="762000" cy="259045"/>
    <xdr:sp macro="" textlink="">
      <xdr:nvSpPr>
        <xdr:cNvPr id="345" name="テキスト ボックス 344"/>
        <xdr:cNvSpPr txBox="1"/>
      </xdr:nvSpPr>
      <xdr:spPr>
        <a:xfrm>
          <a:off x="14020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160746</xdr:rowOff>
    </xdr:from>
    <xdr:to>
      <xdr:col>19</xdr:col>
      <xdr:colOff>533400</xdr:colOff>
      <xdr:row>61</xdr:row>
      <xdr:rowOff>90896</xdr:rowOff>
    </xdr:to>
    <xdr:sp macro="" textlink="">
      <xdr:nvSpPr>
        <xdr:cNvPr id="346" name="円/楕円 345"/>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101073</xdr:rowOff>
    </xdr:from>
    <xdr:ext cx="762000" cy="259045"/>
    <xdr:sp macro="" textlink="">
      <xdr:nvSpPr>
        <xdr:cNvPr id="347" name="テキスト ボックス 346"/>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年度は前年度の</a:t>
          </a:r>
          <a:r>
            <a:rPr kumimoji="1" lang="en-US" altLang="ja-JP" sz="1300">
              <a:latin typeface="ＭＳ Ｐゴシック"/>
            </a:rPr>
            <a:t>0.3</a:t>
          </a:r>
          <a:r>
            <a:rPr kumimoji="1" lang="ja-JP" altLang="en-US" sz="1300">
              <a:latin typeface="ＭＳ Ｐゴシック"/>
            </a:rPr>
            <a:t>％から</a:t>
          </a:r>
          <a:r>
            <a:rPr kumimoji="1" lang="en-US" altLang="ja-JP" sz="1300">
              <a:latin typeface="ＭＳ Ｐゴシック"/>
            </a:rPr>
            <a:t>0.1</a:t>
          </a:r>
          <a:r>
            <a:rPr kumimoji="1" lang="ja-JP" altLang="en-US" sz="1300">
              <a:latin typeface="ＭＳ Ｐゴシック"/>
            </a:rPr>
            <a:t>ポイント悪化し</a:t>
          </a:r>
          <a:r>
            <a:rPr kumimoji="1" lang="en-US" altLang="ja-JP" sz="1300">
              <a:latin typeface="ＭＳ Ｐゴシック"/>
            </a:rPr>
            <a:t>0.4</a:t>
          </a:r>
          <a:r>
            <a:rPr kumimoji="1" lang="ja-JP" altLang="en-US" sz="1300">
              <a:latin typeface="ＭＳ Ｐゴシック"/>
            </a:rPr>
            <a:t>％となったが、早期健全化基準の</a:t>
          </a:r>
          <a:r>
            <a:rPr kumimoji="1" lang="en-US" altLang="ja-JP" sz="1300">
              <a:latin typeface="ＭＳ Ｐゴシック"/>
            </a:rPr>
            <a:t>25</a:t>
          </a:r>
          <a:r>
            <a:rPr kumimoji="1" lang="ja-JP" altLang="en-US" sz="1300">
              <a:latin typeface="ＭＳ Ｐゴシック"/>
            </a:rPr>
            <a:t>％を大きく下回った。</a:t>
          </a:r>
          <a:endParaRPr kumimoji="1" lang="en-US" altLang="ja-JP" sz="1300">
            <a:latin typeface="ＭＳ Ｐゴシック"/>
          </a:endParaRPr>
        </a:p>
        <a:p>
          <a:r>
            <a:rPr kumimoji="1" lang="ja-JP" altLang="en-US" sz="1300">
              <a:latin typeface="ＭＳ Ｐゴシック"/>
            </a:rPr>
            <a:t>　その主な要因としては、公債費に準ずる債務負担行為に係るものの増などによる単年度の実質公債費比率の増加が挙げられる。</a:t>
          </a:r>
          <a:endParaRPr kumimoji="1" lang="en-US" altLang="ja-JP" sz="1300">
            <a:latin typeface="ＭＳ Ｐゴシック"/>
          </a:endParaRPr>
        </a:p>
        <a:p>
          <a:r>
            <a:rPr kumimoji="1" lang="ja-JP" altLang="en-US" sz="1300">
              <a:latin typeface="ＭＳ Ｐゴシック"/>
            </a:rPr>
            <a:t>　今後は、老朽化する公共施設の整備・再編にあたり、基金の取崩しや地方債の発行が増加することが見込まれるが、各財政指標に留意しつつ、財政の健全性を維持していく。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91863</xdr:rowOff>
    </xdr:from>
    <xdr:to>
      <xdr:col>24</xdr:col>
      <xdr:colOff>558800</xdr:colOff>
      <xdr:row>38</xdr:row>
      <xdr:rowOff>99906</xdr:rowOff>
    </xdr:to>
    <xdr:cxnSp macro="">
      <xdr:nvCxnSpPr>
        <xdr:cNvPr id="380" name="直線コネクタ 379"/>
        <xdr:cNvCxnSpPr/>
      </xdr:nvCxnSpPr>
      <xdr:spPr>
        <a:xfrm>
          <a:off x="16179800" y="66069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1"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91863</xdr:rowOff>
    </xdr:from>
    <xdr:to>
      <xdr:col>23</xdr:col>
      <xdr:colOff>406400</xdr:colOff>
      <xdr:row>38</xdr:row>
      <xdr:rowOff>99906</xdr:rowOff>
    </xdr:to>
    <xdr:cxnSp macro="">
      <xdr:nvCxnSpPr>
        <xdr:cNvPr id="383" name="直線コネクタ 382"/>
        <xdr:cNvCxnSpPr/>
      </xdr:nvCxnSpPr>
      <xdr:spPr>
        <a:xfrm flipV="1">
          <a:off x="15290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5" name="テキスト ボックス 384"/>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99906</xdr:rowOff>
    </xdr:from>
    <xdr:to>
      <xdr:col>22</xdr:col>
      <xdr:colOff>203200</xdr:colOff>
      <xdr:row>38</xdr:row>
      <xdr:rowOff>164254</xdr:rowOff>
    </xdr:to>
    <xdr:cxnSp macro="">
      <xdr:nvCxnSpPr>
        <xdr:cNvPr id="386" name="直線コネクタ 385"/>
        <xdr:cNvCxnSpPr/>
      </xdr:nvCxnSpPr>
      <xdr:spPr>
        <a:xfrm flipV="1">
          <a:off x="14401800" y="661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164254</xdr:rowOff>
    </xdr:from>
    <xdr:to>
      <xdr:col>21</xdr:col>
      <xdr:colOff>0</xdr:colOff>
      <xdr:row>39</xdr:row>
      <xdr:rowOff>49106</xdr:rowOff>
    </xdr:to>
    <xdr:cxnSp macro="">
      <xdr:nvCxnSpPr>
        <xdr:cNvPr id="389" name="直線コネクタ 388"/>
        <xdr:cNvCxnSpPr/>
      </xdr:nvCxnSpPr>
      <xdr:spPr>
        <a:xfrm flipV="1">
          <a:off x="13512800" y="66793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3" name="テキスト ボックス 392"/>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49106</xdr:rowOff>
    </xdr:from>
    <xdr:to>
      <xdr:col>24</xdr:col>
      <xdr:colOff>609600</xdr:colOff>
      <xdr:row>38</xdr:row>
      <xdr:rowOff>150706</xdr:rowOff>
    </xdr:to>
    <xdr:sp macro="" textlink="">
      <xdr:nvSpPr>
        <xdr:cNvPr id="399" name="円/楕円 398"/>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65634</xdr:rowOff>
    </xdr:from>
    <xdr:ext cx="762000" cy="259045"/>
    <xdr:sp macro="" textlink="">
      <xdr:nvSpPr>
        <xdr:cNvPr id="400"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41063</xdr:rowOff>
    </xdr:from>
    <xdr:to>
      <xdr:col>23</xdr:col>
      <xdr:colOff>457200</xdr:colOff>
      <xdr:row>38</xdr:row>
      <xdr:rowOff>142663</xdr:rowOff>
    </xdr:to>
    <xdr:sp macro="" textlink="">
      <xdr:nvSpPr>
        <xdr:cNvPr id="401" name="円/楕円 400"/>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152840</xdr:rowOff>
    </xdr:from>
    <xdr:ext cx="736600" cy="259045"/>
    <xdr:sp macro="" textlink="">
      <xdr:nvSpPr>
        <xdr:cNvPr id="402" name="テキスト ボックス 401"/>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49106</xdr:rowOff>
    </xdr:from>
    <xdr:to>
      <xdr:col>22</xdr:col>
      <xdr:colOff>254000</xdr:colOff>
      <xdr:row>38</xdr:row>
      <xdr:rowOff>150706</xdr:rowOff>
    </xdr:to>
    <xdr:sp macro="" textlink="">
      <xdr:nvSpPr>
        <xdr:cNvPr id="403" name="円/楕円 402"/>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160884</xdr:rowOff>
    </xdr:from>
    <xdr:ext cx="762000" cy="259045"/>
    <xdr:sp macro="" textlink="">
      <xdr:nvSpPr>
        <xdr:cNvPr id="404" name="テキスト ボックス 403"/>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113454</xdr:rowOff>
    </xdr:from>
    <xdr:to>
      <xdr:col>21</xdr:col>
      <xdr:colOff>50800</xdr:colOff>
      <xdr:row>39</xdr:row>
      <xdr:rowOff>43604</xdr:rowOff>
    </xdr:to>
    <xdr:sp macro="" textlink="">
      <xdr:nvSpPr>
        <xdr:cNvPr id="405" name="円/楕円 404"/>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53780</xdr:rowOff>
    </xdr:from>
    <xdr:ext cx="762000" cy="259045"/>
    <xdr:sp macro="" textlink="">
      <xdr:nvSpPr>
        <xdr:cNvPr id="406" name="テキスト ボックス 405"/>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169756</xdr:rowOff>
    </xdr:from>
    <xdr:to>
      <xdr:col>19</xdr:col>
      <xdr:colOff>533400</xdr:colOff>
      <xdr:row>39</xdr:row>
      <xdr:rowOff>99906</xdr:rowOff>
    </xdr:to>
    <xdr:sp macro="" textlink="">
      <xdr:nvSpPr>
        <xdr:cNvPr id="407" name="円/楕円 406"/>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110083</xdr:rowOff>
    </xdr:from>
    <xdr:ext cx="762000" cy="259045"/>
    <xdr:sp macro="" textlink="">
      <xdr:nvSpPr>
        <xdr:cNvPr id="408" name="テキスト ボックス 407"/>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年度は前年度の</a:t>
          </a:r>
          <a:r>
            <a:rPr kumimoji="1" lang="en-US" altLang="ja-JP" sz="1300">
              <a:latin typeface="ＭＳ Ｐゴシック"/>
            </a:rPr>
            <a:t>44.1</a:t>
          </a:r>
          <a:r>
            <a:rPr kumimoji="1" lang="ja-JP" altLang="en-US" sz="1300">
              <a:latin typeface="ＭＳ Ｐゴシック"/>
            </a:rPr>
            <a:t>％から</a:t>
          </a:r>
          <a:r>
            <a:rPr kumimoji="1" lang="en-US" altLang="ja-JP" sz="1300">
              <a:latin typeface="ＭＳ Ｐゴシック"/>
            </a:rPr>
            <a:t>0.4</a:t>
          </a:r>
          <a:r>
            <a:rPr kumimoji="1" lang="ja-JP" altLang="en-US" sz="1300">
              <a:latin typeface="ＭＳ Ｐゴシック"/>
            </a:rPr>
            <a:t>ポイント悪化し</a:t>
          </a:r>
          <a:r>
            <a:rPr kumimoji="1" lang="en-US" altLang="ja-JP" sz="1300">
              <a:latin typeface="ＭＳ Ｐゴシック"/>
            </a:rPr>
            <a:t>44.5</a:t>
          </a:r>
          <a:r>
            <a:rPr kumimoji="1" lang="ja-JP" altLang="en-US" sz="1300">
              <a:latin typeface="ＭＳ Ｐゴシック"/>
            </a:rPr>
            <a:t>％となったが、早期健全化基準の</a:t>
          </a:r>
          <a:r>
            <a:rPr kumimoji="1" lang="en-US" altLang="ja-JP" sz="1300">
              <a:latin typeface="ＭＳ Ｐゴシック"/>
            </a:rPr>
            <a:t>350</a:t>
          </a:r>
          <a:r>
            <a:rPr kumimoji="1" lang="ja-JP" altLang="en-US" sz="1300">
              <a:latin typeface="ＭＳ Ｐゴシック"/>
            </a:rPr>
            <a:t>％を大幅に下回った。</a:t>
          </a:r>
          <a:endParaRPr kumimoji="1" lang="en-US" altLang="ja-JP" sz="1300">
            <a:latin typeface="ＭＳ Ｐゴシック"/>
          </a:endParaRPr>
        </a:p>
        <a:p>
          <a:r>
            <a:rPr kumimoji="1" lang="ja-JP" altLang="en-US" sz="1300">
              <a:latin typeface="ＭＳ Ｐゴシック"/>
            </a:rPr>
            <a:t>　その主な要因としては地方債現在高の増が挙げられる。</a:t>
          </a:r>
          <a:endParaRPr kumimoji="1" lang="en-US" altLang="ja-JP" sz="1300">
            <a:latin typeface="ＭＳ Ｐゴシック"/>
          </a:endParaRPr>
        </a:p>
        <a:p>
          <a:r>
            <a:rPr kumimoji="1" lang="ja-JP" altLang="en-US" sz="1300">
              <a:latin typeface="ＭＳ Ｐゴシック"/>
            </a:rPr>
            <a:t>　今後は、引き続き老朽化する公共施設の整備・再編にあたり、基金の取崩しや地方債の発行が増加することが見込まれるが、各財政指標に留意しつつ、財政の健全性を維持していく。</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47202</xdr:rowOff>
    </xdr:from>
    <xdr:to>
      <xdr:col>24</xdr:col>
      <xdr:colOff>558800</xdr:colOff>
      <xdr:row>17</xdr:row>
      <xdr:rowOff>52564</xdr:rowOff>
    </xdr:to>
    <xdr:cxnSp macro="">
      <xdr:nvCxnSpPr>
        <xdr:cNvPr id="442" name="直線コネクタ 441"/>
        <xdr:cNvCxnSpPr/>
      </xdr:nvCxnSpPr>
      <xdr:spPr>
        <a:xfrm>
          <a:off x="16179800" y="2961852"/>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3"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4" name="フローチャート : 判断 443"/>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83115</xdr:rowOff>
    </xdr:from>
    <xdr:to>
      <xdr:col>23</xdr:col>
      <xdr:colOff>406400</xdr:colOff>
      <xdr:row>17</xdr:row>
      <xdr:rowOff>47202</xdr:rowOff>
    </xdr:to>
    <xdr:cxnSp macro="">
      <xdr:nvCxnSpPr>
        <xdr:cNvPr id="445" name="直線コネクタ 444"/>
        <xdr:cNvCxnSpPr/>
      </xdr:nvCxnSpPr>
      <xdr:spPr>
        <a:xfrm>
          <a:off x="15290800" y="2654865"/>
          <a:ext cx="889000" cy="30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7" name="テキスト ボックス 446"/>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96379</xdr:rowOff>
    </xdr:from>
    <xdr:to>
      <xdr:col>22</xdr:col>
      <xdr:colOff>203200</xdr:colOff>
      <xdr:row>15</xdr:row>
      <xdr:rowOff>83115</xdr:rowOff>
    </xdr:to>
    <xdr:cxnSp macro="">
      <xdr:nvCxnSpPr>
        <xdr:cNvPr id="448" name="直線コネクタ 447"/>
        <xdr:cNvCxnSpPr/>
      </xdr:nvCxnSpPr>
      <xdr:spPr>
        <a:xfrm>
          <a:off x="14401800" y="2496679"/>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96184</xdr:rowOff>
    </xdr:from>
    <xdr:ext cx="762000" cy="259045"/>
    <xdr:sp macro="" textlink="">
      <xdr:nvSpPr>
        <xdr:cNvPr id="450" name="テキスト ボックス 449"/>
        <xdr:cNvSpPr txBox="1"/>
      </xdr:nvSpPr>
      <xdr:spPr>
        <a:xfrm>
          <a:off x="14909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96379</xdr:rowOff>
    </xdr:from>
    <xdr:to>
      <xdr:col>21</xdr:col>
      <xdr:colOff>0</xdr:colOff>
      <xdr:row>14</xdr:row>
      <xdr:rowOff>127212</xdr:rowOff>
    </xdr:to>
    <xdr:cxnSp macro="">
      <xdr:nvCxnSpPr>
        <xdr:cNvPr id="451" name="直線コネクタ 450"/>
        <xdr:cNvCxnSpPr/>
      </xdr:nvCxnSpPr>
      <xdr:spPr>
        <a:xfrm flipV="1">
          <a:off x="13512800" y="2496679"/>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159190</xdr:rowOff>
    </xdr:from>
    <xdr:ext cx="762000" cy="259045"/>
    <xdr:sp macro="" textlink="">
      <xdr:nvSpPr>
        <xdr:cNvPr id="453" name="テキスト ボックス 452"/>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5" name="テキスト ボックス 454"/>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1764</xdr:rowOff>
    </xdr:from>
    <xdr:to>
      <xdr:col>24</xdr:col>
      <xdr:colOff>609600</xdr:colOff>
      <xdr:row>17</xdr:row>
      <xdr:rowOff>103364</xdr:rowOff>
    </xdr:to>
    <xdr:sp macro="" textlink="">
      <xdr:nvSpPr>
        <xdr:cNvPr id="461" name="円/楕円 460"/>
        <xdr:cNvSpPr/>
      </xdr:nvSpPr>
      <xdr:spPr>
        <a:xfrm>
          <a:off x="16967200" y="2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145291</xdr:rowOff>
    </xdr:from>
    <xdr:ext cx="762000" cy="259045"/>
    <xdr:sp macro="" textlink="">
      <xdr:nvSpPr>
        <xdr:cNvPr id="462" name="将来負担の状況該当値テキスト"/>
        <xdr:cNvSpPr txBox="1"/>
      </xdr:nvSpPr>
      <xdr:spPr>
        <a:xfrm>
          <a:off x="17106900" y="28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167852</xdr:rowOff>
    </xdr:from>
    <xdr:to>
      <xdr:col>23</xdr:col>
      <xdr:colOff>457200</xdr:colOff>
      <xdr:row>17</xdr:row>
      <xdr:rowOff>98002</xdr:rowOff>
    </xdr:to>
    <xdr:sp macro="" textlink="">
      <xdr:nvSpPr>
        <xdr:cNvPr id="463" name="円/楕円 462"/>
        <xdr:cNvSpPr/>
      </xdr:nvSpPr>
      <xdr:spPr>
        <a:xfrm>
          <a:off x="16129000" y="29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82779</xdr:rowOff>
    </xdr:from>
    <xdr:ext cx="736600" cy="259045"/>
    <xdr:sp macro="" textlink="">
      <xdr:nvSpPr>
        <xdr:cNvPr id="464" name="テキスト ボックス 463"/>
        <xdr:cNvSpPr txBox="1"/>
      </xdr:nvSpPr>
      <xdr:spPr>
        <a:xfrm>
          <a:off x="15798800" y="299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32315</xdr:rowOff>
    </xdr:from>
    <xdr:to>
      <xdr:col>22</xdr:col>
      <xdr:colOff>254000</xdr:colOff>
      <xdr:row>15</xdr:row>
      <xdr:rowOff>133915</xdr:rowOff>
    </xdr:to>
    <xdr:sp macro="" textlink="">
      <xdr:nvSpPr>
        <xdr:cNvPr id="465" name="円/楕円 464"/>
        <xdr:cNvSpPr/>
      </xdr:nvSpPr>
      <xdr:spPr>
        <a:xfrm>
          <a:off x="15240000" y="26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144092</xdr:rowOff>
    </xdr:from>
    <xdr:ext cx="762000" cy="259045"/>
    <xdr:sp macro="" textlink="">
      <xdr:nvSpPr>
        <xdr:cNvPr id="466" name="テキスト ボックス 465"/>
        <xdr:cNvSpPr txBox="1"/>
      </xdr:nvSpPr>
      <xdr:spPr>
        <a:xfrm>
          <a:off x="14909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45579</xdr:rowOff>
    </xdr:from>
    <xdr:to>
      <xdr:col>21</xdr:col>
      <xdr:colOff>50800</xdr:colOff>
      <xdr:row>14</xdr:row>
      <xdr:rowOff>147179</xdr:rowOff>
    </xdr:to>
    <xdr:sp macro="" textlink="">
      <xdr:nvSpPr>
        <xdr:cNvPr id="467" name="円/楕円 466"/>
        <xdr:cNvSpPr/>
      </xdr:nvSpPr>
      <xdr:spPr>
        <a:xfrm>
          <a:off x="14351000" y="24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157356</xdr:rowOff>
    </xdr:from>
    <xdr:ext cx="762000" cy="259045"/>
    <xdr:sp macro="" textlink="">
      <xdr:nvSpPr>
        <xdr:cNvPr id="468" name="テキスト ボックス 467"/>
        <xdr:cNvSpPr txBox="1"/>
      </xdr:nvSpPr>
      <xdr:spPr>
        <a:xfrm>
          <a:off x="14020800" y="22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76412</xdr:rowOff>
    </xdr:from>
    <xdr:to>
      <xdr:col>19</xdr:col>
      <xdr:colOff>533400</xdr:colOff>
      <xdr:row>15</xdr:row>
      <xdr:rowOff>6562</xdr:rowOff>
    </xdr:to>
    <xdr:sp macro="" textlink="">
      <xdr:nvSpPr>
        <xdr:cNvPr id="469" name="円/楕円 468"/>
        <xdr:cNvSpPr/>
      </xdr:nvSpPr>
      <xdr:spPr>
        <a:xfrm>
          <a:off x="13462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16739</xdr:rowOff>
    </xdr:from>
    <xdr:ext cx="762000" cy="259045"/>
    <xdr:sp macro="" textlink="">
      <xdr:nvSpPr>
        <xdr:cNvPr id="470" name="テキスト ボックス 469"/>
        <xdr:cNvSpPr txBox="1"/>
      </xdr:nvSpPr>
      <xdr:spPr>
        <a:xfrm>
          <a:off x="13131800" y="224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241,979
240,294
35.70
73,387,012
70,602,393
2,657,845
40,522,677
54,371,661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44.5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人件費に係る経常収支比率は、職員給与費増により前年度と比べ</a:t>
          </a:r>
          <a:r>
            <a:rPr kumimoji="1" lang="en-US" altLang="ja-JP" sz="1300">
              <a:latin typeface="ＭＳ Ｐゴシック"/>
            </a:rPr>
            <a:t>1.4</a:t>
          </a:r>
          <a:r>
            <a:rPr kumimoji="1" lang="ja-JP" altLang="en-US" sz="1300">
              <a:latin typeface="ＭＳ Ｐゴシック"/>
            </a:rPr>
            <a:t>ポイント悪化しており、類似団体平均値と比べ</a:t>
          </a:r>
          <a:r>
            <a:rPr kumimoji="1" lang="en-US" altLang="ja-JP" sz="1300">
              <a:latin typeface="ＭＳ Ｐゴシック"/>
            </a:rPr>
            <a:t>8.3</a:t>
          </a:r>
          <a:r>
            <a:rPr kumimoji="1" lang="ja-JP" altLang="en-US" sz="1300">
              <a:latin typeface="ＭＳ Ｐゴシック"/>
            </a:rPr>
            <a:t>ポイント上回り</a:t>
          </a:r>
          <a:r>
            <a:rPr kumimoji="1" lang="en-US" altLang="ja-JP" sz="1300">
              <a:latin typeface="ＭＳ Ｐゴシック"/>
            </a:rPr>
            <a:t>32.9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今後も人件費の抑制に努めながら、公営企業に対する繰出金の精査・見直しを進める。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50800</xdr:rowOff>
    </xdr:from>
    <xdr:to>
      <xdr:col>7</xdr:col>
      <xdr:colOff>15875</xdr:colOff>
      <xdr:row>40</xdr:row>
      <xdr:rowOff>157480</xdr:rowOff>
    </xdr:to>
    <xdr:cxnSp macro="">
      <xdr:nvCxnSpPr>
        <xdr:cNvPr id="66" name="直線コネクタ 65"/>
        <xdr:cNvCxnSpPr/>
      </xdr:nvCxnSpPr>
      <xdr:spPr>
        <a:xfrm>
          <a:off x="3987800" y="6908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5080</xdr:rowOff>
    </xdr:from>
    <xdr:to>
      <xdr:col>5</xdr:col>
      <xdr:colOff>549275</xdr:colOff>
      <xdr:row>40</xdr:row>
      <xdr:rowOff>50800</xdr:rowOff>
    </xdr:to>
    <xdr:cxnSp macro="">
      <xdr:nvCxnSpPr>
        <xdr:cNvPr id="69" name="直線コネクタ 68"/>
        <xdr:cNvCxnSpPr/>
      </xdr:nvCxnSpPr>
      <xdr:spPr>
        <a:xfrm>
          <a:off x="3098800" y="686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40</xdr:row>
      <xdr:rowOff>5080</xdr:rowOff>
    </xdr:to>
    <xdr:cxnSp macro="">
      <xdr:nvCxnSpPr>
        <xdr:cNvPr id="72" name="直線コネクタ 71"/>
        <xdr:cNvCxnSpPr/>
      </xdr:nvCxnSpPr>
      <xdr:spPr>
        <a:xfrm>
          <a:off x="2209800" y="6748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168910</xdr:rowOff>
    </xdr:to>
    <xdr:cxnSp macro="">
      <xdr:nvCxnSpPr>
        <xdr:cNvPr id="75" name="直線コネクタ 74"/>
        <xdr:cNvCxnSpPr/>
      </xdr:nvCxnSpPr>
      <xdr:spPr>
        <a:xfrm flipV="1">
          <a:off x="1320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106680</xdr:rowOff>
    </xdr:from>
    <xdr:to>
      <xdr:col>7</xdr:col>
      <xdr:colOff>66675</xdr:colOff>
      <xdr:row>41</xdr:row>
      <xdr:rowOff>36830</xdr:rowOff>
    </xdr:to>
    <xdr:sp macro="" textlink="">
      <xdr:nvSpPr>
        <xdr:cNvPr id="85" name="円/楕円 84"/>
        <xdr:cNvSpPr/>
      </xdr:nvSpPr>
      <xdr:spPr>
        <a:xfrm>
          <a:off x="4775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15257</xdr:rowOff>
    </xdr:from>
    <xdr:ext cx="762000" cy="259045"/>
    <xdr:sp macro="" textlink="">
      <xdr:nvSpPr>
        <xdr:cNvPr id="86" name="人件費該当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0</xdr:rowOff>
    </xdr:from>
    <xdr:to>
      <xdr:col>5</xdr:col>
      <xdr:colOff>600075</xdr:colOff>
      <xdr:row>40</xdr:row>
      <xdr:rowOff>101600</xdr:rowOff>
    </xdr:to>
    <xdr:sp macro="" textlink="">
      <xdr:nvSpPr>
        <xdr:cNvPr id="87" name="円/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125730</xdr:rowOff>
    </xdr:from>
    <xdr:to>
      <xdr:col>4</xdr:col>
      <xdr:colOff>396875</xdr:colOff>
      <xdr:row>40</xdr:row>
      <xdr:rowOff>55880</xdr:rowOff>
    </xdr:to>
    <xdr:sp macro="" textlink="">
      <xdr:nvSpPr>
        <xdr:cNvPr id="89" name="円/楕円 88"/>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40657</xdr:rowOff>
    </xdr:from>
    <xdr:ext cx="762000" cy="259045"/>
    <xdr:sp macro="" textlink="">
      <xdr:nvSpPr>
        <xdr:cNvPr id="90" name="テキスト ボックス 89"/>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xdr:rowOff>
    </xdr:from>
    <xdr:to>
      <xdr:col>3</xdr:col>
      <xdr:colOff>193675</xdr:colOff>
      <xdr:row>39</xdr:row>
      <xdr:rowOff>113030</xdr:rowOff>
    </xdr:to>
    <xdr:sp macro="" textlink="">
      <xdr:nvSpPr>
        <xdr:cNvPr id="91" name="円/楕円 90"/>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97807</xdr:rowOff>
    </xdr:from>
    <xdr:ext cx="762000" cy="259045"/>
    <xdr:sp macro="" textlink="">
      <xdr:nvSpPr>
        <xdr:cNvPr id="92" name="テキスト ボックス 91"/>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118110</xdr:rowOff>
    </xdr:from>
    <xdr:to>
      <xdr:col>1</xdr:col>
      <xdr:colOff>676275</xdr:colOff>
      <xdr:row>40</xdr:row>
      <xdr:rowOff>48260</xdr:rowOff>
    </xdr:to>
    <xdr:sp macro="" textlink="">
      <xdr:nvSpPr>
        <xdr:cNvPr id="93" name="円/楕円 92"/>
        <xdr:cNvSpPr/>
      </xdr:nvSpPr>
      <xdr:spPr>
        <a:xfrm>
          <a:off x="1270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33037</xdr:rowOff>
    </xdr:from>
    <xdr:ext cx="762000" cy="259045"/>
    <xdr:sp macro="" textlink="">
      <xdr:nvSpPr>
        <xdr:cNvPr id="94" name="テキスト ボックス 93"/>
        <xdr:cNvSpPr txBox="1"/>
      </xdr:nvSpPr>
      <xdr:spPr>
        <a:xfrm>
          <a:off x="939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物件費にかかる経常収支比率は、平成</a:t>
          </a:r>
          <a:r>
            <a:rPr kumimoji="1" lang="en-US" altLang="ja-JP" sz="1300">
              <a:latin typeface="ＭＳ Ｐゴシック"/>
            </a:rPr>
            <a:t>21</a:t>
          </a:r>
          <a:r>
            <a:rPr kumimoji="1" lang="ja-JP" altLang="en-US" sz="1300">
              <a:latin typeface="ＭＳ Ｐゴシック"/>
            </a:rPr>
            <a:t>年度までは類似団体平均値と同水準で推移してきたが、平成</a:t>
          </a:r>
          <a:r>
            <a:rPr kumimoji="1" lang="en-US" altLang="ja-JP" sz="1300">
              <a:latin typeface="ＭＳ Ｐゴシック"/>
            </a:rPr>
            <a:t>22</a:t>
          </a:r>
          <a:r>
            <a:rPr kumimoji="1" lang="ja-JP" altLang="en-US" sz="1300">
              <a:latin typeface="ＭＳ Ｐゴシック"/>
            </a:rPr>
            <a:t>年度より悪化してきた。平成</a:t>
          </a:r>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1.8</a:t>
          </a:r>
          <a:r>
            <a:rPr kumimoji="1" lang="ja-JP" altLang="en-US" sz="1300">
              <a:latin typeface="ＭＳ Ｐゴシック"/>
            </a:rPr>
            <a:t>ポイント改善し</a:t>
          </a:r>
          <a:r>
            <a:rPr kumimoji="1" lang="en-US" altLang="ja-JP" sz="1300">
              <a:latin typeface="ＭＳ Ｐゴシック"/>
            </a:rPr>
            <a:t>16.2</a:t>
          </a:r>
          <a:r>
            <a:rPr kumimoji="1" lang="ja-JP" altLang="en-US" sz="1300">
              <a:latin typeface="ＭＳ Ｐゴシック"/>
            </a:rPr>
            <a:t>％となり、類似団体平均値を</a:t>
          </a:r>
          <a:r>
            <a:rPr kumimoji="1" lang="en-US" altLang="ja-JP" sz="1300">
              <a:latin typeface="ＭＳ Ｐゴシック"/>
            </a:rPr>
            <a:t>0.2</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その主な要因としては、放課後児童健全育成事業費や庁舎維持管理経費が減となったことなどが挙げられる。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17</xdr:row>
      <xdr:rowOff>69850</xdr:rowOff>
    </xdr:to>
    <xdr:cxnSp macro="">
      <xdr:nvCxnSpPr>
        <xdr:cNvPr id="127" name="直線コネクタ 126"/>
        <xdr:cNvCxnSpPr/>
      </xdr:nvCxnSpPr>
      <xdr:spPr>
        <a:xfrm flipV="1">
          <a:off x="15671800" y="2755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158750</xdr:rowOff>
    </xdr:to>
    <xdr:cxnSp macro="">
      <xdr:nvCxnSpPr>
        <xdr:cNvPr id="130" name="直線コネクタ 129"/>
        <xdr:cNvCxnSpPr/>
      </xdr:nvCxnSpPr>
      <xdr:spPr>
        <a:xfrm flipV="1">
          <a:off x="14782800" y="298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44450</xdr:rowOff>
    </xdr:from>
    <xdr:to>
      <xdr:col>21</xdr:col>
      <xdr:colOff>361950</xdr:colOff>
      <xdr:row>17</xdr:row>
      <xdr:rowOff>158750</xdr:rowOff>
    </xdr:to>
    <xdr:cxnSp macro="">
      <xdr:nvCxnSpPr>
        <xdr:cNvPr id="133" name="直線コネクタ 132"/>
        <xdr:cNvCxnSpPr/>
      </xdr:nvCxnSpPr>
      <xdr:spPr>
        <a:xfrm>
          <a:off x="13893800" y="295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6350</xdr:rowOff>
    </xdr:from>
    <xdr:to>
      <xdr:col>20</xdr:col>
      <xdr:colOff>158750</xdr:colOff>
      <xdr:row>17</xdr:row>
      <xdr:rowOff>44450</xdr:rowOff>
    </xdr:to>
    <xdr:cxnSp macro="">
      <xdr:nvCxnSpPr>
        <xdr:cNvPr id="136" name="直線コネクタ 135"/>
        <xdr:cNvCxnSpPr/>
      </xdr:nvCxnSpPr>
      <xdr:spPr>
        <a:xfrm>
          <a:off x="13004800" y="292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107950</xdr:rowOff>
    </xdr:from>
    <xdr:to>
      <xdr:col>21</xdr:col>
      <xdr:colOff>412750</xdr:colOff>
      <xdr:row>18</xdr:row>
      <xdr:rowOff>38100</xdr:rowOff>
    </xdr:to>
    <xdr:sp macro="" textlink="">
      <xdr:nvSpPr>
        <xdr:cNvPr id="150" name="円/楕円 149"/>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22877</xdr:rowOff>
    </xdr:from>
    <xdr:ext cx="762000" cy="259045"/>
    <xdr:sp macro="" textlink="">
      <xdr:nvSpPr>
        <xdr:cNvPr id="151" name="テキスト ボックス 150"/>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165100</xdr:rowOff>
    </xdr:from>
    <xdr:to>
      <xdr:col>20</xdr:col>
      <xdr:colOff>209550</xdr:colOff>
      <xdr:row>17</xdr:row>
      <xdr:rowOff>95250</xdr:rowOff>
    </xdr:to>
    <xdr:sp macro="" textlink="">
      <xdr:nvSpPr>
        <xdr:cNvPr id="152" name="円/楕円 151"/>
        <xdr:cNvSpPr/>
      </xdr:nvSpPr>
      <xdr:spPr>
        <a:xfrm>
          <a:off x="13843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53" name="テキスト ボックス 152"/>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54" name="円/楕円 153"/>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55" name="テキスト ボックス 154"/>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扶助費に係る経常収支比率は、類似団体平均値を</a:t>
          </a:r>
          <a:r>
            <a:rPr kumimoji="1" lang="en-US" altLang="ja-JP" sz="1300">
              <a:latin typeface="ＭＳ Ｐゴシック"/>
            </a:rPr>
            <a:t>0.4</a:t>
          </a:r>
          <a:r>
            <a:rPr kumimoji="1" lang="ja-JP" altLang="en-US" sz="1300">
              <a:latin typeface="ＭＳ Ｐゴシック"/>
            </a:rPr>
            <a:t>ポイント上回る</a:t>
          </a:r>
          <a:r>
            <a:rPr kumimoji="1" lang="en-US" altLang="ja-JP" sz="1300">
              <a:latin typeface="ＭＳ Ｐゴシック"/>
            </a:rPr>
            <a:t>13.9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その主な要因としては、民間保育所等運営事業費や生活保護費の増により、扶助費全体が増となっているためである。</a:t>
          </a:r>
          <a:endParaRPr kumimoji="1" lang="en-US" altLang="ja-JP" sz="1300">
            <a:latin typeface="ＭＳ Ｐゴシック"/>
          </a:endParaRPr>
        </a:p>
        <a:p>
          <a:r>
            <a:rPr kumimoji="1" lang="ja-JP" altLang="en-US" sz="1300">
              <a:latin typeface="ＭＳ Ｐゴシック"/>
            </a:rPr>
            <a:t>　今後も資格審査等の適正化や自立を促すための支援事業などの充実を図り、財政の健全化に努めていく。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38100</xdr:rowOff>
    </xdr:from>
    <xdr:to>
      <xdr:col>7</xdr:col>
      <xdr:colOff>15875</xdr:colOff>
      <xdr:row>56</xdr:row>
      <xdr:rowOff>101600</xdr:rowOff>
    </xdr:to>
    <xdr:cxnSp macro="">
      <xdr:nvCxnSpPr>
        <xdr:cNvPr id="188" name="直線コネクタ 187"/>
        <xdr:cNvCxnSpPr/>
      </xdr:nvCxnSpPr>
      <xdr:spPr>
        <a:xfrm>
          <a:off x="3987800" y="9639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38100</xdr:rowOff>
    </xdr:to>
    <xdr:cxnSp macro="">
      <xdr:nvCxnSpPr>
        <xdr:cNvPr id="191" name="直線コネクタ 190"/>
        <xdr:cNvCxnSpPr/>
      </xdr:nvCxnSpPr>
      <xdr:spPr>
        <a:xfrm>
          <a:off x="3098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57150</xdr:rowOff>
    </xdr:from>
    <xdr:to>
      <xdr:col>4</xdr:col>
      <xdr:colOff>346075</xdr:colOff>
      <xdr:row>55</xdr:row>
      <xdr:rowOff>146050</xdr:rowOff>
    </xdr:to>
    <xdr:cxnSp macro="">
      <xdr:nvCxnSpPr>
        <xdr:cNvPr id="194" name="直線コネクタ 193"/>
        <xdr:cNvCxnSpPr/>
      </xdr:nvCxnSpPr>
      <xdr:spPr>
        <a:xfrm>
          <a:off x="2209800" y="948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101600</xdr:rowOff>
    </xdr:from>
    <xdr:to>
      <xdr:col>3</xdr:col>
      <xdr:colOff>142875</xdr:colOff>
      <xdr:row>55</xdr:row>
      <xdr:rowOff>57150</xdr:rowOff>
    </xdr:to>
    <xdr:cxnSp macro="">
      <xdr:nvCxnSpPr>
        <xdr:cNvPr id="197" name="直線コネクタ 196"/>
        <xdr:cNvCxnSpPr/>
      </xdr:nvCxnSpPr>
      <xdr:spPr>
        <a:xfrm>
          <a:off x="1320800" y="9359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7" name="円/楕円 206"/>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22877</xdr:rowOff>
    </xdr:from>
    <xdr:ext cx="762000" cy="259045"/>
    <xdr:sp macro="" textlink="">
      <xdr:nvSpPr>
        <xdr:cNvPr id="208"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09" name="円/楕円 208"/>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210" name="テキスト ボックス 209"/>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1" name="円/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2" name="テキスト ボックス 21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6350</xdr:rowOff>
    </xdr:from>
    <xdr:to>
      <xdr:col>3</xdr:col>
      <xdr:colOff>193675</xdr:colOff>
      <xdr:row>55</xdr:row>
      <xdr:rowOff>107950</xdr:rowOff>
    </xdr:to>
    <xdr:sp macro="" textlink="">
      <xdr:nvSpPr>
        <xdr:cNvPr id="213" name="円/楕円 212"/>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214" name="テキスト ボックス 213"/>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15" name="円/楕円 214"/>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162577</xdr:rowOff>
    </xdr:from>
    <xdr:ext cx="762000" cy="259045"/>
    <xdr:sp macro="" textlink="">
      <xdr:nvSpPr>
        <xdr:cNvPr id="216" name="テキスト ボックス 215"/>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その他にかかる経常収支比率は、類似団体を</a:t>
          </a:r>
          <a:r>
            <a:rPr kumimoji="1" lang="en-US" altLang="ja-JP" sz="1300">
              <a:latin typeface="ＭＳ Ｐゴシック"/>
            </a:rPr>
            <a:t>1.6</a:t>
          </a:r>
          <a:r>
            <a:rPr kumimoji="1" lang="ja-JP" altLang="en-US" sz="1300">
              <a:latin typeface="ＭＳ Ｐゴシック"/>
            </a:rPr>
            <a:t>ポイント下回っているが、前年度と比べ</a:t>
          </a:r>
          <a:r>
            <a:rPr kumimoji="1" lang="en-US" altLang="ja-JP" sz="1300">
              <a:latin typeface="ＭＳ Ｐゴシック"/>
            </a:rPr>
            <a:t>0.5</a:t>
          </a:r>
          <a:r>
            <a:rPr kumimoji="1" lang="ja-JP" altLang="en-US" sz="1300">
              <a:latin typeface="ＭＳ Ｐゴシック"/>
            </a:rPr>
            <a:t>ポイント悪化している。</a:t>
          </a:r>
          <a:endParaRPr kumimoji="1" lang="en-US" altLang="ja-JP" sz="1300">
            <a:latin typeface="ＭＳ Ｐゴシック"/>
          </a:endParaRPr>
        </a:p>
        <a:p>
          <a:r>
            <a:rPr kumimoji="1" lang="ja-JP" altLang="en-US" sz="1300">
              <a:latin typeface="ＭＳ Ｐゴシック"/>
            </a:rPr>
            <a:t>　その主な要因としては、神奈川県後期高齢者医療広域連合関係経費等の繰出金が増となっており、繰出金全体として</a:t>
          </a:r>
          <a:r>
            <a:rPr kumimoji="1" lang="en-US" altLang="ja-JP" sz="1300">
              <a:latin typeface="ＭＳ Ｐゴシック"/>
            </a:rPr>
            <a:t>344,867</a:t>
          </a:r>
          <a:r>
            <a:rPr kumimoji="1" lang="ja-JP" altLang="en-US" sz="1300">
              <a:latin typeface="ＭＳ Ｐゴシック"/>
            </a:rPr>
            <a:t>千円の増となっていることが挙げられる。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114300</xdr:rowOff>
    </xdr:from>
    <xdr:to>
      <xdr:col>24</xdr:col>
      <xdr:colOff>31750</xdr:colOff>
      <xdr:row>55</xdr:row>
      <xdr:rowOff>6350</xdr:rowOff>
    </xdr:to>
    <xdr:cxnSp macro="">
      <xdr:nvCxnSpPr>
        <xdr:cNvPr id="249" name="直線コネクタ 248"/>
        <xdr:cNvCxnSpPr/>
      </xdr:nvCxnSpPr>
      <xdr:spPr>
        <a:xfrm>
          <a:off x="15671800" y="9372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114300</xdr:rowOff>
    </xdr:from>
    <xdr:to>
      <xdr:col>22</xdr:col>
      <xdr:colOff>565150</xdr:colOff>
      <xdr:row>54</xdr:row>
      <xdr:rowOff>127000</xdr:rowOff>
    </xdr:to>
    <xdr:cxnSp macro="">
      <xdr:nvCxnSpPr>
        <xdr:cNvPr id="252" name="直線コネクタ 251"/>
        <xdr:cNvCxnSpPr/>
      </xdr:nvCxnSpPr>
      <xdr:spPr>
        <a:xfrm flipV="1">
          <a:off x="14782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63500</xdr:rowOff>
    </xdr:from>
    <xdr:to>
      <xdr:col>21</xdr:col>
      <xdr:colOff>361950</xdr:colOff>
      <xdr:row>54</xdr:row>
      <xdr:rowOff>127000</xdr:rowOff>
    </xdr:to>
    <xdr:cxnSp macro="">
      <xdr:nvCxnSpPr>
        <xdr:cNvPr id="255" name="直線コネクタ 254"/>
        <xdr:cNvCxnSpPr/>
      </xdr:nvCxnSpPr>
      <xdr:spPr>
        <a:xfrm>
          <a:off x="13893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0</xdr:rowOff>
    </xdr:from>
    <xdr:to>
      <xdr:col>20</xdr:col>
      <xdr:colOff>158750</xdr:colOff>
      <xdr:row>54</xdr:row>
      <xdr:rowOff>63500</xdr:rowOff>
    </xdr:to>
    <xdr:cxnSp macro="">
      <xdr:nvCxnSpPr>
        <xdr:cNvPr id="258" name="直線コネクタ 257"/>
        <xdr:cNvCxnSpPr/>
      </xdr:nvCxnSpPr>
      <xdr:spPr>
        <a:xfrm>
          <a:off x="13004800" y="925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127000</xdr:rowOff>
    </xdr:from>
    <xdr:to>
      <xdr:col>24</xdr:col>
      <xdr:colOff>82550</xdr:colOff>
      <xdr:row>55</xdr:row>
      <xdr:rowOff>57150</xdr:rowOff>
    </xdr:to>
    <xdr:sp macro="" textlink="">
      <xdr:nvSpPr>
        <xdr:cNvPr id="268" name="円/楕円 267"/>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143527</xdr:rowOff>
    </xdr:from>
    <xdr:ext cx="762000" cy="259045"/>
    <xdr:sp macro="" textlink="">
      <xdr:nvSpPr>
        <xdr:cNvPr id="269"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63500</xdr:rowOff>
    </xdr:from>
    <xdr:to>
      <xdr:col>22</xdr:col>
      <xdr:colOff>615950</xdr:colOff>
      <xdr:row>54</xdr:row>
      <xdr:rowOff>165100</xdr:rowOff>
    </xdr:to>
    <xdr:sp macro="" textlink="">
      <xdr:nvSpPr>
        <xdr:cNvPr id="270" name="円/楕円 269"/>
        <xdr:cNvSpPr/>
      </xdr:nvSpPr>
      <xdr:spPr>
        <a:xfrm>
          <a:off x="15621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3827</xdr:rowOff>
    </xdr:from>
    <xdr:ext cx="736600" cy="259045"/>
    <xdr:sp macro="" textlink="">
      <xdr:nvSpPr>
        <xdr:cNvPr id="271" name="テキスト ボックス 270"/>
        <xdr:cNvSpPr txBox="1"/>
      </xdr:nvSpPr>
      <xdr:spPr>
        <a:xfrm>
          <a:off x="15290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2" name="円/楕円 271"/>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3" name="テキスト ボックス 272"/>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12700</xdr:rowOff>
    </xdr:from>
    <xdr:to>
      <xdr:col>20</xdr:col>
      <xdr:colOff>209550</xdr:colOff>
      <xdr:row>54</xdr:row>
      <xdr:rowOff>114300</xdr:rowOff>
    </xdr:to>
    <xdr:sp macro="" textlink="">
      <xdr:nvSpPr>
        <xdr:cNvPr id="274" name="円/楕円 273"/>
        <xdr:cNvSpPr/>
      </xdr:nvSpPr>
      <xdr:spPr>
        <a:xfrm>
          <a:off x="13843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124477</xdr:rowOff>
    </xdr:from>
    <xdr:ext cx="762000" cy="259045"/>
    <xdr:sp macro="" textlink="">
      <xdr:nvSpPr>
        <xdr:cNvPr id="275" name="テキスト ボックス 274"/>
        <xdr:cNvSpPr txBox="1"/>
      </xdr:nvSpPr>
      <xdr:spPr>
        <a:xfrm>
          <a:off x="13512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120650</xdr:rowOff>
    </xdr:from>
    <xdr:to>
      <xdr:col>19</xdr:col>
      <xdr:colOff>6350</xdr:colOff>
      <xdr:row>54</xdr:row>
      <xdr:rowOff>50800</xdr:rowOff>
    </xdr:to>
    <xdr:sp macro="" textlink="">
      <xdr:nvSpPr>
        <xdr:cNvPr id="276" name="円/楕円 275"/>
        <xdr:cNvSpPr/>
      </xdr:nvSpPr>
      <xdr:spPr>
        <a:xfrm>
          <a:off x="12954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60977</xdr:rowOff>
    </xdr:from>
    <xdr:ext cx="762000" cy="259045"/>
    <xdr:sp macro="" textlink="">
      <xdr:nvSpPr>
        <xdr:cNvPr id="277" name="テキスト ボックス 276"/>
        <xdr:cNvSpPr txBox="1"/>
      </xdr:nvSpPr>
      <xdr:spPr>
        <a:xfrm>
          <a:off x="12623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補助費等にかかる経常収支比率は、前年度と比べ</a:t>
          </a:r>
          <a:r>
            <a:rPr kumimoji="1" lang="en-US" altLang="ja-JP" sz="1200">
              <a:latin typeface="ＭＳ Ｐゴシック"/>
            </a:rPr>
            <a:t>0.2</a:t>
          </a:r>
          <a:r>
            <a:rPr kumimoji="1" lang="ja-JP" altLang="en-US" sz="1200">
              <a:latin typeface="ＭＳ Ｐゴシック"/>
            </a:rPr>
            <a:t>ポイント悪化しており、類似団体平均値と比べ</a:t>
          </a:r>
          <a:r>
            <a:rPr kumimoji="1" lang="en-US" altLang="ja-JP" sz="1200">
              <a:latin typeface="ＭＳ Ｐゴシック"/>
            </a:rPr>
            <a:t>3.5</a:t>
          </a:r>
          <a:r>
            <a:rPr kumimoji="1" lang="ja-JP" altLang="en-US" sz="1200">
              <a:latin typeface="ＭＳ Ｐゴシック"/>
            </a:rPr>
            <a:t>ポイント上回っている。</a:t>
          </a:r>
          <a:endParaRPr kumimoji="1" lang="en-US" altLang="ja-JP" sz="1200">
            <a:latin typeface="ＭＳ Ｐゴシック"/>
          </a:endParaRPr>
        </a:p>
        <a:p>
          <a:r>
            <a:rPr kumimoji="1" lang="ja-JP" altLang="en-US" sz="1200">
              <a:latin typeface="ＭＳ Ｐゴシック"/>
            </a:rPr>
            <a:t>　その主な要因としては、分子である経常経費充当一般財源のうち耐震改修促進計画事業費や中小企業金融対策事業費が減となっているが、分母である経常一般財源の減のため全体として増となった。</a:t>
          </a:r>
          <a:endParaRPr kumimoji="1" lang="en-US" altLang="ja-JP" sz="1200">
            <a:latin typeface="ＭＳ Ｐゴシック"/>
          </a:endParaRPr>
        </a:p>
        <a:p>
          <a:r>
            <a:rPr kumimoji="1" lang="ja-JP" altLang="en-US" sz="1200">
              <a:latin typeface="ＭＳ Ｐゴシック"/>
            </a:rPr>
            <a:t>　各補助金についても、公共性、公益性、有効性を精査し、過去に見直しを行ったが、今後も補助金の必要性を検証していく。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124714</xdr:rowOff>
    </xdr:to>
    <xdr:cxnSp macro="">
      <xdr:nvCxnSpPr>
        <xdr:cNvPr id="308" name="直線コネクタ 307"/>
        <xdr:cNvCxnSpPr/>
      </xdr:nvCxnSpPr>
      <xdr:spPr>
        <a:xfrm>
          <a:off x="15671800" y="64500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09" name="補助費等平均値テキスト"/>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37</xdr:row>
      <xdr:rowOff>106426</xdr:rowOff>
    </xdr:to>
    <xdr:cxnSp macro="">
      <xdr:nvCxnSpPr>
        <xdr:cNvPr id="311" name="直線コネクタ 310"/>
        <xdr:cNvCxnSpPr/>
      </xdr:nvCxnSpPr>
      <xdr:spPr>
        <a:xfrm>
          <a:off x="14782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3" name="テキスト ボックス 31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97282</xdr:rowOff>
    </xdr:to>
    <xdr:cxnSp macro="">
      <xdr:nvCxnSpPr>
        <xdr:cNvPr id="314" name="直線コネクタ 313"/>
        <xdr:cNvCxnSpPr/>
      </xdr:nvCxnSpPr>
      <xdr:spPr>
        <a:xfrm>
          <a:off x="13893800" y="6404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16" name="テキスト ボックス 315"/>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124714</xdr:rowOff>
    </xdr:to>
    <xdr:cxnSp macro="">
      <xdr:nvCxnSpPr>
        <xdr:cNvPr id="317" name="直線コネクタ 316"/>
        <xdr:cNvCxnSpPr/>
      </xdr:nvCxnSpPr>
      <xdr:spPr>
        <a:xfrm flipV="1">
          <a:off x="13004800" y="6404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19" name="テキスト ボックス 31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1" name="テキスト ボックス 32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7" name="円/楕円 326"/>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8"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9" name="円/楕円 328"/>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30" name="テキスト ボックス 329"/>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31" name="円/楕円 330"/>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32" name="テキスト ボックス 331"/>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3" name="円/楕円 332"/>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4" name="テキスト ボックス 333"/>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35" name="円/楕円 334"/>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36" name="テキスト ボックス 335"/>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公債費にかかる経常収支比率は、臨時財政対策債の減により、前年度と比べ</a:t>
          </a:r>
          <a:r>
            <a:rPr kumimoji="1" lang="en-US" altLang="ja-JP" sz="1300">
              <a:latin typeface="ＭＳ Ｐゴシック"/>
            </a:rPr>
            <a:t>0.1</a:t>
          </a:r>
          <a:r>
            <a:rPr kumimoji="1" lang="ja-JP" altLang="en-US" sz="1300">
              <a:latin typeface="ＭＳ Ｐゴシック"/>
            </a:rPr>
            <a:t>ポイント改善しており、類似団体平均値と比べ</a:t>
          </a:r>
          <a:r>
            <a:rPr kumimoji="1" lang="en-US" altLang="ja-JP" sz="1300">
              <a:latin typeface="ＭＳ Ｐゴシック"/>
            </a:rPr>
            <a:t>4.8</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今後は、老朽化する公共施設の整備・再編等により、地方債の発行が一時的に増加するため、財政の健全化を保ちながら、計画的な地方債の発行に努める。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75</xdr:row>
      <xdr:rowOff>69850</xdr:rowOff>
    </xdr:to>
    <xdr:cxnSp macro="">
      <xdr:nvCxnSpPr>
        <xdr:cNvPr id="369" name="直線コネクタ 368"/>
        <xdr:cNvCxnSpPr/>
      </xdr:nvCxnSpPr>
      <xdr:spPr>
        <a:xfrm flipV="1">
          <a:off x="3987800" y="12920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161289</xdr:rowOff>
    </xdr:to>
    <xdr:cxnSp macro="">
      <xdr:nvCxnSpPr>
        <xdr:cNvPr id="372" name="直線コネクタ 371"/>
        <xdr:cNvCxnSpPr/>
      </xdr:nvCxnSpPr>
      <xdr:spPr>
        <a:xfrm flipV="1">
          <a:off x="3098800" y="12928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75</xdr:row>
      <xdr:rowOff>161289</xdr:rowOff>
    </xdr:to>
    <xdr:cxnSp macro="">
      <xdr:nvCxnSpPr>
        <xdr:cNvPr id="375" name="直線コネクタ 374"/>
        <xdr:cNvCxnSpPr/>
      </xdr:nvCxnSpPr>
      <xdr:spPr>
        <a:xfrm>
          <a:off x="2209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75</xdr:row>
      <xdr:rowOff>161289</xdr:rowOff>
    </xdr:to>
    <xdr:cxnSp macro="">
      <xdr:nvCxnSpPr>
        <xdr:cNvPr id="378" name="直線コネクタ 377"/>
        <xdr:cNvCxnSpPr/>
      </xdr:nvCxnSpPr>
      <xdr:spPr>
        <a:xfrm flipV="1">
          <a:off x="1320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88" name="円/楕円 387"/>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27957</xdr:rowOff>
    </xdr:from>
    <xdr:ext cx="762000" cy="259045"/>
    <xdr:sp macro="" textlink="">
      <xdr:nvSpPr>
        <xdr:cNvPr id="389"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90" name="円/楕円 389"/>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91" name="テキスト ボックス 390"/>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92" name="円/楕円 391"/>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93" name="テキスト ボックス 392"/>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4" name="円/楕円 393"/>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95" name="テキスト ボックス 394"/>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6" name="円/楕円 395"/>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7" name="テキスト ボックス 396"/>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公債費以外にかかる経常収支比率は、前年度と比べ</a:t>
          </a:r>
          <a:r>
            <a:rPr kumimoji="1" lang="en-US" altLang="ja-JP" sz="1300">
              <a:latin typeface="ＭＳ Ｐゴシック"/>
            </a:rPr>
            <a:t>0.8</a:t>
          </a:r>
          <a:r>
            <a:rPr kumimoji="1" lang="ja-JP" altLang="en-US" sz="1300">
              <a:latin typeface="ＭＳ Ｐゴシック"/>
            </a:rPr>
            <a:t>ポイント悪化しており、類似団体平均値を</a:t>
          </a:r>
          <a:r>
            <a:rPr kumimoji="1" lang="en-US" altLang="ja-JP" sz="1300">
              <a:latin typeface="ＭＳ Ｐゴシック"/>
            </a:rPr>
            <a:t>10.4</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今後も扶助費等における資格審査等の適正化や自立を促すための支援事業などの充実を図り、財政の健全化に努めていく。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108713</xdr:rowOff>
    </xdr:from>
    <xdr:to>
      <xdr:col>24</xdr:col>
      <xdr:colOff>31750</xdr:colOff>
      <xdr:row>80</xdr:row>
      <xdr:rowOff>145287</xdr:rowOff>
    </xdr:to>
    <xdr:cxnSp macro="">
      <xdr:nvCxnSpPr>
        <xdr:cNvPr id="428" name="直線コネクタ 427"/>
        <xdr:cNvCxnSpPr/>
      </xdr:nvCxnSpPr>
      <xdr:spPr>
        <a:xfrm>
          <a:off x="15671800" y="138247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90424</xdr:rowOff>
    </xdr:from>
    <xdr:to>
      <xdr:col>22</xdr:col>
      <xdr:colOff>565150</xdr:colOff>
      <xdr:row>80</xdr:row>
      <xdr:rowOff>108713</xdr:rowOff>
    </xdr:to>
    <xdr:cxnSp macro="">
      <xdr:nvCxnSpPr>
        <xdr:cNvPr id="431" name="直線コネクタ 430"/>
        <xdr:cNvCxnSpPr/>
      </xdr:nvCxnSpPr>
      <xdr:spPr>
        <a:xfrm>
          <a:off x="14782800" y="138064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78994</xdr:rowOff>
    </xdr:from>
    <xdr:to>
      <xdr:col>21</xdr:col>
      <xdr:colOff>361950</xdr:colOff>
      <xdr:row>80</xdr:row>
      <xdr:rowOff>90424</xdr:rowOff>
    </xdr:to>
    <xdr:cxnSp macro="">
      <xdr:nvCxnSpPr>
        <xdr:cNvPr id="434" name="直線コネクタ 433"/>
        <xdr:cNvCxnSpPr/>
      </xdr:nvCxnSpPr>
      <xdr:spPr>
        <a:xfrm>
          <a:off x="13893800" y="136235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78994</xdr:rowOff>
    </xdr:from>
    <xdr:to>
      <xdr:col>20</xdr:col>
      <xdr:colOff>158750</xdr:colOff>
      <xdr:row>79</xdr:row>
      <xdr:rowOff>92711</xdr:rowOff>
    </xdr:to>
    <xdr:cxnSp macro="">
      <xdr:nvCxnSpPr>
        <xdr:cNvPr id="437" name="直線コネクタ 436"/>
        <xdr:cNvCxnSpPr/>
      </xdr:nvCxnSpPr>
      <xdr:spPr>
        <a:xfrm flipV="1">
          <a:off x="13004800" y="136235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94487</xdr:rowOff>
    </xdr:from>
    <xdr:to>
      <xdr:col>24</xdr:col>
      <xdr:colOff>82550</xdr:colOff>
      <xdr:row>81</xdr:row>
      <xdr:rowOff>24637</xdr:rowOff>
    </xdr:to>
    <xdr:sp macro="" textlink="">
      <xdr:nvSpPr>
        <xdr:cNvPr id="447" name="円/楕円 446"/>
        <xdr:cNvSpPr/>
      </xdr:nvSpPr>
      <xdr:spPr>
        <a:xfrm>
          <a:off x="164592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3064</xdr:rowOff>
    </xdr:from>
    <xdr:ext cx="762000" cy="259045"/>
    <xdr:sp macro="" textlink="">
      <xdr:nvSpPr>
        <xdr:cNvPr id="448" name="公債費以外該当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57913</xdr:rowOff>
    </xdr:from>
    <xdr:to>
      <xdr:col>22</xdr:col>
      <xdr:colOff>615950</xdr:colOff>
      <xdr:row>80</xdr:row>
      <xdr:rowOff>159513</xdr:rowOff>
    </xdr:to>
    <xdr:sp macro="" textlink="">
      <xdr:nvSpPr>
        <xdr:cNvPr id="449" name="円/楕円 448"/>
        <xdr:cNvSpPr/>
      </xdr:nvSpPr>
      <xdr:spPr>
        <a:xfrm>
          <a:off x="15621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144290</xdr:rowOff>
    </xdr:from>
    <xdr:ext cx="736600" cy="259045"/>
    <xdr:sp macro="" textlink="">
      <xdr:nvSpPr>
        <xdr:cNvPr id="450" name="テキスト ボックス 449"/>
        <xdr:cNvSpPr txBox="1"/>
      </xdr:nvSpPr>
      <xdr:spPr>
        <a:xfrm>
          <a:off x="15290800" y="13860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39624</xdr:rowOff>
    </xdr:from>
    <xdr:to>
      <xdr:col>21</xdr:col>
      <xdr:colOff>412750</xdr:colOff>
      <xdr:row>80</xdr:row>
      <xdr:rowOff>141224</xdr:rowOff>
    </xdr:to>
    <xdr:sp macro="" textlink="">
      <xdr:nvSpPr>
        <xdr:cNvPr id="451" name="円/楕円 450"/>
        <xdr:cNvSpPr/>
      </xdr:nvSpPr>
      <xdr:spPr>
        <a:xfrm>
          <a:off x="14732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126001</xdr:rowOff>
    </xdr:from>
    <xdr:ext cx="762000" cy="259045"/>
    <xdr:sp macro="" textlink="">
      <xdr:nvSpPr>
        <xdr:cNvPr id="452" name="テキスト ボックス 451"/>
        <xdr:cNvSpPr txBox="1"/>
      </xdr:nvSpPr>
      <xdr:spPr>
        <a:xfrm>
          <a:off x="14401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28194</xdr:rowOff>
    </xdr:from>
    <xdr:to>
      <xdr:col>20</xdr:col>
      <xdr:colOff>209550</xdr:colOff>
      <xdr:row>79</xdr:row>
      <xdr:rowOff>129794</xdr:rowOff>
    </xdr:to>
    <xdr:sp macro="" textlink="">
      <xdr:nvSpPr>
        <xdr:cNvPr id="453" name="円/楕円 452"/>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114571</xdr:rowOff>
    </xdr:from>
    <xdr:ext cx="762000" cy="259045"/>
    <xdr:sp macro="" textlink="">
      <xdr:nvSpPr>
        <xdr:cNvPr id="454" name="テキスト ボックス 453"/>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41911</xdr:rowOff>
    </xdr:from>
    <xdr:to>
      <xdr:col>19</xdr:col>
      <xdr:colOff>6350</xdr:colOff>
      <xdr:row>79</xdr:row>
      <xdr:rowOff>143511</xdr:rowOff>
    </xdr:to>
    <xdr:sp macro="" textlink="">
      <xdr:nvSpPr>
        <xdr:cNvPr id="455" name="円/楕円 454"/>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128288</xdr:rowOff>
    </xdr:from>
    <xdr:ext cx="762000" cy="259045"/>
    <xdr:sp macro="" textlink="">
      <xdr:nvSpPr>
        <xdr:cNvPr id="456" name="テキスト ボックス 455"/>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神奈川県茅ヶ崎市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72767</xdr:rowOff>
    </xdr:from>
    <xdr:to>
      <xdr:col>4</xdr:col>
      <xdr:colOff>1117600</xdr:colOff>
      <xdr:row>16</xdr:row>
      <xdr:rowOff>101930</xdr:rowOff>
    </xdr:to>
    <xdr:cxnSp macro="">
      <xdr:nvCxnSpPr>
        <xdr:cNvPr id="52" name="直線コネクタ 51"/>
        <xdr:cNvCxnSpPr/>
      </xdr:nvCxnSpPr>
      <xdr:spPr bwMode="auto">
        <a:xfrm flipV="1">
          <a:off x="5003800" y="2863592"/>
          <a:ext cx="647700" cy="2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57544</xdr:rowOff>
    </xdr:from>
    <xdr:ext cx="762000" cy="259045"/>
    <xdr:sp macro="" textlink="">
      <xdr:nvSpPr>
        <xdr:cNvPr id="53" name="人口1人当たり決算額の推移平均値テキスト130"/>
        <xdr:cNvSpPr txBox="1"/>
      </xdr:nvSpPr>
      <xdr:spPr>
        <a:xfrm>
          <a:off x="5740400" y="2848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101930</xdr:rowOff>
    </xdr:from>
    <xdr:to>
      <xdr:col>4</xdr:col>
      <xdr:colOff>469900</xdr:colOff>
      <xdr:row>17</xdr:row>
      <xdr:rowOff>41319</xdr:rowOff>
    </xdr:to>
    <xdr:cxnSp macro="">
      <xdr:nvCxnSpPr>
        <xdr:cNvPr id="55" name="直線コネクタ 54"/>
        <xdr:cNvCxnSpPr/>
      </xdr:nvCxnSpPr>
      <xdr:spPr bwMode="auto">
        <a:xfrm flipV="1">
          <a:off x="4305300" y="2892755"/>
          <a:ext cx="698500" cy="110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41319</xdr:rowOff>
    </xdr:from>
    <xdr:to>
      <xdr:col>3</xdr:col>
      <xdr:colOff>904875</xdr:colOff>
      <xdr:row>17</xdr:row>
      <xdr:rowOff>140106</xdr:rowOff>
    </xdr:to>
    <xdr:cxnSp macro="">
      <xdr:nvCxnSpPr>
        <xdr:cNvPr id="58" name="直線コネクタ 57"/>
        <xdr:cNvCxnSpPr/>
      </xdr:nvCxnSpPr>
      <xdr:spPr bwMode="auto">
        <a:xfrm flipV="1">
          <a:off x="3606800" y="3003594"/>
          <a:ext cx="698500" cy="98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98338</xdr:rowOff>
    </xdr:from>
    <xdr:to>
      <xdr:col>3</xdr:col>
      <xdr:colOff>206375</xdr:colOff>
      <xdr:row>17</xdr:row>
      <xdr:rowOff>140106</xdr:rowOff>
    </xdr:to>
    <xdr:cxnSp macro="">
      <xdr:nvCxnSpPr>
        <xdr:cNvPr id="61" name="直線コネクタ 60"/>
        <xdr:cNvCxnSpPr/>
      </xdr:nvCxnSpPr>
      <xdr:spPr bwMode="auto">
        <a:xfrm>
          <a:off x="2908300" y="3060613"/>
          <a:ext cx="698500" cy="4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80415</xdr:rowOff>
    </xdr:from>
    <xdr:ext cx="762000" cy="259045"/>
    <xdr:sp macro="" textlink="">
      <xdr:nvSpPr>
        <xdr:cNvPr id="63" name="テキスト ボックス 62"/>
        <xdr:cNvSpPr txBox="1"/>
      </xdr:nvSpPr>
      <xdr:spPr>
        <a:xfrm>
          <a:off x="32258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21967</xdr:rowOff>
    </xdr:from>
    <xdr:to>
      <xdr:col>5</xdr:col>
      <xdr:colOff>34925</xdr:colOff>
      <xdr:row>16</xdr:row>
      <xdr:rowOff>123567</xdr:rowOff>
    </xdr:to>
    <xdr:sp macro="" textlink="">
      <xdr:nvSpPr>
        <xdr:cNvPr id="71" name="円/楕円 70"/>
        <xdr:cNvSpPr/>
      </xdr:nvSpPr>
      <xdr:spPr bwMode="auto">
        <a:xfrm>
          <a:off x="5600700" y="2812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38494</xdr:rowOff>
    </xdr:from>
    <xdr:ext cx="762000" cy="259045"/>
    <xdr:sp macro="" textlink="">
      <xdr:nvSpPr>
        <xdr:cNvPr id="72" name="人口1人当たり決算額の推移該当値テキスト130"/>
        <xdr:cNvSpPr txBox="1"/>
      </xdr:nvSpPr>
      <xdr:spPr>
        <a:xfrm>
          <a:off x="5740400" y="265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62,869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51130</xdr:rowOff>
    </xdr:from>
    <xdr:to>
      <xdr:col>4</xdr:col>
      <xdr:colOff>520700</xdr:colOff>
      <xdr:row>16</xdr:row>
      <xdr:rowOff>152730</xdr:rowOff>
    </xdr:to>
    <xdr:sp macro="" textlink="">
      <xdr:nvSpPr>
        <xdr:cNvPr id="73" name="円/楕円 72"/>
        <xdr:cNvSpPr/>
      </xdr:nvSpPr>
      <xdr:spPr bwMode="auto">
        <a:xfrm>
          <a:off x="4953000" y="284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137507</xdr:rowOff>
    </xdr:from>
    <xdr:ext cx="736600" cy="259045"/>
    <xdr:sp macro="" textlink="">
      <xdr:nvSpPr>
        <xdr:cNvPr id="74" name="テキスト ボックス 73"/>
        <xdr:cNvSpPr txBox="1"/>
      </xdr:nvSpPr>
      <xdr:spPr>
        <a:xfrm>
          <a:off x="4622800" y="2928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161969</xdr:rowOff>
    </xdr:from>
    <xdr:to>
      <xdr:col>3</xdr:col>
      <xdr:colOff>955675</xdr:colOff>
      <xdr:row>17</xdr:row>
      <xdr:rowOff>92119</xdr:rowOff>
    </xdr:to>
    <xdr:sp macro="" textlink="">
      <xdr:nvSpPr>
        <xdr:cNvPr id="75" name="円/楕円 74"/>
        <xdr:cNvSpPr/>
      </xdr:nvSpPr>
      <xdr:spPr bwMode="auto">
        <a:xfrm>
          <a:off x="4254500" y="295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76896</xdr:rowOff>
    </xdr:from>
    <xdr:ext cx="762000" cy="259045"/>
    <xdr:sp macro="" textlink="">
      <xdr:nvSpPr>
        <xdr:cNvPr id="76" name="テキスト ボックス 75"/>
        <xdr:cNvSpPr txBox="1"/>
      </xdr:nvSpPr>
      <xdr:spPr>
        <a:xfrm>
          <a:off x="3924300" y="303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58,582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89306</xdr:rowOff>
    </xdr:from>
    <xdr:to>
      <xdr:col>3</xdr:col>
      <xdr:colOff>257175</xdr:colOff>
      <xdr:row>18</xdr:row>
      <xdr:rowOff>19456</xdr:rowOff>
    </xdr:to>
    <xdr:sp macro="" textlink="">
      <xdr:nvSpPr>
        <xdr:cNvPr id="77" name="円/楕円 76"/>
        <xdr:cNvSpPr/>
      </xdr:nvSpPr>
      <xdr:spPr bwMode="auto">
        <a:xfrm>
          <a:off x="3556000" y="305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4233</xdr:rowOff>
    </xdr:from>
    <xdr:ext cx="762000" cy="259045"/>
    <xdr:sp macro="" textlink="">
      <xdr:nvSpPr>
        <xdr:cNvPr id="78" name="テキスト ボックス 77"/>
        <xdr:cNvSpPr txBox="1"/>
      </xdr:nvSpPr>
      <xdr:spPr>
        <a:xfrm>
          <a:off x="3225800" y="313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55,557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47538</xdr:rowOff>
    </xdr:from>
    <xdr:to>
      <xdr:col>2</xdr:col>
      <xdr:colOff>692150</xdr:colOff>
      <xdr:row>17</xdr:row>
      <xdr:rowOff>149138</xdr:rowOff>
    </xdr:to>
    <xdr:sp macro="" textlink="">
      <xdr:nvSpPr>
        <xdr:cNvPr id="79" name="円/楕円 78"/>
        <xdr:cNvSpPr/>
      </xdr:nvSpPr>
      <xdr:spPr bwMode="auto">
        <a:xfrm>
          <a:off x="2857500" y="300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133915</xdr:rowOff>
    </xdr:from>
    <xdr:ext cx="762000" cy="259045"/>
    <xdr:sp macro="" textlink="">
      <xdr:nvSpPr>
        <xdr:cNvPr id="80" name="テキスト ボックス 79"/>
        <xdr:cNvSpPr txBox="1"/>
      </xdr:nvSpPr>
      <xdr:spPr>
        <a:xfrm>
          <a:off x="2527300" y="309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169938</xdr:rowOff>
    </xdr:from>
    <xdr:to>
      <xdr:col>4</xdr:col>
      <xdr:colOff>1117600</xdr:colOff>
      <xdr:row>37</xdr:row>
      <xdr:rowOff>31559</xdr:rowOff>
    </xdr:to>
    <xdr:cxnSp macro="">
      <xdr:nvCxnSpPr>
        <xdr:cNvPr id="113" name="直線コネクタ 112"/>
        <xdr:cNvCxnSpPr/>
      </xdr:nvCxnSpPr>
      <xdr:spPr bwMode="auto">
        <a:xfrm flipV="1">
          <a:off x="5003800" y="7123188"/>
          <a:ext cx="6477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31559</xdr:rowOff>
    </xdr:from>
    <xdr:to>
      <xdr:col>4</xdr:col>
      <xdr:colOff>469900</xdr:colOff>
      <xdr:row>37</xdr:row>
      <xdr:rowOff>37922</xdr:rowOff>
    </xdr:to>
    <xdr:cxnSp macro="">
      <xdr:nvCxnSpPr>
        <xdr:cNvPr id="116" name="直線コネクタ 115"/>
        <xdr:cNvCxnSpPr/>
      </xdr:nvCxnSpPr>
      <xdr:spPr bwMode="auto">
        <a:xfrm flipV="1">
          <a:off x="4305300" y="7156259"/>
          <a:ext cx="698500" cy="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29464</xdr:rowOff>
    </xdr:from>
    <xdr:to>
      <xdr:col>3</xdr:col>
      <xdr:colOff>904875</xdr:colOff>
      <xdr:row>37</xdr:row>
      <xdr:rowOff>37922</xdr:rowOff>
    </xdr:to>
    <xdr:cxnSp macro="">
      <xdr:nvCxnSpPr>
        <xdr:cNvPr id="119" name="直線コネクタ 118"/>
        <xdr:cNvCxnSpPr/>
      </xdr:nvCxnSpPr>
      <xdr:spPr bwMode="auto">
        <a:xfrm>
          <a:off x="3606800" y="7154164"/>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6909</xdr:rowOff>
    </xdr:from>
    <xdr:to>
      <xdr:col>3</xdr:col>
      <xdr:colOff>206375</xdr:colOff>
      <xdr:row>37</xdr:row>
      <xdr:rowOff>29464</xdr:rowOff>
    </xdr:to>
    <xdr:cxnSp macro="">
      <xdr:nvCxnSpPr>
        <xdr:cNvPr id="122" name="直線コネクタ 121"/>
        <xdr:cNvCxnSpPr/>
      </xdr:nvCxnSpPr>
      <xdr:spPr bwMode="auto">
        <a:xfrm>
          <a:off x="2908300" y="7131609"/>
          <a:ext cx="698500" cy="22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119138</xdr:rowOff>
    </xdr:from>
    <xdr:to>
      <xdr:col>5</xdr:col>
      <xdr:colOff>34925</xdr:colOff>
      <xdr:row>37</xdr:row>
      <xdr:rowOff>49288</xdr:rowOff>
    </xdr:to>
    <xdr:sp macro="" textlink="">
      <xdr:nvSpPr>
        <xdr:cNvPr id="132" name="円/楕円 131"/>
        <xdr:cNvSpPr/>
      </xdr:nvSpPr>
      <xdr:spPr bwMode="auto">
        <a:xfrm>
          <a:off x="5600700" y="707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91215</xdr:rowOff>
    </xdr:from>
    <xdr:ext cx="762000" cy="259045"/>
    <xdr:sp macro="" textlink="">
      <xdr:nvSpPr>
        <xdr:cNvPr id="133" name="人口1人当たり決算額の推移該当値テキスト445"/>
        <xdr:cNvSpPr txBox="1"/>
      </xdr:nvSpPr>
      <xdr:spPr>
        <a:xfrm>
          <a:off x="5740400" y="704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152209</xdr:rowOff>
    </xdr:from>
    <xdr:to>
      <xdr:col>4</xdr:col>
      <xdr:colOff>520700</xdr:colOff>
      <xdr:row>37</xdr:row>
      <xdr:rowOff>82359</xdr:rowOff>
    </xdr:to>
    <xdr:sp macro="" textlink="">
      <xdr:nvSpPr>
        <xdr:cNvPr id="134" name="円/楕円 133"/>
        <xdr:cNvSpPr/>
      </xdr:nvSpPr>
      <xdr:spPr bwMode="auto">
        <a:xfrm>
          <a:off x="4953000" y="7105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67136</xdr:rowOff>
    </xdr:from>
    <xdr:ext cx="736600" cy="259045"/>
    <xdr:sp macro="" textlink="">
      <xdr:nvSpPr>
        <xdr:cNvPr id="135" name="テキスト ボックス 134"/>
        <xdr:cNvSpPr txBox="1"/>
      </xdr:nvSpPr>
      <xdr:spPr>
        <a:xfrm>
          <a:off x="4622800" y="719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158572</xdr:rowOff>
    </xdr:from>
    <xdr:to>
      <xdr:col>3</xdr:col>
      <xdr:colOff>955675</xdr:colOff>
      <xdr:row>37</xdr:row>
      <xdr:rowOff>88722</xdr:rowOff>
    </xdr:to>
    <xdr:sp macro="" textlink="">
      <xdr:nvSpPr>
        <xdr:cNvPr id="136" name="円/楕円 135"/>
        <xdr:cNvSpPr/>
      </xdr:nvSpPr>
      <xdr:spPr bwMode="auto">
        <a:xfrm>
          <a:off x="4254500" y="711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73499</xdr:rowOff>
    </xdr:from>
    <xdr:ext cx="762000" cy="259045"/>
    <xdr:sp macro="" textlink="">
      <xdr:nvSpPr>
        <xdr:cNvPr id="137" name="テキスト ボックス 136"/>
        <xdr:cNvSpPr txBox="1"/>
      </xdr:nvSpPr>
      <xdr:spPr>
        <a:xfrm>
          <a:off x="3924300" y="719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150114</xdr:rowOff>
    </xdr:from>
    <xdr:to>
      <xdr:col>3</xdr:col>
      <xdr:colOff>257175</xdr:colOff>
      <xdr:row>37</xdr:row>
      <xdr:rowOff>80264</xdr:rowOff>
    </xdr:to>
    <xdr:sp macro="" textlink="">
      <xdr:nvSpPr>
        <xdr:cNvPr id="138" name="円/楕円 137"/>
        <xdr:cNvSpPr/>
      </xdr:nvSpPr>
      <xdr:spPr bwMode="auto">
        <a:xfrm>
          <a:off x="3556000" y="7103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65041</xdr:rowOff>
    </xdr:from>
    <xdr:ext cx="762000" cy="259045"/>
    <xdr:sp macro="" textlink="">
      <xdr:nvSpPr>
        <xdr:cNvPr id="139" name="テキスト ボックス 138"/>
        <xdr:cNvSpPr txBox="1"/>
      </xdr:nvSpPr>
      <xdr:spPr>
        <a:xfrm>
          <a:off x="3225800" y="718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127559</xdr:rowOff>
    </xdr:from>
    <xdr:to>
      <xdr:col>2</xdr:col>
      <xdr:colOff>692150</xdr:colOff>
      <xdr:row>37</xdr:row>
      <xdr:rowOff>57709</xdr:rowOff>
    </xdr:to>
    <xdr:sp macro="" textlink="">
      <xdr:nvSpPr>
        <xdr:cNvPr id="140" name="円/楕円 139"/>
        <xdr:cNvSpPr/>
      </xdr:nvSpPr>
      <xdr:spPr bwMode="auto">
        <a:xfrm>
          <a:off x="2857500" y="708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42486</xdr:rowOff>
    </xdr:from>
    <xdr:ext cx="762000" cy="259045"/>
    <xdr:sp macro="" textlink="">
      <xdr:nvSpPr>
        <xdr:cNvPr id="141" name="テキスト ボックス 140"/>
        <xdr:cNvSpPr txBox="1"/>
      </xdr:nvSpPr>
      <xdr:spPr>
        <a:xfrm>
          <a:off x="2527300" y="716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241,979
240,294
35.70
73,387,012
70,602,393
2,657,845
40,522,677
54,371,661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91191</xdr:rowOff>
    </xdr:from>
    <xdr:to>
      <xdr:col>6</xdr:col>
      <xdr:colOff>511175</xdr:colOff>
      <xdr:row>33</xdr:row>
      <xdr:rowOff>126533</xdr:rowOff>
    </xdr:to>
    <xdr:cxnSp macro="">
      <xdr:nvCxnSpPr>
        <xdr:cNvPr id="59" name="直線コネクタ 58"/>
        <xdr:cNvCxnSpPr/>
      </xdr:nvCxnSpPr>
      <xdr:spPr>
        <a:xfrm flipV="1">
          <a:off x="3797300" y="5749041"/>
          <a:ext cx="8382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126533</xdr:rowOff>
    </xdr:from>
    <xdr:to>
      <xdr:col>5</xdr:col>
      <xdr:colOff>358775</xdr:colOff>
      <xdr:row>34</xdr:row>
      <xdr:rowOff>30269</xdr:rowOff>
    </xdr:to>
    <xdr:cxnSp macro="">
      <xdr:nvCxnSpPr>
        <xdr:cNvPr id="62" name="直線コネクタ 61"/>
        <xdr:cNvCxnSpPr/>
      </xdr:nvCxnSpPr>
      <xdr:spPr>
        <a:xfrm flipV="1">
          <a:off x="2908300" y="5784383"/>
          <a:ext cx="889000" cy="7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30269</xdr:rowOff>
    </xdr:from>
    <xdr:to>
      <xdr:col>4</xdr:col>
      <xdr:colOff>155575</xdr:colOff>
      <xdr:row>34</xdr:row>
      <xdr:rowOff>94392</xdr:rowOff>
    </xdr:to>
    <xdr:cxnSp macro="">
      <xdr:nvCxnSpPr>
        <xdr:cNvPr id="65" name="直線コネクタ 64"/>
        <xdr:cNvCxnSpPr/>
      </xdr:nvCxnSpPr>
      <xdr:spPr>
        <a:xfrm flipV="1">
          <a:off x="2019300" y="5859569"/>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53408</xdr:rowOff>
    </xdr:from>
    <xdr:ext cx="534377" cy="259045"/>
    <xdr:sp macro="" textlink="">
      <xdr:nvSpPr>
        <xdr:cNvPr id="67" name="テキスト ボックス 66"/>
        <xdr:cNvSpPr txBox="1"/>
      </xdr:nvSpPr>
      <xdr:spPr>
        <a:xfrm>
          <a:off x="2641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40876</xdr:rowOff>
    </xdr:from>
    <xdr:to>
      <xdr:col>2</xdr:col>
      <xdr:colOff>638175</xdr:colOff>
      <xdr:row>34</xdr:row>
      <xdr:rowOff>94392</xdr:rowOff>
    </xdr:to>
    <xdr:cxnSp macro="">
      <xdr:nvCxnSpPr>
        <xdr:cNvPr id="68" name="直線コネクタ 67"/>
        <xdr:cNvCxnSpPr/>
      </xdr:nvCxnSpPr>
      <xdr:spPr>
        <a:xfrm>
          <a:off x="1130300" y="5870176"/>
          <a:ext cx="889000" cy="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32240</xdr:rowOff>
    </xdr:from>
    <xdr:ext cx="534377" cy="259045"/>
    <xdr:sp macro="" textlink="">
      <xdr:nvSpPr>
        <xdr:cNvPr id="72" name="テキスト ボックス 71"/>
        <xdr:cNvSpPr txBox="1"/>
      </xdr:nvSpPr>
      <xdr:spPr>
        <a:xfrm>
          <a:off x="863111" y="55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40391</xdr:rowOff>
    </xdr:from>
    <xdr:to>
      <xdr:col>6</xdr:col>
      <xdr:colOff>561975</xdr:colOff>
      <xdr:row>33</xdr:row>
      <xdr:rowOff>141991</xdr:rowOff>
    </xdr:to>
    <xdr:sp macro="" textlink="">
      <xdr:nvSpPr>
        <xdr:cNvPr id="78" name="円/楕円 77"/>
        <xdr:cNvSpPr/>
      </xdr:nvSpPr>
      <xdr:spPr>
        <a:xfrm>
          <a:off x="4584700" y="5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63268</xdr:rowOff>
    </xdr:from>
    <xdr:ext cx="534377" cy="259045"/>
    <xdr:sp macro="" textlink="">
      <xdr:nvSpPr>
        <xdr:cNvPr id="79" name="人件費該当値テキスト"/>
        <xdr:cNvSpPr txBox="1"/>
      </xdr:nvSpPr>
      <xdr:spPr>
        <a:xfrm>
          <a:off x="4686300" y="55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59,622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75733</xdr:rowOff>
    </xdr:from>
    <xdr:to>
      <xdr:col>5</xdr:col>
      <xdr:colOff>409575</xdr:colOff>
      <xdr:row>34</xdr:row>
      <xdr:rowOff>5883</xdr:rowOff>
    </xdr:to>
    <xdr:sp macro="" textlink="">
      <xdr:nvSpPr>
        <xdr:cNvPr id="80" name="円/楕円 79"/>
        <xdr:cNvSpPr/>
      </xdr:nvSpPr>
      <xdr:spPr>
        <a:xfrm>
          <a:off x="3746500" y="57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22410</xdr:rowOff>
    </xdr:from>
    <xdr:ext cx="534377" cy="259045"/>
    <xdr:sp macro="" textlink="">
      <xdr:nvSpPr>
        <xdr:cNvPr id="81" name="テキスト ボックス 80"/>
        <xdr:cNvSpPr txBox="1"/>
      </xdr:nvSpPr>
      <xdr:spPr>
        <a:xfrm>
          <a:off x="3530111" y="55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150919</xdr:rowOff>
    </xdr:from>
    <xdr:to>
      <xdr:col>4</xdr:col>
      <xdr:colOff>206375</xdr:colOff>
      <xdr:row>34</xdr:row>
      <xdr:rowOff>81069</xdr:rowOff>
    </xdr:to>
    <xdr:sp macro="" textlink="">
      <xdr:nvSpPr>
        <xdr:cNvPr id="82" name="円/楕円 81"/>
        <xdr:cNvSpPr/>
      </xdr:nvSpPr>
      <xdr:spPr>
        <a:xfrm>
          <a:off x="2857500" y="58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72196</xdr:rowOff>
    </xdr:from>
    <xdr:ext cx="534377" cy="259045"/>
    <xdr:sp macro="" textlink="">
      <xdr:nvSpPr>
        <xdr:cNvPr id="83" name="テキスト ボックス 82"/>
        <xdr:cNvSpPr txBox="1"/>
      </xdr:nvSpPr>
      <xdr:spPr>
        <a:xfrm>
          <a:off x="2641111" y="59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43592</xdr:rowOff>
    </xdr:from>
    <xdr:to>
      <xdr:col>3</xdr:col>
      <xdr:colOff>3175</xdr:colOff>
      <xdr:row>34</xdr:row>
      <xdr:rowOff>145192</xdr:rowOff>
    </xdr:to>
    <xdr:sp macro="" textlink="">
      <xdr:nvSpPr>
        <xdr:cNvPr id="84" name="円/楕円 83"/>
        <xdr:cNvSpPr/>
      </xdr:nvSpPr>
      <xdr:spPr>
        <a:xfrm>
          <a:off x="1968500" y="58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136319</xdr:rowOff>
    </xdr:from>
    <xdr:ext cx="534377" cy="259045"/>
    <xdr:sp macro="" textlink="">
      <xdr:nvSpPr>
        <xdr:cNvPr id="85" name="テキスト ボックス 84"/>
        <xdr:cNvSpPr txBox="1"/>
      </xdr:nvSpPr>
      <xdr:spPr>
        <a:xfrm>
          <a:off x="1752111" y="59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161526</xdr:rowOff>
    </xdr:from>
    <xdr:to>
      <xdr:col>1</xdr:col>
      <xdr:colOff>485775</xdr:colOff>
      <xdr:row>34</xdr:row>
      <xdr:rowOff>91676</xdr:rowOff>
    </xdr:to>
    <xdr:sp macro="" textlink="">
      <xdr:nvSpPr>
        <xdr:cNvPr id="86" name="円/楕円 85"/>
        <xdr:cNvSpPr/>
      </xdr:nvSpPr>
      <xdr:spPr>
        <a:xfrm>
          <a:off x="1079500" y="58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82803</xdr:rowOff>
    </xdr:from>
    <xdr:ext cx="534377" cy="259045"/>
    <xdr:sp macro="" textlink="">
      <xdr:nvSpPr>
        <xdr:cNvPr id="87" name="テキスト ボックス 86"/>
        <xdr:cNvSpPr txBox="1"/>
      </xdr:nvSpPr>
      <xdr:spPr>
        <a:xfrm>
          <a:off x="863111" y="59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164922</xdr:rowOff>
    </xdr:from>
    <xdr:to>
      <xdr:col>6</xdr:col>
      <xdr:colOff>511175</xdr:colOff>
      <xdr:row>56</xdr:row>
      <xdr:rowOff>144653</xdr:rowOff>
    </xdr:to>
    <xdr:cxnSp macro="">
      <xdr:nvCxnSpPr>
        <xdr:cNvPr id="117" name="直線コネクタ 116"/>
        <xdr:cNvCxnSpPr/>
      </xdr:nvCxnSpPr>
      <xdr:spPr>
        <a:xfrm>
          <a:off x="3797300" y="9594672"/>
          <a:ext cx="838200" cy="1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29557</xdr:rowOff>
    </xdr:from>
    <xdr:ext cx="534377" cy="259045"/>
    <xdr:sp macro="" textlink="">
      <xdr:nvSpPr>
        <xdr:cNvPr id="118" name="物件費平均値テキスト"/>
        <xdr:cNvSpPr txBox="1"/>
      </xdr:nvSpPr>
      <xdr:spPr>
        <a:xfrm>
          <a:off x="4686300" y="928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164922</xdr:rowOff>
    </xdr:from>
    <xdr:to>
      <xdr:col>5</xdr:col>
      <xdr:colOff>358775</xdr:colOff>
      <xdr:row>56</xdr:row>
      <xdr:rowOff>116725</xdr:rowOff>
    </xdr:to>
    <xdr:cxnSp macro="">
      <xdr:nvCxnSpPr>
        <xdr:cNvPr id="120" name="直線コネクタ 119"/>
        <xdr:cNvCxnSpPr/>
      </xdr:nvCxnSpPr>
      <xdr:spPr>
        <a:xfrm flipV="1">
          <a:off x="2908300" y="9594672"/>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116725</xdr:rowOff>
    </xdr:from>
    <xdr:to>
      <xdr:col>4</xdr:col>
      <xdr:colOff>155575</xdr:colOff>
      <xdr:row>57</xdr:row>
      <xdr:rowOff>42735</xdr:rowOff>
    </xdr:to>
    <xdr:cxnSp macro="">
      <xdr:nvCxnSpPr>
        <xdr:cNvPr id="123" name="直線コネクタ 122"/>
        <xdr:cNvCxnSpPr/>
      </xdr:nvCxnSpPr>
      <xdr:spPr>
        <a:xfrm flipV="1">
          <a:off x="2019300" y="9717925"/>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26924</xdr:rowOff>
    </xdr:from>
    <xdr:to>
      <xdr:col>2</xdr:col>
      <xdr:colOff>638175</xdr:colOff>
      <xdr:row>57</xdr:row>
      <xdr:rowOff>42735</xdr:rowOff>
    </xdr:to>
    <xdr:cxnSp macro="">
      <xdr:nvCxnSpPr>
        <xdr:cNvPr id="126" name="直線コネクタ 125"/>
        <xdr:cNvCxnSpPr/>
      </xdr:nvCxnSpPr>
      <xdr:spPr>
        <a:xfrm>
          <a:off x="1130300" y="9799574"/>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93853</xdr:rowOff>
    </xdr:from>
    <xdr:to>
      <xdr:col>6</xdr:col>
      <xdr:colOff>561975</xdr:colOff>
      <xdr:row>57</xdr:row>
      <xdr:rowOff>24003</xdr:rowOff>
    </xdr:to>
    <xdr:sp macro="" textlink="">
      <xdr:nvSpPr>
        <xdr:cNvPr id="136" name="円/楕円 135"/>
        <xdr:cNvSpPr/>
      </xdr:nvSpPr>
      <xdr:spPr>
        <a:xfrm>
          <a:off x="4584700" y="96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72280</xdr:rowOff>
    </xdr:from>
    <xdr:ext cx="534377" cy="259045"/>
    <xdr:sp macro="" textlink="">
      <xdr:nvSpPr>
        <xdr:cNvPr id="137" name="物件費該当値テキスト"/>
        <xdr:cNvSpPr txBox="1"/>
      </xdr:nvSpPr>
      <xdr:spPr>
        <a:xfrm>
          <a:off x="4686300" y="96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40,870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114122</xdr:rowOff>
    </xdr:from>
    <xdr:to>
      <xdr:col>5</xdr:col>
      <xdr:colOff>409575</xdr:colOff>
      <xdr:row>56</xdr:row>
      <xdr:rowOff>44272</xdr:rowOff>
    </xdr:to>
    <xdr:sp macro="" textlink="">
      <xdr:nvSpPr>
        <xdr:cNvPr id="138" name="円/楕円 137"/>
        <xdr:cNvSpPr/>
      </xdr:nvSpPr>
      <xdr:spPr>
        <a:xfrm>
          <a:off x="3746500" y="95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35399</xdr:rowOff>
    </xdr:from>
    <xdr:ext cx="534377" cy="259045"/>
    <xdr:sp macro="" textlink="">
      <xdr:nvSpPr>
        <xdr:cNvPr id="139" name="テキスト ボックス 138"/>
        <xdr:cNvSpPr txBox="1"/>
      </xdr:nvSpPr>
      <xdr:spPr>
        <a:xfrm>
          <a:off x="3530111" y="963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65925</xdr:rowOff>
    </xdr:from>
    <xdr:to>
      <xdr:col>4</xdr:col>
      <xdr:colOff>206375</xdr:colOff>
      <xdr:row>56</xdr:row>
      <xdr:rowOff>167525</xdr:rowOff>
    </xdr:to>
    <xdr:sp macro="" textlink="">
      <xdr:nvSpPr>
        <xdr:cNvPr id="140" name="円/楕円 139"/>
        <xdr:cNvSpPr/>
      </xdr:nvSpPr>
      <xdr:spPr>
        <a:xfrm>
          <a:off x="2857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158652</xdr:rowOff>
    </xdr:from>
    <xdr:ext cx="534377" cy="259045"/>
    <xdr:sp macro="" textlink="">
      <xdr:nvSpPr>
        <xdr:cNvPr id="141" name="テキスト ボックス 140"/>
        <xdr:cNvSpPr txBox="1"/>
      </xdr:nvSpPr>
      <xdr:spPr>
        <a:xfrm>
          <a:off x="2641111"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163385</xdr:rowOff>
    </xdr:from>
    <xdr:to>
      <xdr:col>3</xdr:col>
      <xdr:colOff>3175</xdr:colOff>
      <xdr:row>57</xdr:row>
      <xdr:rowOff>93535</xdr:rowOff>
    </xdr:to>
    <xdr:sp macro="" textlink="">
      <xdr:nvSpPr>
        <xdr:cNvPr id="142" name="円/楕円 141"/>
        <xdr:cNvSpPr/>
      </xdr:nvSpPr>
      <xdr:spPr>
        <a:xfrm>
          <a:off x="1968500" y="97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84662</xdr:rowOff>
    </xdr:from>
    <xdr:ext cx="534377" cy="259045"/>
    <xdr:sp macro="" textlink="">
      <xdr:nvSpPr>
        <xdr:cNvPr id="143" name="テキスト ボックス 142"/>
        <xdr:cNvSpPr txBox="1"/>
      </xdr:nvSpPr>
      <xdr:spPr>
        <a:xfrm>
          <a:off x="1752111" y="98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147574</xdr:rowOff>
    </xdr:from>
    <xdr:to>
      <xdr:col>1</xdr:col>
      <xdr:colOff>485775</xdr:colOff>
      <xdr:row>57</xdr:row>
      <xdr:rowOff>77724</xdr:rowOff>
    </xdr:to>
    <xdr:sp macro="" textlink="">
      <xdr:nvSpPr>
        <xdr:cNvPr id="144" name="円/楕円 143"/>
        <xdr:cNvSpPr/>
      </xdr:nvSpPr>
      <xdr:spPr>
        <a:xfrm>
          <a:off x="1079500" y="97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68851</xdr:rowOff>
    </xdr:from>
    <xdr:ext cx="534377" cy="259045"/>
    <xdr:sp macro="" textlink="">
      <xdr:nvSpPr>
        <xdr:cNvPr id="145" name="テキスト ボックス 144"/>
        <xdr:cNvSpPr txBox="1"/>
      </xdr:nvSpPr>
      <xdr:spPr>
        <a:xfrm>
          <a:off x="863111" y="98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95808</xdr:rowOff>
    </xdr:from>
    <xdr:to>
      <xdr:col>6</xdr:col>
      <xdr:colOff>511175</xdr:colOff>
      <xdr:row>78</xdr:row>
      <xdr:rowOff>107314</xdr:rowOff>
    </xdr:to>
    <xdr:cxnSp macro="">
      <xdr:nvCxnSpPr>
        <xdr:cNvPr id="174" name="直線コネクタ 173"/>
        <xdr:cNvCxnSpPr/>
      </xdr:nvCxnSpPr>
      <xdr:spPr>
        <a:xfrm>
          <a:off x="3797300" y="13468908"/>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36677</xdr:rowOff>
    </xdr:from>
    <xdr:to>
      <xdr:col>5</xdr:col>
      <xdr:colOff>358775</xdr:colOff>
      <xdr:row>78</xdr:row>
      <xdr:rowOff>95808</xdr:rowOff>
    </xdr:to>
    <xdr:cxnSp macro="">
      <xdr:nvCxnSpPr>
        <xdr:cNvPr id="177" name="直線コネクタ 176"/>
        <xdr:cNvCxnSpPr/>
      </xdr:nvCxnSpPr>
      <xdr:spPr>
        <a:xfrm>
          <a:off x="2908300" y="13409777"/>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36677</xdr:rowOff>
    </xdr:from>
    <xdr:to>
      <xdr:col>4</xdr:col>
      <xdr:colOff>155575</xdr:colOff>
      <xdr:row>78</xdr:row>
      <xdr:rowOff>41097</xdr:rowOff>
    </xdr:to>
    <xdr:cxnSp macro="">
      <xdr:nvCxnSpPr>
        <xdr:cNvPr id="180" name="直線コネクタ 179"/>
        <xdr:cNvCxnSpPr/>
      </xdr:nvCxnSpPr>
      <xdr:spPr>
        <a:xfrm flipV="1">
          <a:off x="2019300" y="13409777"/>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41097</xdr:rowOff>
    </xdr:from>
    <xdr:to>
      <xdr:col>2</xdr:col>
      <xdr:colOff>638175</xdr:colOff>
      <xdr:row>78</xdr:row>
      <xdr:rowOff>50927</xdr:rowOff>
    </xdr:to>
    <xdr:cxnSp macro="">
      <xdr:nvCxnSpPr>
        <xdr:cNvPr id="183" name="直線コネクタ 182"/>
        <xdr:cNvCxnSpPr/>
      </xdr:nvCxnSpPr>
      <xdr:spPr>
        <a:xfrm flipV="1">
          <a:off x="1130300" y="1341419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56514</xdr:rowOff>
    </xdr:from>
    <xdr:to>
      <xdr:col>6</xdr:col>
      <xdr:colOff>561975</xdr:colOff>
      <xdr:row>78</xdr:row>
      <xdr:rowOff>158114</xdr:rowOff>
    </xdr:to>
    <xdr:sp macro="" textlink="">
      <xdr:nvSpPr>
        <xdr:cNvPr id="193" name="円/楕円 192"/>
        <xdr:cNvSpPr/>
      </xdr:nvSpPr>
      <xdr:spPr>
        <a:xfrm>
          <a:off x="45847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142891</xdr:rowOff>
    </xdr:from>
    <xdr:ext cx="469744" cy="259045"/>
    <xdr:sp macro="" textlink="">
      <xdr:nvSpPr>
        <xdr:cNvPr id="194" name="維持補修費該当値テキスト"/>
        <xdr:cNvSpPr txBox="1"/>
      </xdr:nvSpPr>
      <xdr:spPr>
        <a:xfrm>
          <a:off x="4686300" y="133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45008</xdr:rowOff>
    </xdr:from>
    <xdr:to>
      <xdr:col>5</xdr:col>
      <xdr:colOff>409575</xdr:colOff>
      <xdr:row>78</xdr:row>
      <xdr:rowOff>146608</xdr:rowOff>
    </xdr:to>
    <xdr:sp macro="" textlink="">
      <xdr:nvSpPr>
        <xdr:cNvPr id="195" name="円/楕円 194"/>
        <xdr:cNvSpPr/>
      </xdr:nvSpPr>
      <xdr:spPr>
        <a:xfrm>
          <a:off x="37465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137735</xdr:rowOff>
    </xdr:from>
    <xdr:ext cx="469744" cy="259045"/>
    <xdr:sp macro="" textlink="">
      <xdr:nvSpPr>
        <xdr:cNvPr id="196" name="テキスト ボックス 195"/>
        <xdr:cNvSpPr txBox="1"/>
      </xdr:nvSpPr>
      <xdr:spPr>
        <a:xfrm>
          <a:off x="3562427" y="135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157327</xdr:rowOff>
    </xdr:from>
    <xdr:to>
      <xdr:col>4</xdr:col>
      <xdr:colOff>206375</xdr:colOff>
      <xdr:row>78</xdr:row>
      <xdr:rowOff>87477</xdr:rowOff>
    </xdr:to>
    <xdr:sp macro="" textlink="">
      <xdr:nvSpPr>
        <xdr:cNvPr id="197" name="円/楕円 196"/>
        <xdr:cNvSpPr/>
      </xdr:nvSpPr>
      <xdr:spPr>
        <a:xfrm>
          <a:off x="2857500" y="133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78604</xdr:rowOff>
    </xdr:from>
    <xdr:ext cx="469744" cy="259045"/>
    <xdr:sp macro="" textlink="">
      <xdr:nvSpPr>
        <xdr:cNvPr id="198" name="テキスト ボックス 197"/>
        <xdr:cNvSpPr txBox="1"/>
      </xdr:nvSpPr>
      <xdr:spPr>
        <a:xfrm>
          <a:off x="2673427" y="1345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161747</xdr:rowOff>
    </xdr:from>
    <xdr:to>
      <xdr:col>3</xdr:col>
      <xdr:colOff>3175</xdr:colOff>
      <xdr:row>78</xdr:row>
      <xdr:rowOff>91897</xdr:rowOff>
    </xdr:to>
    <xdr:sp macro="" textlink="">
      <xdr:nvSpPr>
        <xdr:cNvPr id="199" name="円/楕円 198"/>
        <xdr:cNvSpPr/>
      </xdr:nvSpPr>
      <xdr:spPr>
        <a:xfrm>
          <a:off x="1968500" y="133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83024</xdr:rowOff>
    </xdr:from>
    <xdr:ext cx="469744" cy="259045"/>
    <xdr:sp macro="" textlink="">
      <xdr:nvSpPr>
        <xdr:cNvPr id="200" name="テキスト ボックス 199"/>
        <xdr:cNvSpPr txBox="1"/>
      </xdr:nvSpPr>
      <xdr:spPr>
        <a:xfrm>
          <a:off x="1784427" y="1345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127</xdr:rowOff>
    </xdr:from>
    <xdr:to>
      <xdr:col>1</xdr:col>
      <xdr:colOff>485775</xdr:colOff>
      <xdr:row>78</xdr:row>
      <xdr:rowOff>101727</xdr:rowOff>
    </xdr:to>
    <xdr:sp macro="" textlink="">
      <xdr:nvSpPr>
        <xdr:cNvPr id="201" name="円/楕円 200"/>
        <xdr:cNvSpPr/>
      </xdr:nvSpPr>
      <xdr:spPr>
        <a:xfrm>
          <a:off x="1079500" y="133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92854</xdr:rowOff>
    </xdr:from>
    <xdr:ext cx="469744" cy="259045"/>
    <xdr:sp macro="" textlink="">
      <xdr:nvSpPr>
        <xdr:cNvPr id="202" name="テキスト ボックス 201"/>
        <xdr:cNvSpPr txBox="1"/>
      </xdr:nvSpPr>
      <xdr:spPr>
        <a:xfrm>
          <a:off x="895427" y="1346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50185</xdr:rowOff>
    </xdr:from>
    <xdr:to>
      <xdr:col>6</xdr:col>
      <xdr:colOff>511175</xdr:colOff>
      <xdr:row>97</xdr:row>
      <xdr:rowOff>141415</xdr:rowOff>
    </xdr:to>
    <xdr:cxnSp macro="">
      <xdr:nvCxnSpPr>
        <xdr:cNvPr id="232" name="直線コネクタ 231"/>
        <xdr:cNvCxnSpPr/>
      </xdr:nvCxnSpPr>
      <xdr:spPr>
        <a:xfrm flipV="1">
          <a:off x="3797300" y="16680835"/>
          <a:ext cx="838200" cy="9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141415</xdr:rowOff>
    </xdr:from>
    <xdr:to>
      <xdr:col>5</xdr:col>
      <xdr:colOff>358775</xdr:colOff>
      <xdr:row>98</xdr:row>
      <xdr:rowOff>958</xdr:rowOff>
    </xdr:to>
    <xdr:cxnSp macro="">
      <xdr:nvCxnSpPr>
        <xdr:cNvPr id="235" name="直線コネクタ 234"/>
        <xdr:cNvCxnSpPr/>
      </xdr:nvCxnSpPr>
      <xdr:spPr>
        <a:xfrm flipV="1">
          <a:off x="2908300" y="16772065"/>
          <a:ext cx="889000" cy="3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958</xdr:rowOff>
    </xdr:from>
    <xdr:to>
      <xdr:col>4</xdr:col>
      <xdr:colOff>155575</xdr:colOff>
      <xdr:row>98</xdr:row>
      <xdr:rowOff>113049</xdr:rowOff>
    </xdr:to>
    <xdr:cxnSp macro="">
      <xdr:nvCxnSpPr>
        <xdr:cNvPr id="238" name="直線コネクタ 237"/>
        <xdr:cNvCxnSpPr/>
      </xdr:nvCxnSpPr>
      <xdr:spPr>
        <a:xfrm flipV="1">
          <a:off x="2019300" y="16803058"/>
          <a:ext cx="889000" cy="1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113049</xdr:rowOff>
    </xdr:from>
    <xdr:to>
      <xdr:col>2</xdr:col>
      <xdr:colOff>638175</xdr:colOff>
      <xdr:row>98</xdr:row>
      <xdr:rowOff>147301</xdr:rowOff>
    </xdr:to>
    <xdr:cxnSp macro="">
      <xdr:nvCxnSpPr>
        <xdr:cNvPr id="241" name="直線コネクタ 240"/>
        <xdr:cNvCxnSpPr/>
      </xdr:nvCxnSpPr>
      <xdr:spPr>
        <a:xfrm flipV="1">
          <a:off x="1130300" y="16915149"/>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170835</xdr:rowOff>
    </xdr:from>
    <xdr:to>
      <xdr:col>6</xdr:col>
      <xdr:colOff>561975</xdr:colOff>
      <xdr:row>97</xdr:row>
      <xdr:rowOff>100985</xdr:rowOff>
    </xdr:to>
    <xdr:sp macro="" textlink="">
      <xdr:nvSpPr>
        <xdr:cNvPr id="251" name="円/楕円 250"/>
        <xdr:cNvSpPr/>
      </xdr:nvSpPr>
      <xdr:spPr>
        <a:xfrm>
          <a:off x="4584700" y="1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149262</xdr:rowOff>
    </xdr:from>
    <xdr:ext cx="534377" cy="259045"/>
    <xdr:sp macro="" textlink="">
      <xdr:nvSpPr>
        <xdr:cNvPr id="252" name="扶助費該当値テキスト"/>
        <xdr:cNvSpPr txBox="1"/>
      </xdr:nvSpPr>
      <xdr:spPr>
        <a:xfrm>
          <a:off x="4686300" y="166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90615</xdr:rowOff>
    </xdr:from>
    <xdr:to>
      <xdr:col>5</xdr:col>
      <xdr:colOff>409575</xdr:colOff>
      <xdr:row>98</xdr:row>
      <xdr:rowOff>20765</xdr:rowOff>
    </xdr:to>
    <xdr:sp macro="" textlink="">
      <xdr:nvSpPr>
        <xdr:cNvPr id="253" name="円/楕円 252"/>
        <xdr:cNvSpPr/>
      </xdr:nvSpPr>
      <xdr:spPr>
        <a:xfrm>
          <a:off x="3746500" y="167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11892</xdr:rowOff>
    </xdr:from>
    <xdr:ext cx="534377" cy="259045"/>
    <xdr:sp macro="" textlink="">
      <xdr:nvSpPr>
        <xdr:cNvPr id="254" name="テキスト ボックス 253"/>
        <xdr:cNvSpPr txBox="1"/>
      </xdr:nvSpPr>
      <xdr:spPr>
        <a:xfrm>
          <a:off x="3530111" y="1681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121608</xdr:rowOff>
    </xdr:from>
    <xdr:to>
      <xdr:col>4</xdr:col>
      <xdr:colOff>206375</xdr:colOff>
      <xdr:row>98</xdr:row>
      <xdr:rowOff>51758</xdr:rowOff>
    </xdr:to>
    <xdr:sp macro="" textlink="">
      <xdr:nvSpPr>
        <xdr:cNvPr id="255" name="円/楕円 254"/>
        <xdr:cNvSpPr/>
      </xdr:nvSpPr>
      <xdr:spPr>
        <a:xfrm>
          <a:off x="2857500" y="167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42885</xdr:rowOff>
    </xdr:from>
    <xdr:ext cx="534377" cy="259045"/>
    <xdr:sp macro="" textlink="">
      <xdr:nvSpPr>
        <xdr:cNvPr id="256" name="テキスト ボックス 255"/>
        <xdr:cNvSpPr txBox="1"/>
      </xdr:nvSpPr>
      <xdr:spPr>
        <a:xfrm>
          <a:off x="2641111" y="168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62249</xdr:rowOff>
    </xdr:from>
    <xdr:to>
      <xdr:col>3</xdr:col>
      <xdr:colOff>3175</xdr:colOff>
      <xdr:row>98</xdr:row>
      <xdr:rowOff>163849</xdr:rowOff>
    </xdr:to>
    <xdr:sp macro="" textlink="">
      <xdr:nvSpPr>
        <xdr:cNvPr id="257" name="円/楕円 256"/>
        <xdr:cNvSpPr/>
      </xdr:nvSpPr>
      <xdr:spPr>
        <a:xfrm>
          <a:off x="1968500" y="1686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154976</xdr:rowOff>
    </xdr:from>
    <xdr:ext cx="534377" cy="259045"/>
    <xdr:sp macro="" textlink="">
      <xdr:nvSpPr>
        <xdr:cNvPr id="258" name="テキスト ボックス 257"/>
        <xdr:cNvSpPr txBox="1"/>
      </xdr:nvSpPr>
      <xdr:spPr>
        <a:xfrm>
          <a:off x="1752111" y="1695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96501</xdr:rowOff>
    </xdr:from>
    <xdr:to>
      <xdr:col>1</xdr:col>
      <xdr:colOff>485775</xdr:colOff>
      <xdr:row>99</xdr:row>
      <xdr:rowOff>26651</xdr:rowOff>
    </xdr:to>
    <xdr:sp macro="" textlink="">
      <xdr:nvSpPr>
        <xdr:cNvPr id="259" name="円/楕円 258"/>
        <xdr:cNvSpPr/>
      </xdr:nvSpPr>
      <xdr:spPr>
        <a:xfrm>
          <a:off x="1079500" y="168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17778</xdr:rowOff>
    </xdr:from>
    <xdr:ext cx="534377" cy="259045"/>
    <xdr:sp macro="" textlink="">
      <xdr:nvSpPr>
        <xdr:cNvPr id="260" name="テキスト ボックス 259"/>
        <xdr:cNvSpPr txBox="1"/>
      </xdr:nvSpPr>
      <xdr:spPr>
        <a:xfrm>
          <a:off x="863111" y="1699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170504</xdr:rowOff>
    </xdr:from>
    <xdr:to>
      <xdr:col>15</xdr:col>
      <xdr:colOff>180975</xdr:colOff>
      <xdr:row>36</xdr:row>
      <xdr:rowOff>34296</xdr:rowOff>
    </xdr:to>
    <xdr:cxnSp macro="">
      <xdr:nvCxnSpPr>
        <xdr:cNvPr id="289" name="直線コネクタ 288"/>
        <xdr:cNvCxnSpPr/>
      </xdr:nvCxnSpPr>
      <xdr:spPr>
        <a:xfrm flipV="1">
          <a:off x="9639300" y="6171254"/>
          <a:ext cx="8382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34296</xdr:rowOff>
    </xdr:from>
    <xdr:to>
      <xdr:col>14</xdr:col>
      <xdr:colOff>28575</xdr:colOff>
      <xdr:row>36</xdr:row>
      <xdr:rowOff>67938</xdr:rowOff>
    </xdr:to>
    <xdr:cxnSp macro="">
      <xdr:nvCxnSpPr>
        <xdr:cNvPr id="292" name="直線コネクタ 291"/>
        <xdr:cNvCxnSpPr/>
      </xdr:nvCxnSpPr>
      <xdr:spPr>
        <a:xfrm flipV="1">
          <a:off x="8750300" y="6206496"/>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67938</xdr:rowOff>
    </xdr:from>
    <xdr:to>
      <xdr:col>12</xdr:col>
      <xdr:colOff>511175</xdr:colOff>
      <xdr:row>36</xdr:row>
      <xdr:rowOff>110744</xdr:rowOff>
    </xdr:to>
    <xdr:cxnSp macro="">
      <xdr:nvCxnSpPr>
        <xdr:cNvPr id="295" name="直線コネクタ 294"/>
        <xdr:cNvCxnSpPr/>
      </xdr:nvCxnSpPr>
      <xdr:spPr>
        <a:xfrm flipV="1">
          <a:off x="7861300" y="6240138"/>
          <a:ext cx="889000" cy="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89427</xdr:rowOff>
    </xdr:from>
    <xdr:to>
      <xdr:col>11</xdr:col>
      <xdr:colOff>307975</xdr:colOff>
      <xdr:row>36</xdr:row>
      <xdr:rowOff>110744</xdr:rowOff>
    </xdr:to>
    <xdr:cxnSp macro="">
      <xdr:nvCxnSpPr>
        <xdr:cNvPr id="298" name="直線コネクタ 297"/>
        <xdr:cNvCxnSpPr/>
      </xdr:nvCxnSpPr>
      <xdr:spPr>
        <a:xfrm>
          <a:off x="6972300" y="6261627"/>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119704</xdr:rowOff>
    </xdr:from>
    <xdr:to>
      <xdr:col>15</xdr:col>
      <xdr:colOff>231775</xdr:colOff>
      <xdr:row>36</xdr:row>
      <xdr:rowOff>49854</xdr:rowOff>
    </xdr:to>
    <xdr:sp macro="" textlink="">
      <xdr:nvSpPr>
        <xdr:cNvPr id="308" name="円/楕円 307"/>
        <xdr:cNvSpPr/>
      </xdr:nvSpPr>
      <xdr:spPr>
        <a:xfrm>
          <a:off x="10426700" y="61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98131</xdr:rowOff>
    </xdr:from>
    <xdr:ext cx="534377" cy="259045"/>
    <xdr:sp macro="" textlink="">
      <xdr:nvSpPr>
        <xdr:cNvPr id="309" name="補助費等該当値テキスト"/>
        <xdr:cNvSpPr txBox="1"/>
      </xdr:nvSpPr>
      <xdr:spPr>
        <a:xfrm>
          <a:off x="10528300" y="60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154946</xdr:rowOff>
    </xdr:from>
    <xdr:to>
      <xdr:col>14</xdr:col>
      <xdr:colOff>79375</xdr:colOff>
      <xdr:row>36</xdr:row>
      <xdr:rowOff>85096</xdr:rowOff>
    </xdr:to>
    <xdr:sp macro="" textlink="">
      <xdr:nvSpPr>
        <xdr:cNvPr id="310" name="円/楕円 309"/>
        <xdr:cNvSpPr/>
      </xdr:nvSpPr>
      <xdr:spPr>
        <a:xfrm>
          <a:off x="9588500" y="61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76223</xdr:rowOff>
    </xdr:from>
    <xdr:ext cx="534377" cy="259045"/>
    <xdr:sp macro="" textlink="">
      <xdr:nvSpPr>
        <xdr:cNvPr id="311" name="テキスト ボックス 310"/>
        <xdr:cNvSpPr txBox="1"/>
      </xdr:nvSpPr>
      <xdr:spPr>
        <a:xfrm>
          <a:off x="9372111" y="62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17138</xdr:rowOff>
    </xdr:from>
    <xdr:to>
      <xdr:col>12</xdr:col>
      <xdr:colOff>561975</xdr:colOff>
      <xdr:row>36</xdr:row>
      <xdr:rowOff>118738</xdr:rowOff>
    </xdr:to>
    <xdr:sp macro="" textlink="">
      <xdr:nvSpPr>
        <xdr:cNvPr id="312" name="円/楕円 311"/>
        <xdr:cNvSpPr/>
      </xdr:nvSpPr>
      <xdr:spPr>
        <a:xfrm>
          <a:off x="8699500" y="61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109865</xdr:rowOff>
    </xdr:from>
    <xdr:ext cx="534377" cy="259045"/>
    <xdr:sp macro="" textlink="">
      <xdr:nvSpPr>
        <xdr:cNvPr id="313" name="テキスト ボックス 312"/>
        <xdr:cNvSpPr txBox="1"/>
      </xdr:nvSpPr>
      <xdr:spPr>
        <a:xfrm>
          <a:off x="8483111" y="62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59944</xdr:rowOff>
    </xdr:from>
    <xdr:to>
      <xdr:col>11</xdr:col>
      <xdr:colOff>358775</xdr:colOff>
      <xdr:row>36</xdr:row>
      <xdr:rowOff>161544</xdr:rowOff>
    </xdr:to>
    <xdr:sp macro="" textlink="">
      <xdr:nvSpPr>
        <xdr:cNvPr id="314" name="円/楕円 313"/>
        <xdr:cNvSpPr/>
      </xdr:nvSpPr>
      <xdr:spPr>
        <a:xfrm>
          <a:off x="7810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152671</xdr:rowOff>
    </xdr:from>
    <xdr:ext cx="534377" cy="259045"/>
    <xdr:sp macro="" textlink="">
      <xdr:nvSpPr>
        <xdr:cNvPr id="315" name="テキスト ボックス 314"/>
        <xdr:cNvSpPr txBox="1"/>
      </xdr:nvSpPr>
      <xdr:spPr>
        <a:xfrm>
          <a:off x="7594111" y="63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38627</xdr:rowOff>
    </xdr:from>
    <xdr:to>
      <xdr:col>10</xdr:col>
      <xdr:colOff>155575</xdr:colOff>
      <xdr:row>36</xdr:row>
      <xdr:rowOff>140227</xdr:rowOff>
    </xdr:to>
    <xdr:sp macro="" textlink="">
      <xdr:nvSpPr>
        <xdr:cNvPr id="316" name="円/楕円 315"/>
        <xdr:cNvSpPr/>
      </xdr:nvSpPr>
      <xdr:spPr>
        <a:xfrm>
          <a:off x="6921500" y="62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131354</xdr:rowOff>
    </xdr:from>
    <xdr:ext cx="534377" cy="259045"/>
    <xdr:sp macro="" textlink="">
      <xdr:nvSpPr>
        <xdr:cNvPr id="317" name="テキスト ボックス 316"/>
        <xdr:cNvSpPr txBox="1"/>
      </xdr:nvSpPr>
      <xdr:spPr>
        <a:xfrm>
          <a:off x="6705111" y="630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66613</xdr:rowOff>
    </xdr:from>
    <xdr:to>
      <xdr:col>15</xdr:col>
      <xdr:colOff>180975</xdr:colOff>
      <xdr:row>58</xdr:row>
      <xdr:rowOff>86289</xdr:rowOff>
    </xdr:to>
    <xdr:cxnSp macro="">
      <xdr:nvCxnSpPr>
        <xdr:cNvPr id="349" name="直線コネクタ 348"/>
        <xdr:cNvCxnSpPr/>
      </xdr:nvCxnSpPr>
      <xdr:spPr>
        <a:xfrm>
          <a:off x="9639300" y="9839263"/>
          <a:ext cx="838200" cy="19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66613</xdr:rowOff>
    </xdr:from>
    <xdr:to>
      <xdr:col>14</xdr:col>
      <xdr:colOff>28575</xdr:colOff>
      <xdr:row>58</xdr:row>
      <xdr:rowOff>78191</xdr:rowOff>
    </xdr:to>
    <xdr:cxnSp macro="">
      <xdr:nvCxnSpPr>
        <xdr:cNvPr id="352" name="直線コネクタ 351"/>
        <xdr:cNvCxnSpPr/>
      </xdr:nvCxnSpPr>
      <xdr:spPr>
        <a:xfrm flipV="1">
          <a:off x="8750300" y="9839263"/>
          <a:ext cx="889000" cy="1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78191</xdr:rowOff>
    </xdr:from>
    <xdr:to>
      <xdr:col>12</xdr:col>
      <xdr:colOff>511175</xdr:colOff>
      <xdr:row>59</xdr:row>
      <xdr:rowOff>80166</xdr:rowOff>
    </xdr:to>
    <xdr:cxnSp macro="">
      <xdr:nvCxnSpPr>
        <xdr:cNvPr id="355" name="直線コネクタ 354"/>
        <xdr:cNvCxnSpPr/>
      </xdr:nvCxnSpPr>
      <xdr:spPr>
        <a:xfrm flipV="1">
          <a:off x="7861300" y="10022291"/>
          <a:ext cx="889000" cy="17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40194</xdr:rowOff>
    </xdr:from>
    <xdr:to>
      <xdr:col>11</xdr:col>
      <xdr:colOff>307975</xdr:colOff>
      <xdr:row>59</xdr:row>
      <xdr:rowOff>80166</xdr:rowOff>
    </xdr:to>
    <xdr:cxnSp macro="">
      <xdr:nvCxnSpPr>
        <xdr:cNvPr id="358" name="直線コネクタ 357"/>
        <xdr:cNvCxnSpPr/>
      </xdr:nvCxnSpPr>
      <xdr:spPr>
        <a:xfrm>
          <a:off x="6972300" y="10155744"/>
          <a:ext cx="889000" cy="3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35489</xdr:rowOff>
    </xdr:from>
    <xdr:to>
      <xdr:col>15</xdr:col>
      <xdr:colOff>231775</xdr:colOff>
      <xdr:row>58</xdr:row>
      <xdr:rowOff>137089</xdr:rowOff>
    </xdr:to>
    <xdr:sp macro="" textlink="">
      <xdr:nvSpPr>
        <xdr:cNvPr id="368" name="円/楕円 367"/>
        <xdr:cNvSpPr/>
      </xdr:nvSpPr>
      <xdr:spPr>
        <a:xfrm>
          <a:off x="10426700" y="99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13916</xdr:rowOff>
    </xdr:from>
    <xdr:ext cx="534377" cy="259045"/>
    <xdr:sp macro="" textlink="">
      <xdr:nvSpPr>
        <xdr:cNvPr id="369" name="普通建設事業費該当値テキスト"/>
        <xdr:cNvSpPr txBox="1"/>
      </xdr:nvSpPr>
      <xdr:spPr>
        <a:xfrm>
          <a:off x="10528300" y="9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15813</xdr:rowOff>
    </xdr:from>
    <xdr:to>
      <xdr:col>14</xdr:col>
      <xdr:colOff>79375</xdr:colOff>
      <xdr:row>57</xdr:row>
      <xdr:rowOff>117413</xdr:rowOff>
    </xdr:to>
    <xdr:sp macro="" textlink="">
      <xdr:nvSpPr>
        <xdr:cNvPr id="370" name="円/楕円 369"/>
        <xdr:cNvSpPr/>
      </xdr:nvSpPr>
      <xdr:spPr>
        <a:xfrm>
          <a:off x="9588500" y="97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108540</xdr:rowOff>
    </xdr:from>
    <xdr:ext cx="534377" cy="259045"/>
    <xdr:sp macro="" textlink="">
      <xdr:nvSpPr>
        <xdr:cNvPr id="371" name="テキスト ボックス 370"/>
        <xdr:cNvSpPr txBox="1"/>
      </xdr:nvSpPr>
      <xdr:spPr>
        <a:xfrm>
          <a:off x="9372111" y="988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27391</xdr:rowOff>
    </xdr:from>
    <xdr:to>
      <xdr:col>12</xdr:col>
      <xdr:colOff>561975</xdr:colOff>
      <xdr:row>58</xdr:row>
      <xdr:rowOff>128991</xdr:rowOff>
    </xdr:to>
    <xdr:sp macro="" textlink="">
      <xdr:nvSpPr>
        <xdr:cNvPr id="372" name="円/楕円 371"/>
        <xdr:cNvSpPr/>
      </xdr:nvSpPr>
      <xdr:spPr>
        <a:xfrm>
          <a:off x="8699500" y="99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120118</xdr:rowOff>
    </xdr:from>
    <xdr:ext cx="534377" cy="259045"/>
    <xdr:sp macro="" textlink="">
      <xdr:nvSpPr>
        <xdr:cNvPr id="373" name="テキスト ボックス 372"/>
        <xdr:cNvSpPr txBox="1"/>
      </xdr:nvSpPr>
      <xdr:spPr>
        <a:xfrm>
          <a:off x="8483111" y="1006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29366</xdr:rowOff>
    </xdr:from>
    <xdr:to>
      <xdr:col>11</xdr:col>
      <xdr:colOff>358775</xdr:colOff>
      <xdr:row>59</xdr:row>
      <xdr:rowOff>130966</xdr:rowOff>
    </xdr:to>
    <xdr:sp macro="" textlink="">
      <xdr:nvSpPr>
        <xdr:cNvPr id="374" name="円/楕円 373"/>
        <xdr:cNvSpPr/>
      </xdr:nvSpPr>
      <xdr:spPr>
        <a:xfrm>
          <a:off x="7810500" y="101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122093</xdr:rowOff>
    </xdr:from>
    <xdr:ext cx="534377" cy="259045"/>
    <xdr:sp macro="" textlink="">
      <xdr:nvSpPr>
        <xdr:cNvPr id="375" name="テキスト ボックス 374"/>
        <xdr:cNvSpPr txBox="1"/>
      </xdr:nvSpPr>
      <xdr:spPr>
        <a:xfrm>
          <a:off x="7594111" y="102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160844</xdr:rowOff>
    </xdr:from>
    <xdr:to>
      <xdr:col>10</xdr:col>
      <xdr:colOff>155575</xdr:colOff>
      <xdr:row>59</xdr:row>
      <xdr:rowOff>90994</xdr:rowOff>
    </xdr:to>
    <xdr:sp macro="" textlink="">
      <xdr:nvSpPr>
        <xdr:cNvPr id="376" name="円/楕円 375"/>
        <xdr:cNvSpPr/>
      </xdr:nvSpPr>
      <xdr:spPr>
        <a:xfrm>
          <a:off x="6921500" y="1010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82121</xdr:rowOff>
    </xdr:from>
    <xdr:ext cx="534377" cy="259045"/>
    <xdr:sp macro="" textlink="">
      <xdr:nvSpPr>
        <xdr:cNvPr id="377" name="テキスト ボックス 376"/>
        <xdr:cNvSpPr txBox="1"/>
      </xdr:nvSpPr>
      <xdr:spPr>
        <a:xfrm>
          <a:off x="6705111" y="1019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160046</xdr:rowOff>
    </xdr:from>
    <xdr:to>
      <xdr:col>15</xdr:col>
      <xdr:colOff>180975</xdr:colOff>
      <xdr:row>78</xdr:row>
      <xdr:rowOff>142063</xdr:rowOff>
    </xdr:to>
    <xdr:cxnSp macro="">
      <xdr:nvCxnSpPr>
        <xdr:cNvPr id="406" name="直線コネクタ 405"/>
        <xdr:cNvCxnSpPr/>
      </xdr:nvCxnSpPr>
      <xdr:spPr>
        <a:xfrm flipV="1">
          <a:off x="9639300" y="13361696"/>
          <a:ext cx="838200" cy="1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142063</xdr:rowOff>
    </xdr:from>
    <xdr:to>
      <xdr:col>14</xdr:col>
      <xdr:colOff>28575</xdr:colOff>
      <xdr:row>79</xdr:row>
      <xdr:rowOff>35840</xdr:rowOff>
    </xdr:to>
    <xdr:cxnSp macro="">
      <xdr:nvCxnSpPr>
        <xdr:cNvPr id="409" name="直線コネクタ 408"/>
        <xdr:cNvCxnSpPr/>
      </xdr:nvCxnSpPr>
      <xdr:spPr>
        <a:xfrm flipV="1">
          <a:off x="8750300" y="13515163"/>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109246</xdr:rowOff>
    </xdr:from>
    <xdr:to>
      <xdr:col>15</xdr:col>
      <xdr:colOff>231775</xdr:colOff>
      <xdr:row>78</xdr:row>
      <xdr:rowOff>39396</xdr:rowOff>
    </xdr:to>
    <xdr:sp macro="" textlink="">
      <xdr:nvSpPr>
        <xdr:cNvPr id="419" name="円/楕円 418"/>
        <xdr:cNvSpPr/>
      </xdr:nvSpPr>
      <xdr:spPr>
        <a:xfrm>
          <a:off x="104267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87673</xdr:rowOff>
    </xdr:from>
    <xdr:ext cx="469744" cy="259045"/>
    <xdr:sp macro="" textlink="">
      <xdr:nvSpPr>
        <xdr:cNvPr id="420" name="普通建設事業費 （ うち新規整備　）該当値テキスト"/>
        <xdr:cNvSpPr txBox="1"/>
      </xdr:nvSpPr>
      <xdr:spPr>
        <a:xfrm>
          <a:off x="10528300" y="132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91263</xdr:rowOff>
    </xdr:from>
    <xdr:to>
      <xdr:col>14</xdr:col>
      <xdr:colOff>79375</xdr:colOff>
      <xdr:row>79</xdr:row>
      <xdr:rowOff>21413</xdr:rowOff>
    </xdr:to>
    <xdr:sp macro="" textlink="">
      <xdr:nvSpPr>
        <xdr:cNvPr id="421" name="円/楕円 420"/>
        <xdr:cNvSpPr/>
      </xdr:nvSpPr>
      <xdr:spPr>
        <a:xfrm>
          <a:off x="9588500" y="134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12540</xdr:rowOff>
    </xdr:from>
    <xdr:ext cx="469744" cy="259045"/>
    <xdr:sp macro="" textlink="">
      <xdr:nvSpPr>
        <xdr:cNvPr id="422" name="テキスト ボックス 421"/>
        <xdr:cNvSpPr txBox="1"/>
      </xdr:nvSpPr>
      <xdr:spPr>
        <a:xfrm>
          <a:off x="9404427" y="1355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156490</xdr:rowOff>
    </xdr:from>
    <xdr:to>
      <xdr:col>12</xdr:col>
      <xdr:colOff>561975</xdr:colOff>
      <xdr:row>79</xdr:row>
      <xdr:rowOff>86640</xdr:rowOff>
    </xdr:to>
    <xdr:sp macro="" textlink="">
      <xdr:nvSpPr>
        <xdr:cNvPr id="423" name="円/楕円 422"/>
        <xdr:cNvSpPr/>
      </xdr:nvSpPr>
      <xdr:spPr>
        <a:xfrm>
          <a:off x="8699500" y="13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77767</xdr:rowOff>
    </xdr:from>
    <xdr:ext cx="378565" cy="259045"/>
    <xdr:sp macro="" textlink="">
      <xdr:nvSpPr>
        <xdr:cNvPr id="424" name="テキスト ボックス 423"/>
        <xdr:cNvSpPr txBox="1"/>
      </xdr:nvSpPr>
      <xdr:spPr>
        <a:xfrm>
          <a:off x="8561017" y="13622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50851</xdr:rowOff>
    </xdr:from>
    <xdr:to>
      <xdr:col>15</xdr:col>
      <xdr:colOff>180975</xdr:colOff>
      <xdr:row>96</xdr:row>
      <xdr:rowOff>152882</xdr:rowOff>
    </xdr:to>
    <xdr:cxnSp macro="">
      <xdr:nvCxnSpPr>
        <xdr:cNvPr id="453" name="直線コネクタ 452"/>
        <xdr:cNvCxnSpPr/>
      </xdr:nvCxnSpPr>
      <xdr:spPr>
        <a:xfrm>
          <a:off x="9639300" y="16338601"/>
          <a:ext cx="838200" cy="2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84948</xdr:rowOff>
    </xdr:from>
    <xdr:ext cx="534377" cy="259045"/>
    <xdr:sp macro="" textlink="">
      <xdr:nvSpPr>
        <xdr:cNvPr id="454" name="普通建設事業費 （ うち更新整備　）平均値テキスト"/>
        <xdr:cNvSpPr txBox="1"/>
      </xdr:nvSpPr>
      <xdr:spPr>
        <a:xfrm>
          <a:off x="10528300" y="1654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50851</xdr:rowOff>
    </xdr:from>
    <xdr:to>
      <xdr:col>14</xdr:col>
      <xdr:colOff>28575</xdr:colOff>
      <xdr:row>96</xdr:row>
      <xdr:rowOff>32601</xdr:rowOff>
    </xdr:to>
    <xdr:cxnSp macro="">
      <xdr:nvCxnSpPr>
        <xdr:cNvPr id="456" name="直線コネクタ 455"/>
        <xdr:cNvCxnSpPr/>
      </xdr:nvCxnSpPr>
      <xdr:spPr>
        <a:xfrm flipV="1">
          <a:off x="8750300" y="16338601"/>
          <a:ext cx="889000" cy="1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75195</xdr:rowOff>
    </xdr:from>
    <xdr:ext cx="534377" cy="259045"/>
    <xdr:sp macro="" textlink="">
      <xdr:nvSpPr>
        <xdr:cNvPr id="458" name="テキスト ボックス 457"/>
        <xdr:cNvSpPr txBox="1"/>
      </xdr:nvSpPr>
      <xdr:spPr>
        <a:xfrm>
          <a:off x="9372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0" name="テキスト ボックス 459"/>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102082</xdr:rowOff>
    </xdr:from>
    <xdr:to>
      <xdr:col>15</xdr:col>
      <xdr:colOff>231775</xdr:colOff>
      <xdr:row>97</xdr:row>
      <xdr:rowOff>32232</xdr:rowOff>
    </xdr:to>
    <xdr:sp macro="" textlink="">
      <xdr:nvSpPr>
        <xdr:cNvPr id="466" name="円/楕円 465"/>
        <xdr:cNvSpPr/>
      </xdr:nvSpPr>
      <xdr:spPr>
        <a:xfrm>
          <a:off x="10426700" y="165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124959</xdr:rowOff>
    </xdr:from>
    <xdr:ext cx="534377" cy="259045"/>
    <xdr:sp macro="" textlink="">
      <xdr:nvSpPr>
        <xdr:cNvPr id="467" name="普通建設事業費 （ うち更新整備　）該当値テキスト"/>
        <xdr:cNvSpPr txBox="1"/>
      </xdr:nvSpPr>
      <xdr:spPr>
        <a:xfrm>
          <a:off x="10528300" y="164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51</xdr:rowOff>
    </xdr:from>
    <xdr:to>
      <xdr:col>14</xdr:col>
      <xdr:colOff>79375</xdr:colOff>
      <xdr:row>95</xdr:row>
      <xdr:rowOff>101651</xdr:rowOff>
    </xdr:to>
    <xdr:sp macro="" textlink="">
      <xdr:nvSpPr>
        <xdr:cNvPr id="468" name="円/楕円 467"/>
        <xdr:cNvSpPr/>
      </xdr:nvSpPr>
      <xdr:spPr>
        <a:xfrm>
          <a:off x="9588500" y="162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118178</xdr:rowOff>
    </xdr:from>
    <xdr:ext cx="534377" cy="259045"/>
    <xdr:sp macro="" textlink="">
      <xdr:nvSpPr>
        <xdr:cNvPr id="469" name="テキスト ボックス 468"/>
        <xdr:cNvSpPr txBox="1"/>
      </xdr:nvSpPr>
      <xdr:spPr>
        <a:xfrm>
          <a:off x="9372111" y="160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153251</xdr:rowOff>
    </xdr:from>
    <xdr:to>
      <xdr:col>12</xdr:col>
      <xdr:colOff>561975</xdr:colOff>
      <xdr:row>96</xdr:row>
      <xdr:rowOff>83401</xdr:rowOff>
    </xdr:to>
    <xdr:sp macro="" textlink="">
      <xdr:nvSpPr>
        <xdr:cNvPr id="470" name="円/楕円 469"/>
        <xdr:cNvSpPr/>
      </xdr:nvSpPr>
      <xdr:spPr>
        <a:xfrm>
          <a:off x="8699500" y="16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99928</xdr:rowOff>
    </xdr:from>
    <xdr:ext cx="534377" cy="259045"/>
    <xdr:sp macro="" textlink="">
      <xdr:nvSpPr>
        <xdr:cNvPr id="471" name="テキスト ボックス 470"/>
        <xdr:cNvSpPr txBox="1"/>
      </xdr:nvSpPr>
      <xdr:spPr>
        <a:xfrm>
          <a:off x="8483111" y="1621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59690</xdr:rowOff>
    </xdr:from>
    <xdr:to>
      <xdr:col>23</xdr:col>
      <xdr:colOff>517525</xdr:colOff>
      <xdr:row>39</xdr:row>
      <xdr:rowOff>92347</xdr:rowOff>
    </xdr:to>
    <xdr:cxnSp macro="">
      <xdr:nvCxnSpPr>
        <xdr:cNvPr id="502" name="直線コネクタ 501"/>
        <xdr:cNvCxnSpPr/>
      </xdr:nvCxnSpPr>
      <xdr:spPr>
        <a:xfrm>
          <a:off x="15481300" y="67462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59690</xdr:rowOff>
    </xdr:from>
    <xdr:to>
      <xdr:col>22</xdr:col>
      <xdr:colOff>365125</xdr:colOff>
      <xdr:row>39</xdr:row>
      <xdr:rowOff>98878</xdr:rowOff>
    </xdr:to>
    <xdr:cxnSp macro="">
      <xdr:nvCxnSpPr>
        <xdr:cNvPr id="505" name="直線コネクタ 504"/>
        <xdr:cNvCxnSpPr/>
      </xdr:nvCxnSpPr>
      <xdr:spPr>
        <a:xfrm flipV="1">
          <a:off x="14592300" y="67462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79284</xdr:rowOff>
    </xdr:from>
    <xdr:to>
      <xdr:col>21</xdr:col>
      <xdr:colOff>161925</xdr:colOff>
      <xdr:row>39</xdr:row>
      <xdr:rowOff>98878</xdr:rowOff>
    </xdr:to>
    <xdr:cxnSp macro="">
      <xdr:nvCxnSpPr>
        <xdr:cNvPr id="508" name="直線コネクタ 507"/>
        <xdr:cNvCxnSpPr/>
      </xdr:nvCxnSpPr>
      <xdr:spPr>
        <a:xfrm>
          <a:off x="13703300" y="67658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79284</xdr:rowOff>
    </xdr:from>
    <xdr:to>
      <xdr:col>19</xdr:col>
      <xdr:colOff>644525</xdr:colOff>
      <xdr:row>39</xdr:row>
      <xdr:rowOff>98878</xdr:rowOff>
    </xdr:to>
    <xdr:cxnSp macro="">
      <xdr:nvCxnSpPr>
        <xdr:cNvPr id="511" name="直線コネクタ 510"/>
        <xdr:cNvCxnSpPr/>
      </xdr:nvCxnSpPr>
      <xdr:spPr>
        <a:xfrm flipV="1">
          <a:off x="12814300" y="67658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41547</xdr:rowOff>
    </xdr:from>
    <xdr:to>
      <xdr:col>23</xdr:col>
      <xdr:colOff>568325</xdr:colOff>
      <xdr:row>39</xdr:row>
      <xdr:rowOff>143147</xdr:rowOff>
    </xdr:to>
    <xdr:sp macro="" textlink="">
      <xdr:nvSpPr>
        <xdr:cNvPr id="521" name="円/楕円 520"/>
        <xdr:cNvSpPr/>
      </xdr:nvSpPr>
      <xdr:spPr>
        <a:xfrm>
          <a:off x="162687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127924</xdr:rowOff>
    </xdr:from>
    <xdr:ext cx="249299" cy="259045"/>
    <xdr:sp macro="" textlink="">
      <xdr:nvSpPr>
        <xdr:cNvPr id="522" name="災害復旧事業費該当値テキスト"/>
        <xdr:cNvSpPr txBox="1"/>
      </xdr:nvSpPr>
      <xdr:spPr>
        <a:xfrm>
          <a:off x="16370300" y="66430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8890</xdr:rowOff>
    </xdr:from>
    <xdr:to>
      <xdr:col>22</xdr:col>
      <xdr:colOff>415925</xdr:colOff>
      <xdr:row>39</xdr:row>
      <xdr:rowOff>110490</xdr:rowOff>
    </xdr:to>
    <xdr:sp macro="" textlink="">
      <xdr:nvSpPr>
        <xdr:cNvPr id="523" name="円/楕円 522"/>
        <xdr:cNvSpPr/>
      </xdr:nvSpPr>
      <xdr:spPr>
        <a:xfrm>
          <a:off x="15430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101617</xdr:rowOff>
    </xdr:from>
    <xdr:ext cx="313932" cy="259045"/>
    <xdr:sp macro="" textlink="">
      <xdr:nvSpPr>
        <xdr:cNvPr id="524" name="テキスト ボックス 523"/>
        <xdr:cNvSpPr txBox="1"/>
      </xdr:nvSpPr>
      <xdr:spPr>
        <a:xfrm>
          <a:off x="15324333" y="6788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28484</xdr:rowOff>
    </xdr:from>
    <xdr:to>
      <xdr:col>20</xdr:col>
      <xdr:colOff>9525</xdr:colOff>
      <xdr:row>39</xdr:row>
      <xdr:rowOff>130084</xdr:rowOff>
    </xdr:to>
    <xdr:sp macro="" textlink="">
      <xdr:nvSpPr>
        <xdr:cNvPr id="527" name="円/楕円 526"/>
        <xdr:cNvSpPr/>
      </xdr:nvSpPr>
      <xdr:spPr>
        <a:xfrm>
          <a:off x="13652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121211</xdr:rowOff>
    </xdr:from>
    <xdr:ext cx="313932" cy="259045"/>
    <xdr:sp macro="" textlink="">
      <xdr:nvSpPr>
        <xdr:cNvPr id="528" name="テキスト ボックス 527"/>
        <xdr:cNvSpPr txBox="1"/>
      </xdr:nvSpPr>
      <xdr:spPr>
        <a:xfrm>
          <a:off x="13546333" y="6807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44278</xdr:rowOff>
    </xdr:from>
    <xdr:to>
      <xdr:col>23</xdr:col>
      <xdr:colOff>517525</xdr:colOff>
      <xdr:row>77</xdr:row>
      <xdr:rowOff>45193</xdr:rowOff>
    </xdr:to>
    <xdr:cxnSp macro="">
      <xdr:nvCxnSpPr>
        <xdr:cNvPr id="608" name="直線コネクタ 607"/>
        <xdr:cNvCxnSpPr/>
      </xdr:nvCxnSpPr>
      <xdr:spPr>
        <a:xfrm>
          <a:off x="15481300" y="1324592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171095</xdr:rowOff>
    </xdr:from>
    <xdr:to>
      <xdr:col>22</xdr:col>
      <xdr:colOff>365125</xdr:colOff>
      <xdr:row>77</xdr:row>
      <xdr:rowOff>44278</xdr:rowOff>
    </xdr:to>
    <xdr:cxnSp macro="">
      <xdr:nvCxnSpPr>
        <xdr:cNvPr id="611" name="直線コネクタ 610"/>
        <xdr:cNvCxnSpPr/>
      </xdr:nvCxnSpPr>
      <xdr:spPr>
        <a:xfrm>
          <a:off x="14592300" y="13201295"/>
          <a:ext cx="889000" cy="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171095</xdr:rowOff>
    </xdr:from>
    <xdr:to>
      <xdr:col>21</xdr:col>
      <xdr:colOff>161925</xdr:colOff>
      <xdr:row>77</xdr:row>
      <xdr:rowOff>18751</xdr:rowOff>
    </xdr:to>
    <xdr:cxnSp macro="">
      <xdr:nvCxnSpPr>
        <xdr:cNvPr id="614" name="直線コネクタ 613"/>
        <xdr:cNvCxnSpPr/>
      </xdr:nvCxnSpPr>
      <xdr:spPr>
        <a:xfrm flipV="1">
          <a:off x="13703300" y="13201295"/>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17075</xdr:rowOff>
    </xdr:from>
    <xdr:to>
      <xdr:col>19</xdr:col>
      <xdr:colOff>644525</xdr:colOff>
      <xdr:row>77</xdr:row>
      <xdr:rowOff>18751</xdr:rowOff>
    </xdr:to>
    <xdr:cxnSp macro="">
      <xdr:nvCxnSpPr>
        <xdr:cNvPr id="617" name="直線コネクタ 616"/>
        <xdr:cNvCxnSpPr/>
      </xdr:nvCxnSpPr>
      <xdr:spPr>
        <a:xfrm>
          <a:off x="12814300" y="132187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165843</xdr:rowOff>
    </xdr:from>
    <xdr:to>
      <xdr:col>23</xdr:col>
      <xdr:colOff>568325</xdr:colOff>
      <xdr:row>77</xdr:row>
      <xdr:rowOff>95993</xdr:rowOff>
    </xdr:to>
    <xdr:sp macro="" textlink="">
      <xdr:nvSpPr>
        <xdr:cNvPr id="627" name="円/楕円 626"/>
        <xdr:cNvSpPr/>
      </xdr:nvSpPr>
      <xdr:spPr>
        <a:xfrm>
          <a:off x="16268700" y="131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80770</xdr:rowOff>
    </xdr:from>
    <xdr:ext cx="534377" cy="259045"/>
    <xdr:sp macro="" textlink="">
      <xdr:nvSpPr>
        <xdr:cNvPr id="628" name="公債費該当値テキスト"/>
        <xdr:cNvSpPr txBox="1"/>
      </xdr:nvSpPr>
      <xdr:spPr>
        <a:xfrm>
          <a:off x="16370300" y="131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17,961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164928</xdr:rowOff>
    </xdr:from>
    <xdr:to>
      <xdr:col>22</xdr:col>
      <xdr:colOff>415925</xdr:colOff>
      <xdr:row>77</xdr:row>
      <xdr:rowOff>95078</xdr:rowOff>
    </xdr:to>
    <xdr:sp macro="" textlink="">
      <xdr:nvSpPr>
        <xdr:cNvPr id="629" name="円/楕円 628"/>
        <xdr:cNvSpPr/>
      </xdr:nvSpPr>
      <xdr:spPr>
        <a:xfrm>
          <a:off x="15430500" y="131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86205</xdr:rowOff>
    </xdr:from>
    <xdr:ext cx="534377" cy="259045"/>
    <xdr:sp macro="" textlink="">
      <xdr:nvSpPr>
        <xdr:cNvPr id="630" name="テキスト ボックス 629"/>
        <xdr:cNvSpPr txBox="1"/>
      </xdr:nvSpPr>
      <xdr:spPr>
        <a:xfrm>
          <a:off x="15214111" y="1328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120295</xdr:rowOff>
    </xdr:from>
    <xdr:to>
      <xdr:col>21</xdr:col>
      <xdr:colOff>212725</xdr:colOff>
      <xdr:row>77</xdr:row>
      <xdr:rowOff>50445</xdr:rowOff>
    </xdr:to>
    <xdr:sp macro="" textlink="">
      <xdr:nvSpPr>
        <xdr:cNvPr id="631" name="円/楕円 630"/>
        <xdr:cNvSpPr/>
      </xdr:nvSpPr>
      <xdr:spPr>
        <a:xfrm>
          <a:off x="14541500" y="131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41572</xdr:rowOff>
    </xdr:from>
    <xdr:ext cx="534377" cy="259045"/>
    <xdr:sp macro="" textlink="">
      <xdr:nvSpPr>
        <xdr:cNvPr id="632" name="テキスト ボックス 631"/>
        <xdr:cNvSpPr txBox="1"/>
      </xdr:nvSpPr>
      <xdr:spPr>
        <a:xfrm>
          <a:off x="14325111" y="132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139401</xdr:rowOff>
    </xdr:from>
    <xdr:to>
      <xdr:col>20</xdr:col>
      <xdr:colOff>9525</xdr:colOff>
      <xdr:row>77</xdr:row>
      <xdr:rowOff>69551</xdr:rowOff>
    </xdr:to>
    <xdr:sp macro="" textlink="">
      <xdr:nvSpPr>
        <xdr:cNvPr id="633" name="円/楕円 632"/>
        <xdr:cNvSpPr/>
      </xdr:nvSpPr>
      <xdr:spPr>
        <a:xfrm>
          <a:off x="13652500" y="131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60678</xdr:rowOff>
    </xdr:from>
    <xdr:ext cx="534377" cy="259045"/>
    <xdr:sp macro="" textlink="">
      <xdr:nvSpPr>
        <xdr:cNvPr id="634" name="テキスト ボックス 633"/>
        <xdr:cNvSpPr txBox="1"/>
      </xdr:nvSpPr>
      <xdr:spPr>
        <a:xfrm>
          <a:off x="13436111" y="132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137725</xdr:rowOff>
    </xdr:from>
    <xdr:to>
      <xdr:col>18</xdr:col>
      <xdr:colOff>492125</xdr:colOff>
      <xdr:row>77</xdr:row>
      <xdr:rowOff>67875</xdr:rowOff>
    </xdr:to>
    <xdr:sp macro="" textlink="">
      <xdr:nvSpPr>
        <xdr:cNvPr id="635" name="円/楕円 634"/>
        <xdr:cNvSpPr/>
      </xdr:nvSpPr>
      <xdr:spPr>
        <a:xfrm>
          <a:off x="12763500" y="131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59002</xdr:rowOff>
    </xdr:from>
    <xdr:ext cx="534377" cy="259045"/>
    <xdr:sp macro="" textlink="">
      <xdr:nvSpPr>
        <xdr:cNvPr id="636" name="テキスト ボックス 635"/>
        <xdr:cNvSpPr txBox="1"/>
      </xdr:nvSpPr>
      <xdr:spPr>
        <a:xfrm>
          <a:off x="12547111" y="132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73623</xdr:rowOff>
    </xdr:from>
    <xdr:to>
      <xdr:col>23</xdr:col>
      <xdr:colOff>517525</xdr:colOff>
      <xdr:row>99</xdr:row>
      <xdr:rowOff>74495</xdr:rowOff>
    </xdr:to>
    <xdr:cxnSp macro="">
      <xdr:nvCxnSpPr>
        <xdr:cNvPr id="667" name="直線コネクタ 666"/>
        <xdr:cNvCxnSpPr/>
      </xdr:nvCxnSpPr>
      <xdr:spPr>
        <a:xfrm>
          <a:off x="15481300" y="17047173"/>
          <a:ext cx="8382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8"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48805</xdr:rowOff>
    </xdr:from>
    <xdr:to>
      <xdr:col>22</xdr:col>
      <xdr:colOff>365125</xdr:colOff>
      <xdr:row>99</xdr:row>
      <xdr:rowOff>73623</xdr:rowOff>
    </xdr:to>
    <xdr:cxnSp macro="">
      <xdr:nvCxnSpPr>
        <xdr:cNvPr id="670" name="直線コネクタ 669"/>
        <xdr:cNvCxnSpPr/>
      </xdr:nvCxnSpPr>
      <xdr:spPr>
        <a:xfrm>
          <a:off x="14592300" y="17022355"/>
          <a:ext cx="889000" cy="2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76998</xdr:rowOff>
    </xdr:from>
    <xdr:to>
      <xdr:col>21</xdr:col>
      <xdr:colOff>161925</xdr:colOff>
      <xdr:row>99</xdr:row>
      <xdr:rowOff>48805</xdr:rowOff>
    </xdr:to>
    <xdr:cxnSp macro="">
      <xdr:nvCxnSpPr>
        <xdr:cNvPr id="673" name="直線コネクタ 672"/>
        <xdr:cNvCxnSpPr/>
      </xdr:nvCxnSpPr>
      <xdr:spPr>
        <a:xfrm>
          <a:off x="13703300" y="16707648"/>
          <a:ext cx="889000" cy="3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76998</xdr:rowOff>
    </xdr:from>
    <xdr:to>
      <xdr:col>19</xdr:col>
      <xdr:colOff>644525</xdr:colOff>
      <xdr:row>97</xdr:row>
      <xdr:rowOff>104648</xdr:rowOff>
    </xdr:to>
    <xdr:cxnSp macro="">
      <xdr:nvCxnSpPr>
        <xdr:cNvPr id="676" name="直線コネクタ 675"/>
        <xdr:cNvCxnSpPr/>
      </xdr:nvCxnSpPr>
      <xdr:spPr>
        <a:xfrm flipV="1">
          <a:off x="12814300" y="16707648"/>
          <a:ext cx="8890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8" name="テキスト ボックス 677"/>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0" name="テキスト ボックス 679"/>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23695</xdr:rowOff>
    </xdr:from>
    <xdr:to>
      <xdr:col>23</xdr:col>
      <xdr:colOff>568325</xdr:colOff>
      <xdr:row>99</xdr:row>
      <xdr:rowOff>125295</xdr:rowOff>
    </xdr:to>
    <xdr:sp macro="" textlink="">
      <xdr:nvSpPr>
        <xdr:cNvPr id="686" name="円/楕円 685"/>
        <xdr:cNvSpPr/>
      </xdr:nvSpPr>
      <xdr:spPr>
        <a:xfrm>
          <a:off x="16268700" y="169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110072</xdr:rowOff>
    </xdr:from>
    <xdr:ext cx="378565" cy="259045"/>
    <xdr:sp macro="" textlink="">
      <xdr:nvSpPr>
        <xdr:cNvPr id="687" name="積立金該当値テキスト"/>
        <xdr:cNvSpPr txBox="1"/>
      </xdr:nvSpPr>
      <xdr:spPr>
        <a:xfrm>
          <a:off x="16370300" y="16912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22823</xdr:rowOff>
    </xdr:from>
    <xdr:to>
      <xdr:col>22</xdr:col>
      <xdr:colOff>415925</xdr:colOff>
      <xdr:row>99</xdr:row>
      <xdr:rowOff>124423</xdr:rowOff>
    </xdr:to>
    <xdr:sp macro="" textlink="">
      <xdr:nvSpPr>
        <xdr:cNvPr id="688" name="円/楕円 687"/>
        <xdr:cNvSpPr/>
      </xdr:nvSpPr>
      <xdr:spPr>
        <a:xfrm>
          <a:off x="15430500" y="169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115550</xdr:rowOff>
    </xdr:from>
    <xdr:ext cx="378565" cy="259045"/>
    <xdr:sp macro="" textlink="">
      <xdr:nvSpPr>
        <xdr:cNvPr id="689" name="テキスト ボックス 688"/>
        <xdr:cNvSpPr txBox="1"/>
      </xdr:nvSpPr>
      <xdr:spPr>
        <a:xfrm>
          <a:off x="15292017" y="1708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169455</xdr:rowOff>
    </xdr:from>
    <xdr:to>
      <xdr:col>21</xdr:col>
      <xdr:colOff>212725</xdr:colOff>
      <xdr:row>99</xdr:row>
      <xdr:rowOff>99605</xdr:rowOff>
    </xdr:to>
    <xdr:sp macro="" textlink="">
      <xdr:nvSpPr>
        <xdr:cNvPr id="690" name="円/楕円 689"/>
        <xdr:cNvSpPr/>
      </xdr:nvSpPr>
      <xdr:spPr>
        <a:xfrm>
          <a:off x="14541500" y="169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90732</xdr:rowOff>
    </xdr:from>
    <xdr:ext cx="378565" cy="259045"/>
    <xdr:sp macro="" textlink="">
      <xdr:nvSpPr>
        <xdr:cNvPr id="691" name="テキスト ボックス 690"/>
        <xdr:cNvSpPr txBox="1"/>
      </xdr:nvSpPr>
      <xdr:spPr>
        <a:xfrm>
          <a:off x="14403017" y="1706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26198</xdr:rowOff>
    </xdr:from>
    <xdr:to>
      <xdr:col>20</xdr:col>
      <xdr:colOff>9525</xdr:colOff>
      <xdr:row>97</xdr:row>
      <xdr:rowOff>127798</xdr:rowOff>
    </xdr:to>
    <xdr:sp macro="" textlink="">
      <xdr:nvSpPr>
        <xdr:cNvPr id="692" name="円/楕円 691"/>
        <xdr:cNvSpPr/>
      </xdr:nvSpPr>
      <xdr:spPr>
        <a:xfrm>
          <a:off x="13652500" y="166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118925</xdr:rowOff>
    </xdr:from>
    <xdr:ext cx="469744" cy="259045"/>
    <xdr:sp macro="" textlink="">
      <xdr:nvSpPr>
        <xdr:cNvPr id="693" name="テキスト ボックス 692"/>
        <xdr:cNvSpPr txBox="1"/>
      </xdr:nvSpPr>
      <xdr:spPr>
        <a:xfrm>
          <a:off x="13468427" y="1674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53848</xdr:rowOff>
    </xdr:from>
    <xdr:to>
      <xdr:col>18</xdr:col>
      <xdr:colOff>492125</xdr:colOff>
      <xdr:row>97</xdr:row>
      <xdr:rowOff>155448</xdr:rowOff>
    </xdr:to>
    <xdr:sp macro="" textlink="">
      <xdr:nvSpPr>
        <xdr:cNvPr id="694" name="円/楕円 693"/>
        <xdr:cNvSpPr/>
      </xdr:nvSpPr>
      <xdr:spPr>
        <a:xfrm>
          <a:off x="12763500" y="16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146575</xdr:rowOff>
    </xdr:from>
    <xdr:ext cx="469744" cy="259045"/>
    <xdr:sp macro="" textlink="">
      <xdr:nvSpPr>
        <xdr:cNvPr id="695" name="テキスト ボックス 694"/>
        <xdr:cNvSpPr txBox="1"/>
      </xdr:nvSpPr>
      <xdr:spPr>
        <a:xfrm>
          <a:off x="12579427" y="1677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145578</xdr:rowOff>
    </xdr:from>
    <xdr:to>
      <xdr:col>32</xdr:col>
      <xdr:colOff>187325</xdr:colOff>
      <xdr:row>38</xdr:row>
      <xdr:rowOff>148355</xdr:rowOff>
    </xdr:to>
    <xdr:cxnSp macro="">
      <xdr:nvCxnSpPr>
        <xdr:cNvPr id="726" name="直線コネクタ 725"/>
        <xdr:cNvCxnSpPr/>
      </xdr:nvCxnSpPr>
      <xdr:spPr>
        <a:xfrm>
          <a:off x="21323300" y="6660678"/>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7"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88591</xdr:rowOff>
    </xdr:from>
    <xdr:to>
      <xdr:col>31</xdr:col>
      <xdr:colOff>34925</xdr:colOff>
      <xdr:row>38</xdr:row>
      <xdr:rowOff>145578</xdr:rowOff>
    </xdr:to>
    <xdr:cxnSp macro="">
      <xdr:nvCxnSpPr>
        <xdr:cNvPr id="729" name="直線コネクタ 728"/>
        <xdr:cNvCxnSpPr/>
      </xdr:nvCxnSpPr>
      <xdr:spPr>
        <a:xfrm>
          <a:off x="20434300" y="6603691"/>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88591</xdr:rowOff>
    </xdr:from>
    <xdr:to>
      <xdr:col>29</xdr:col>
      <xdr:colOff>517525</xdr:colOff>
      <xdr:row>38</xdr:row>
      <xdr:rowOff>142312</xdr:rowOff>
    </xdr:to>
    <xdr:cxnSp macro="">
      <xdr:nvCxnSpPr>
        <xdr:cNvPr id="732" name="直線コネクタ 731"/>
        <xdr:cNvCxnSpPr/>
      </xdr:nvCxnSpPr>
      <xdr:spPr>
        <a:xfrm flipV="1">
          <a:off x="19545300" y="660369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160727</xdr:rowOff>
    </xdr:from>
    <xdr:ext cx="378565" cy="259045"/>
    <xdr:sp macro="" textlink="">
      <xdr:nvSpPr>
        <xdr:cNvPr id="734" name="テキスト ボックス 733"/>
        <xdr:cNvSpPr txBox="1"/>
      </xdr:nvSpPr>
      <xdr:spPr>
        <a:xfrm>
          <a:off x="20245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142312</xdr:rowOff>
    </xdr:from>
    <xdr:to>
      <xdr:col>28</xdr:col>
      <xdr:colOff>314325</xdr:colOff>
      <xdr:row>39</xdr:row>
      <xdr:rowOff>45484</xdr:rowOff>
    </xdr:to>
    <xdr:cxnSp macro="">
      <xdr:nvCxnSpPr>
        <xdr:cNvPr id="735" name="直線コネクタ 734"/>
        <xdr:cNvCxnSpPr/>
      </xdr:nvCxnSpPr>
      <xdr:spPr>
        <a:xfrm flipV="1">
          <a:off x="18656300" y="6657412"/>
          <a:ext cx="8890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7" name="テキスト ボックス 736"/>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9" name="テキスト ボックス 738"/>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97555</xdr:rowOff>
    </xdr:from>
    <xdr:to>
      <xdr:col>32</xdr:col>
      <xdr:colOff>238125</xdr:colOff>
      <xdr:row>39</xdr:row>
      <xdr:rowOff>27705</xdr:rowOff>
    </xdr:to>
    <xdr:sp macro="" textlink="">
      <xdr:nvSpPr>
        <xdr:cNvPr id="745" name="円/楕円 744"/>
        <xdr:cNvSpPr/>
      </xdr:nvSpPr>
      <xdr:spPr>
        <a:xfrm>
          <a:off x="22110700" y="66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12482</xdr:rowOff>
    </xdr:from>
    <xdr:ext cx="378565" cy="259045"/>
    <xdr:sp macro="" textlink="">
      <xdr:nvSpPr>
        <xdr:cNvPr id="746" name="投資及び出資金該当値テキスト"/>
        <xdr:cNvSpPr txBox="1"/>
      </xdr:nvSpPr>
      <xdr:spPr>
        <a:xfrm>
          <a:off x="22212300" y="652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94778</xdr:rowOff>
    </xdr:from>
    <xdr:to>
      <xdr:col>31</xdr:col>
      <xdr:colOff>85725</xdr:colOff>
      <xdr:row>39</xdr:row>
      <xdr:rowOff>24928</xdr:rowOff>
    </xdr:to>
    <xdr:sp macro="" textlink="">
      <xdr:nvSpPr>
        <xdr:cNvPr id="747" name="円/楕円 746"/>
        <xdr:cNvSpPr/>
      </xdr:nvSpPr>
      <xdr:spPr>
        <a:xfrm>
          <a:off x="21272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16055</xdr:rowOff>
    </xdr:from>
    <xdr:ext cx="378565" cy="259045"/>
    <xdr:sp macro="" textlink="">
      <xdr:nvSpPr>
        <xdr:cNvPr id="748" name="テキスト ボックス 747"/>
        <xdr:cNvSpPr txBox="1"/>
      </xdr:nvSpPr>
      <xdr:spPr>
        <a:xfrm>
          <a:off x="21134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37791</xdr:rowOff>
    </xdr:from>
    <xdr:to>
      <xdr:col>29</xdr:col>
      <xdr:colOff>568325</xdr:colOff>
      <xdr:row>38</xdr:row>
      <xdr:rowOff>139391</xdr:rowOff>
    </xdr:to>
    <xdr:sp macro="" textlink="">
      <xdr:nvSpPr>
        <xdr:cNvPr id="749" name="円/楕円 748"/>
        <xdr:cNvSpPr/>
      </xdr:nvSpPr>
      <xdr:spPr>
        <a:xfrm>
          <a:off x="20383500" y="65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155918</xdr:rowOff>
    </xdr:from>
    <xdr:ext cx="469744" cy="259045"/>
    <xdr:sp macro="" textlink="">
      <xdr:nvSpPr>
        <xdr:cNvPr id="750" name="テキスト ボックス 749"/>
        <xdr:cNvSpPr txBox="1"/>
      </xdr:nvSpPr>
      <xdr:spPr>
        <a:xfrm>
          <a:off x="20199427" y="632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91512</xdr:rowOff>
    </xdr:from>
    <xdr:to>
      <xdr:col>28</xdr:col>
      <xdr:colOff>365125</xdr:colOff>
      <xdr:row>39</xdr:row>
      <xdr:rowOff>21662</xdr:rowOff>
    </xdr:to>
    <xdr:sp macro="" textlink="">
      <xdr:nvSpPr>
        <xdr:cNvPr id="751" name="円/楕円 750"/>
        <xdr:cNvSpPr/>
      </xdr:nvSpPr>
      <xdr:spPr>
        <a:xfrm>
          <a:off x="19494500" y="66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12789</xdr:rowOff>
    </xdr:from>
    <xdr:ext cx="378565" cy="259045"/>
    <xdr:sp macro="" textlink="">
      <xdr:nvSpPr>
        <xdr:cNvPr id="752" name="テキスト ボックス 751"/>
        <xdr:cNvSpPr txBox="1"/>
      </xdr:nvSpPr>
      <xdr:spPr>
        <a:xfrm>
          <a:off x="19356017" y="669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166134</xdr:rowOff>
    </xdr:from>
    <xdr:to>
      <xdr:col>27</xdr:col>
      <xdr:colOff>161925</xdr:colOff>
      <xdr:row>39</xdr:row>
      <xdr:rowOff>96284</xdr:rowOff>
    </xdr:to>
    <xdr:sp macro="" textlink="">
      <xdr:nvSpPr>
        <xdr:cNvPr id="753" name="円/楕円 752"/>
        <xdr:cNvSpPr/>
      </xdr:nvSpPr>
      <xdr:spPr>
        <a:xfrm>
          <a:off x="18605500" y="66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87411</xdr:rowOff>
    </xdr:from>
    <xdr:ext cx="378565" cy="259045"/>
    <xdr:sp macro="" textlink="">
      <xdr:nvSpPr>
        <xdr:cNvPr id="754" name="テキスト ボックス 753"/>
        <xdr:cNvSpPr txBox="1"/>
      </xdr:nvSpPr>
      <xdr:spPr>
        <a:xfrm>
          <a:off x="18467017" y="677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139746</xdr:rowOff>
    </xdr:from>
    <xdr:to>
      <xdr:col>32</xdr:col>
      <xdr:colOff>187325</xdr:colOff>
      <xdr:row>57</xdr:row>
      <xdr:rowOff>140249</xdr:rowOff>
    </xdr:to>
    <xdr:cxnSp macro="">
      <xdr:nvCxnSpPr>
        <xdr:cNvPr id="781" name="直線コネクタ 780"/>
        <xdr:cNvCxnSpPr/>
      </xdr:nvCxnSpPr>
      <xdr:spPr>
        <a:xfrm>
          <a:off x="21323300" y="9912396"/>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74825</xdr:rowOff>
    </xdr:from>
    <xdr:ext cx="469744" cy="259045"/>
    <xdr:sp macro="" textlink="">
      <xdr:nvSpPr>
        <xdr:cNvPr id="782" name="貸付金平均値テキスト"/>
        <xdr:cNvSpPr txBox="1"/>
      </xdr:nvSpPr>
      <xdr:spPr>
        <a:xfrm>
          <a:off x="22212300" y="984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139151</xdr:rowOff>
    </xdr:from>
    <xdr:to>
      <xdr:col>31</xdr:col>
      <xdr:colOff>34925</xdr:colOff>
      <xdr:row>57</xdr:row>
      <xdr:rowOff>139746</xdr:rowOff>
    </xdr:to>
    <xdr:cxnSp macro="">
      <xdr:nvCxnSpPr>
        <xdr:cNvPr id="784" name="直線コネクタ 783"/>
        <xdr:cNvCxnSpPr/>
      </xdr:nvCxnSpPr>
      <xdr:spPr>
        <a:xfrm>
          <a:off x="20434300" y="991180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6" name="テキスト ボックス 785"/>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139151</xdr:rowOff>
    </xdr:from>
    <xdr:to>
      <xdr:col>29</xdr:col>
      <xdr:colOff>517525</xdr:colOff>
      <xdr:row>57</xdr:row>
      <xdr:rowOff>143495</xdr:rowOff>
    </xdr:to>
    <xdr:cxnSp macro="">
      <xdr:nvCxnSpPr>
        <xdr:cNvPr id="787" name="直線コネクタ 786"/>
        <xdr:cNvCxnSpPr/>
      </xdr:nvCxnSpPr>
      <xdr:spPr>
        <a:xfrm flipV="1">
          <a:off x="19545300" y="991180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9" name="テキスト ボックス 788"/>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143106</xdr:rowOff>
    </xdr:from>
    <xdr:to>
      <xdr:col>28</xdr:col>
      <xdr:colOff>314325</xdr:colOff>
      <xdr:row>57</xdr:row>
      <xdr:rowOff>143495</xdr:rowOff>
    </xdr:to>
    <xdr:cxnSp macro="">
      <xdr:nvCxnSpPr>
        <xdr:cNvPr id="790" name="直線コネクタ 789"/>
        <xdr:cNvCxnSpPr/>
      </xdr:nvCxnSpPr>
      <xdr:spPr>
        <a:xfrm>
          <a:off x="18656300" y="9915756"/>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2" name="テキスト ボックス 791"/>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4" name="テキスト ボックス 793"/>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89449</xdr:rowOff>
    </xdr:from>
    <xdr:to>
      <xdr:col>32</xdr:col>
      <xdr:colOff>238125</xdr:colOff>
      <xdr:row>58</xdr:row>
      <xdr:rowOff>19599</xdr:rowOff>
    </xdr:to>
    <xdr:sp macro="" textlink="">
      <xdr:nvSpPr>
        <xdr:cNvPr id="800" name="円/楕円 799"/>
        <xdr:cNvSpPr/>
      </xdr:nvSpPr>
      <xdr:spPr>
        <a:xfrm>
          <a:off x="22110700" y="98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112326</xdr:rowOff>
    </xdr:from>
    <xdr:ext cx="469744" cy="259045"/>
    <xdr:sp macro="" textlink="">
      <xdr:nvSpPr>
        <xdr:cNvPr id="801" name="貸付金該当値テキスト"/>
        <xdr:cNvSpPr txBox="1"/>
      </xdr:nvSpPr>
      <xdr:spPr>
        <a:xfrm>
          <a:off x="22212300" y="971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88946</xdr:rowOff>
    </xdr:from>
    <xdr:to>
      <xdr:col>31</xdr:col>
      <xdr:colOff>85725</xdr:colOff>
      <xdr:row>58</xdr:row>
      <xdr:rowOff>19096</xdr:rowOff>
    </xdr:to>
    <xdr:sp macro="" textlink="">
      <xdr:nvSpPr>
        <xdr:cNvPr id="802" name="円/楕円 801"/>
        <xdr:cNvSpPr/>
      </xdr:nvSpPr>
      <xdr:spPr>
        <a:xfrm>
          <a:off x="21272500" y="98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10223</xdr:rowOff>
    </xdr:from>
    <xdr:ext cx="469744" cy="259045"/>
    <xdr:sp macro="" textlink="">
      <xdr:nvSpPr>
        <xdr:cNvPr id="803" name="テキスト ボックス 802"/>
        <xdr:cNvSpPr txBox="1"/>
      </xdr:nvSpPr>
      <xdr:spPr>
        <a:xfrm>
          <a:off x="21088427" y="995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88351</xdr:rowOff>
    </xdr:from>
    <xdr:to>
      <xdr:col>29</xdr:col>
      <xdr:colOff>568325</xdr:colOff>
      <xdr:row>58</xdr:row>
      <xdr:rowOff>18501</xdr:rowOff>
    </xdr:to>
    <xdr:sp macro="" textlink="">
      <xdr:nvSpPr>
        <xdr:cNvPr id="804" name="円/楕円 803"/>
        <xdr:cNvSpPr/>
      </xdr:nvSpPr>
      <xdr:spPr>
        <a:xfrm>
          <a:off x="20383500" y="98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9628</xdr:rowOff>
    </xdr:from>
    <xdr:ext cx="469744" cy="259045"/>
    <xdr:sp macro="" textlink="">
      <xdr:nvSpPr>
        <xdr:cNvPr id="805" name="テキスト ボックス 804"/>
        <xdr:cNvSpPr txBox="1"/>
      </xdr:nvSpPr>
      <xdr:spPr>
        <a:xfrm>
          <a:off x="20199427" y="995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92695</xdr:rowOff>
    </xdr:from>
    <xdr:to>
      <xdr:col>28</xdr:col>
      <xdr:colOff>365125</xdr:colOff>
      <xdr:row>58</xdr:row>
      <xdr:rowOff>22845</xdr:rowOff>
    </xdr:to>
    <xdr:sp macro="" textlink="">
      <xdr:nvSpPr>
        <xdr:cNvPr id="806" name="円/楕円 805"/>
        <xdr:cNvSpPr/>
      </xdr:nvSpPr>
      <xdr:spPr>
        <a:xfrm>
          <a:off x="19494500" y="98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13972</xdr:rowOff>
    </xdr:from>
    <xdr:ext cx="469744" cy="259045"/>
    <xdr:sp macro="" textlink="">
      <xdr:nvSpPr>
        <xdr:cNvPr id="807" name="テキスト ボックス 806"/>
        <xdr:cNvSpPr txBox="1"/>
      </xdr:nvSpPr>
      <xdr:spPr>
        <a:xfrm>
          <a:off x="19310427" y="99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92306</xdr:rowOff>
    </xdr:from>
    <xdr:to>
      <xdr:col>27</xdr:col>
      <xdr:colOff>161925</xdr:colOff>
      <xdr:row>58</xdr:row>
      <xdr:rowOff>22456</xdr:rowOff>
    </xdr:to>
    <xdr:sp macro="" textlink="">
      <xdr:nvSpPr>
        <xdr:cNvPr id="808" name="円/楕円 807"/>
        <xdr:cNvSpPr/>
      </xdr:nvSpPr>
      <xdr:spPr>
        <a:xfrm>
          <a:off x="18605500" y="98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13583</xdr:rowOff>
    </xdr:from>
    <xdr:ext cx="469744" cy="259045"/>
    <xdr:sp macro="" textlink="">
      <xdr:nvSpPr>
        <xdr:cNvPr id="809" name="テキスト ボックス 808"/>
        <xdr:cNvSpPr txBox="1"/>
      </xdr:nvSpPr>
      <xdr:spPr>
        <a:xfrm>
          <a:off x="18421427" y="995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134023</xdr:rowOff>
    </xdr:from>
    <xdr:to>
      <xdr:col>32</xdr:col>
      <xdr:colOff>187325</xdr:colOff>
      <xdr:row>78</xdr:row>
      <xdr:rowOff>22085</xdr:rowOff>
    </xdr:to>
    <xdr:cxnSp macro="">
      <xdr:nvCxnSpPr>
        <xdr:cNvPr id="839" name="直線コネクタ 838"/>
        <xdr:cNvCxnSpPr/>
      </xdr:nvCxnSpPr>
      <xdr:spPr>
        <a:xfrm>
          <a:off x="21323300" y="13335673"/>
          <a:ext cx="8382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40"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134023</xdr:rowOff>
    </xdr:from>
    <xdr:to>
      <xdr:col>31</xdr:col>
      <xdr:colOff>34925</xdr:colOff>
      <xdr:row>78</xdr:row>
      <xdr:rowOff>31153</xdr:rowOff>
    </xdr:to>
    <xdr:cxnSp macro="">
      <xdr:nvCxnSpPr>
        <xdr:cNvPr id="842" name="直線コネクタ 841"/>
        <xdr:cNvCxnSpPr/>
      </xdr:nvCxnSpPr>
      <xdr:spPr>
        <a:xfrm flipV="1">
          <a:off x="20434300" y="1333567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4" name="テキスト ボックス 843"/>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31153</xdr:rowOff>
    </xdr:from>
    <xdr:to>
      <xdr:col>29</xdr:col>
      <xdr:colOff>517525</xdr:colOff>
      <xdr:row>78</xdr:row>
      <xdr:rowOff>65291</xdr:rowOff>
    </xdr:to>
    <xdr:cxnSp macro="">
      <xdr:nvCxnSpPr>
        <xdr:cNvPr id="845" name="直線コネクタ 844"/>
        <xdr:cNvCxnSpPr/>
      </xdr:nvCxnSpPr>
      <xdr:spPr>
        <a:xfrm flipV="1">
          <a:off x="19545300" y="13404253"/>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7" name="テキスト ボックス 846"/>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65291</xdr:rowOff>
    </xdr:from>
    <xdr:to>
      <xdr:col>28</xdr:col>
      <xdr:colOff>314325</xdr:colOff>
      <xdr:row>78</xdr:row>
      <xdr:rowOff>78282</xdr:rowOff>
    </xdr:to>
    <xdr:cxnSp macro="">
      <xdr:nvCxnSpPr>
        <xdr:cNvPr id="848" name="直線コネクタ 847"/>
        <xdr:cNvCxnSpPr/>
      </xdr:nvCxnSpPr>
      <xdr:spPr>
        <a:xfrm flipV="1">
          <a:off x="18656300" y="13438391"/>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50" name="テキスト ボックス 849"/>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2" name="テキスト ボックス 851"/>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142735</xdr:rowOff>
    </xdr:from>
    <xdr:to>
      <xdr:col>32</xdr:col>
      <xdr:colOff>238125</xdr:colOff>
      <xdr:row>78</xdr:row>
      <xdr:rowOff>72885</xdr:rowOff>
    </xdr:to>
    <xdr:sp macro="" textlink="">
      <xdr:nvSpPr>
        <xdr:cNvPr id="858" name="円/楕円 857"/>
        <xdr:cNvSpPr/>
      </xdr:nvSpPr>
      <xdr:spPr>
        <a:xfrm>
          <a:off x="22110700" y="133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57662</xdr:rowOff>
    </xdr:from>
    <xdr:ext cx="534377" cy="259045"/>
    <xdr:sp macro="" textlink="">
      <xdr:nvSpPr>
        <xdr:cNvPr id="859" name="繰出金該当値テキスト"/>
        <xdr:cNvSpPr txBox="1"/>
      </xdr:nvSpPr>
      <xdr:spPr>
        <a:xfrm>
          <a:off x="22212300" y="1325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83223</xdr:rowOff>
    </xdr:from>
    <xdr:to>
      <xdr:col>31</xdr:col>
      <xdr:colOff>85725</xdr:colOff>
      <xdr:row>78</xdr:row>
      <xdr:rowOff>13373</xdr:rowOff>
    </xdr:to>
    <xdr:sp macro="" textlink="">
      <xdr:nvSpPr>
        <xdr:cNvPr id="860" name="円/楕円 859"/>
        <xdr:cNvSpPr/>
      </xdr:nvSpPr>
      <xdr:spPr>
        <a:xfrm>
          <a:off x="21272500" y="132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4500</xdr:rowOff>
    </xdr:from>
    <xdr:ext cx="534377" cy="259045"/>
    <xdr:sp macro="" textlink="">
      <xdr:nvSpPr>
        <xdr:cNvPr id="861" name="テキスト ボックス 860"/>
        <xdr:cNvSpPr txBox="1"/>
      </xdr:nvSpPr>
      <xdr:spPr>
        <a:xfrm>
          <a:off x="21056111" y="1337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151803</xdr:rowOff>
    </xdr:from>
    <xdr:to>
      <xdr:col>29</xdr:col>
      <xdr:colOff>568325</xdr:colOff>
      <xdr:row>78</xdr:row>
      <xdr:rowOff>81953</xdr:rowOff>
    </xdr:to>
    <xdr:sp macro="" textlink="">
      <xdr:nvSpPr>
        <xdr:cNvPr id="862" name="円/楕円 861"/>
        <xdr:cNvSpPr/>
      </xdr:nvSpPr>
      <xdr:spPr>
        <a:xfrm>
          <a:off x="20383500" y="133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73080</xdr:rowOff>
    </xdr:from>
    <xdr:ext cx="534377" cy="259045"/>
    <xdr:sp macro="" textlink="">
      <xdr:nvSpPr>
        <xdr:cNvPr id="863" name="テキスト ボックス 862"/>
        <xdr:cNvSpPr txBox="1"/>
      </xdr:nvSpPr>
      <xdr:spPr>
        <a:xfrm>
          <a:off x="20167111" y="134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14491</xdr:rowOff>
    </xdr:from>
    <xdr:to>
      <xdr:col>28</xdr:col>
      <xdr:colOff>365125</xdr:colOff>
      <xdr:row>78</xdr:row>
      <xdr:rowOff>116091</xdr:rowOff>
    </xdr:to>
    <xdr:sp macro="" textlink="">
      <xdr:nvSpPr>
        <xdr:cNvPr id="864" name="円/楕円 863"/>
        <xdr:cNvSpPr/>
      </xdr:nvSpPr>
      <xdr:spPr>
        <a:xfrm>
          <a:off x="19494500" y="133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107218</xdr:rowOff>
    </xdr:from>
    <xdr:ext cx="534377" cy="259045"/>
    <xdr:sp macro="" textlink="">
      <xdr:nvSpPr>
        <xdr:cNvPr id="865" name="テキスト ボックス 864"/>
        <xdr:cNvSpPr txBox="1"/>
      </xdr:nvSpPr>
      <xdr:spPr>
        <a:xfrm>
          <a:off x="19278111" y="1348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27482</xdr:rowOff>
    </xdr:from>
    <xdr:to>
      <xdr:col>27</xdr:col>
      <xdr:colOff>161925</xdr:colOff>
      <xdr:row>78</xdr:row>
      <xdr:rowOff>129082</xdr:rowOff>
    </xdr:to>
    <xdr:sp macro="" textlink="">
      <xdr:nvSpPr>
        <xdr:cNvPr id="866" name="円/楕円 865"/>
        <xdr:cNvSpPr/>
      </xdr:nvSpPr>
      <xdr:spPr>
        <a:xfrm>
          <a:off x="186055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120209</xdr:rowOff>
    </xdr:from>
    <xdr:ext cx="534377" cy="259045"/>
    <xdr:sp macro="" textlink="">
      <xdr:nvSpPr>
        <xdr:cNvPr id="867" name="テキスト ボックス 866"/>
        <xdr:cNvSpPr txBox="1"/>
      </xdr:nvSpPr>
      <xdr:spPr>
        <a:xfrm>
          <a:off x="18389111" y="134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性質別経費においては、扶助費が全体の</a:t>
          </a:r>
          <a:r>
            <a:rPr kumimoji="1" lang="en-US" altLang="ja-JP" sz="1300">
              <a:latin typeface="ＭＳ Ｐゴシック"/>
            </a:rPr>
            <a:t>26.6</a:t>
          </a:r>
          <a:r>
            <a:rPr kumimoji="1" lang="ja-JP" altLang="en-US" sz="1300">
              <a:latin typeface="ＭＳ Ｐゴシック"/>
            </a:rPr>
            <a:t>％をしめ、ついで人件費が</a:t>
          </a:r>
          <a:r>
            <a:rPr kumimoji="1" lang="en-US" altLang="ja-JP" sz="1300">
              <a:latin typeface="ＭＳ Ｐゴシック"/>
            </a:rPr>
            <a:t>20.4</a:t>
          </a:r>
          <a:r>
            <a:rPr kumimoji="1" lang="ja-JP" altLang="en-US" sz="1300">
              <a:latin typeface="ＭＳ Ｐゴシック"/>
            </a:rPr>
            <a:t>％、物件費が</a:t>
          </a:r>
          <a:r>
            <a:rPr kumimoji="1" lang="en-US" altLang="ja-JP" sz="1300">
              <a:latin typeface="ＭＳ Ｐゴシック"/>
            </a:rPr>
            <a:t>14.0</a:t>
          </a:r>
          <a:r>
            <a:rPr kumimoji="1" lang="ja-JP" altLang="en-US" sz="1300">
              <a:latin typeface="ＭＳ Ｐゴシック"/>
            </a:rPr>
            <a:t>％、普通建設事業費が</a:t>
          </a:r>
          <a:r>
            <a:rPr kumimoji="1" lang="en-US" altLang="ja-JP" sz="1300">
              <a:latin typeface="ＭＳ Ｐゴシック"/>
            </a:rPr>
            <a:t>10.7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扶助費については、近年大幅な増加傾向となっており、住民一人当たりのコストが</a:t>
          </a:r>
          <a:r>
            <a:rPr kumimoji="1" lang="en-US" altLang="ja-JP" sz="1300">
              <a:latin typeface="ＭＳ Ｐゴシック"/>
            </a:rPr>
            <a:t>24</a:t>
          </a:r>
          <a:r>
            <a:rPr kumimoji="1" lang="ja-JP" altLang="en-US" sz="1300">
              <a:latin typeface="ＭＳ Ｐゴシック"/>
            </a:rPr>
            <a:t>年度比で</a:t>
          </a:r>
          <a:r>
            <a:rPr kumimoji="1" lang="en-US" altLang="ja-JP" sz="1300">
              <a:latin typeface="ＭＳ Ｐゴシック"/>
            </a:rPr>
            <a:t>22.2</a:t>
          </a:r>
          <a:r>
            <a:rPr kumimoji="1" lang="ja-JP" altLang="en-US" sz="1300">
              <a:latin typeface="ＭＳ Ｐゴシック"/>
            </a:rPr>
            <a:t>％増の</a:t>
          </a:r>
          <a:r>
            <a:rPr kumimoji="1" lang="en-US" altLang="ja-JP" sz="1300">
              <a:latin typeface="ＭＳ Ｐゴシック"/>
            </a:rPr>
            <a:t>77,699</a:t>
          </a:r>
          <a:r>
            <a:rPr kumimoji="1" lang="ja-JP" altLang="en-US" sz="1300">
              <a:latin typeface="ＭＳ Ｐゴシック"/>
            </a:rPr>
            <a:t>千円となっている。その主な要因としては、民間保育所等運営事業費や生活保護扶助費などの増が挙げられる。</a:t>
          </a:r>
          <a:endParaRPr kumimoji="1" lang="en-US" altLang="ja-JP" sz="1300">
            <a:latin typeface="ＭＳ Ｐゴシック"/>
          </a:endParaRPr>
        </a:p>
        <a:p>
          <a:r>
            <a:rPr kumimoji="1" lang="ja-JP" altLang="en-US" sz="1300">
              <a:latin typeface="ＭＳ Ｐゴシック"/>
            </a:rPr>
            <a:t>　物件費については、平成</a:t>
          </a:r>
          <a:r>
            <a:rPr kumimoji="1" lang="en-US" altLang="ja-JP" sz="1300">
              <a:latin typeface="ＭＳ Ｐゴシック"/>
            </a:rPr>
            <a:t>18</a:t>
          </a:r>
          <a:r>
            <a:rPr kumimoji="1" lang="ja-JP" altLang="en-US" sz="1300">
              <a:latin typeface="ＭＳ Ｐゴシック"/>
            </a:rPr>
            <a:t>年度以降増加傾向となっている。その主な要因としては、新設施設の維持管理コストやこれまで直営で管理運営を行っていた施設に指定管理者制度を導入したことに伴い、委託料が発生したことなどが挙げられる。</a:t>
          </a:r>
          <a:endParaRPr kumimoji="1" lang="en-US" altLang="ja-JP" sz="1300">
            <a:latin typeface="ＭＳ Ｐゴシック"/>
          </a:endParaRPr>
        </a:p>
        <a:p>
          <a:r>
            <a:rPr kumimoji="1" lang="ja-JP" altLang="en-US" sz="1300">
              <a:latin typeface="ＭＳ Ｐゴシック"/>
            </a:rPr>
            <a:t>　普通建設事業については、焼却処理施設基幹的設備改良事業費や（仮称）柳島スポーツ公園整備事業費の増により住民一人当たりのコストが前年比</a:t>
          </a:r>
          <a:r>
            <a:rPr kumimoji="1" lang="en-US" altLang="ja-JP" sz="1300">
              <a:latin typeface="ＭＳ Ｐゴシック"/>
            </a:rPr>
            <a:t>27.2</a:t>
          </a:r>
          <a:r>
            <a:rPr kumimoji="1" lang="ja-JP" altLang="en-US" sz="1300">
              <a:latin typeface="ＭＳ Ｐゴシック"/>
            </a:rPr>
            <a:t>％減の</a:t>
          </a:r>
          <a:r>
            <a:rPr kumimoji="1" lang="en-US" altLang="ja-JP" sz="1300">
              <a:latin typeface="ＭＳ Ｐゴシック"/>
            </a:rPr>
            <a:t>31,271</a:t>
          </a:r>
          <a:r>
            <a:rPr kumimoji="1" lang="ja-JP" altLang="en-US" sz="1300">
              <a:latin typeface="ＭＳ Ｐゴシック"/>
            </a:rPr>
            <a:t>千円となっている。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241,979
240,294
35.70
73,387,012
70,602,393
2,657,845
40,522,677
54,371,661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50981</xdr:rowOff>
    </xdr:from>
    <xdr:to>
      <xdr:col>6</xdr:col>
      <xdr:colOff>511175</xdr:colOff>
      <xdr:row>38</xdr:row>
      <xdr:rowOff>23223</xdr:rowOff>
    </xdr:to>
    <xdr:cxnSp macro="">
      <xdr:nvCxnSpPr>
        <xdr:cNvPr id="63" name="直線コネクタ 62"/>
        <xdr:cNvCxnSpPr/>
      </xdr:nvCxnSpPr>
      <xdr:spPr>
        <a:xfrm>
          <a:off x="3797300" y="6394631"/>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50981</xdr:rowOff>
    </xdr:from>
    <xdr:to>
      <xdr:col>5</xdr:col>
      <xdr:colOff>358775</xdr:colOff>
      <xdr:row>37</xdr:row>
      <xdr:rowOff>115207</xdr:rowOff>
    </xdr:to>
    <xdr:cxnSp macro="">
      <xdr:nvCxnSpPr>
        <xdr:cNvPr id="66" name="直線コネクタ 65"/>
        <xdr:cNvCxnSpPr/>
      </xdr:nvCxnSpPr>
      <xdr:spPr>
        <a:xfrm flipV="1">
          <a:off x="2908300" y="6394631"/>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115207</xdr:rowOff>
    </xdr:from>
    <xdr:to>
      <xdr:col>4</xdr:col>
      <xdr:colOff>155575</xdr:colOff>
      <xdr:row>38</xdr:row>
      <xdr:rowOff>18869</xdr:rowOff>
    </xdr:to>
    <xdr:cxnSp macro="">
      <xdr:nvCxnSpPr>
        <xdr:cNvPr id="69" name="直線コネクタ 68"/>
        <xdr:cNvCxnSpPr/>
      </xdr:nvCxnSpPr>
      <xdr:spPr>
        <a:xfrm flipV="1">
          <a:off x="2019300" y="64588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122827</xdr:rowOff>
    </xdr:from>
    <xdr:to>
      <xdr:col>2</xdr:col>
      <xdr:colOff>638175</xdr:colOff>
      <xdr:row>38</xdr:row>
      <xdr:rowOff>18869</xdr:rowOff>
    </xdr:to>
    <xdr:cxnSp macro="">
      <xdr:nvCxnSpPr>
        <xdr:cNvPr id="72" name="直線コネクタ 71"/>
        <xdr:cNvCxnSpPr/>
      </xdr:nvCxnSpPr>
      <xdr:spPr>
        <a:xfrm>
          <a:off x="1130300" y="6466477"/>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143873</xdr:rowOff>
    </xdr:from>
    <xdr:to>
      <xdr:col>6</xdr:col>
      <xdr:colOff>561975</xdr:colOff>
      <xdr:row>38</xdr:row>
      <xdr:rowOff>74023</xdr:rowOff>
    </xdr:to>
    <xdr:sp macro="" textlink="">
      <xdr:nvSpPr>
        <xdr:cNvPr id="82" name="円/楕円 81"/>
        <xdr:cNvSpPr/>
      </xdr:nvSpPr>
      <xdr:spPr>
        <a:xfrm>
          <a:off x="45847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122300</xdr:rowOff>
    </xdr:from>
    <xdr:ext cx="469744" cy="259045"/>
    <xdr:sp macro="" textlink="">
      <xdr:nvSpPr>
        <xdr:cNvPr id="83" name="議会費該当値テキスト"/>
        <xdr:cNvSpPr txBox="1"/>
      </xdr:nvSpPr>
      <xdr:spPr>
        <a:xfrm>
          <a:off x="4686300"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181</xdr:rowOff>
    </xdr:from>
    <xdr:to>
      <xdr:col>5</xdr:col>
      <xdr:colOff>409575</xdr:colOff>
      <xdr:row>37</xdr:row>
      <xdr:rowOff>101781</xdr:rowOff>
    </xdr:to>
    <xdr:sp macro="" textlink="">
      <xdr:nvSpPr>
        <xdr:cNvPr id="84" name="円/楕円 83"/>
        <xdr:cNvSpPr/>
      </xdr:nvSpPr>
      <xdr:spPr>
        <a:xfrm>
          <a:off x="3746500" y="63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92908</xdr:rowOff>
    </xdr:from>
    <xdr:ext cx="469744" cy="259045"/>
    <xdr:sp macro="" textlink="">
      <xdr:nvSpPr>
        <xdr:cNvPr id="85" name="テキスト ボックス 84"/>
        <xdr:cNvSpPr txBox="1"/>
      </xdr:nvSpPr>
      <xdr:spPr>
        <a:xfrm>
          <a:off x="3562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64407</xdr:rowOff>
    </xdr:from>
    <xdr:to>
      <xdr:col>4</xdr:col>
      <xdr:colOff>206375</xdr:colOff>
      <xdr:row>37</xdr:row>
      <xdr:rowOff>166007</xdr:rowOff>
    </xdr:to>
    <xdr:sp macro="" textlink="">
      <xdr:nvSpPr>
        <xdr:cNvPr id="86" name="円/楕円 85"/>
        <xdr:cNvSpPr/>
      </xdr:nvSpPr>
      <xdr:spPr>
        <a:xfrm>
          <a:off x="2857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157134</xdr:rowOff>
    </xdr:from>
    <xdr:ext cx="469744" cy="259045"/>
    <xdr:sp macro="" textlink="">
      <xdr:nvSpPr>
        <xdr:cNvPr id="87" name="テキスト ボックス 86"/>
        <xdr:cNvSpPr txBox="1"/>
      </xdr:nvSpPr>
      <xdr:spPr>
        <a:xfrm>
          <a:off x="26734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139519</xdr:rowOff>
    </xdr:from>
    <xdr:to>
      <xdr:col>3</xdr:col>
      <xdr:colOff>3175</xdr:colOff>
      <xdr:row>38</xdr:row>
      <xdr:rowOff>69669</xdr:rowOff>
    </xdr:to>
    <xdr:sp macro="" textlink="">
      <xdr:nvSpPr>
        <xdr:cNvPr id="88" name="円/楕円 87"/>
        <xdr:cNvSpPr/>
      </xdr:nvSpPr>
      <xdr:spPr>
        <a:xfrm>
          <a:off x="1968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60796</xdr:rowOff>
    </xdr:from>
    <xdr:ext cx="469744" cy="259045"/>
    <xdr:sp macro="" textlink="">
      <xdr:nvSpPr>
        <xdr:cNvPr id="89" name="テキスト ボックス 88"/>
        <xdr:cNvSpPr txBox="1"/>
      </xdr:nvSpPr>
      <xdr:spPr>
        <a:xfrm>
          <a:off x="1784427" y="657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72027</xdr:rowOff>
    </xdr:from>
    <xdr:to>
      <xdr:col>1</xdr:col>
      <xdr:colOff>485775</xdr:colOff>
      <xdr:row>38</xdr:row>
      <xdr:rowOff>2177</xdr:rowOff>
    </xdr:to>
    <xdr:sp macro="" textlink="">
      <xdr:nvSpPr>
        <xdr:cNvPr id="90" name="円/楕円 89"/>
        <xdr:cNvSpPr/>
      </xdr:nvSpPr>
      <xdr:spPr>
        <a:xfrm>
          <a:off x="1079500" y="64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164754</xdr:rowOff>
    </xdr:from>
    <xdr:ext cx="469744" cy="259045"/>
    <xdr:sp macro="" textlink="">
      <xdr:nvSpPr>
        <xdr:cNvPr id="91" name="テキスト ボックス 90"/>
        <xdr:cNvSpPr txBox="1"/>
      </xdr:nvSpPr>
      <xdr:spPr>
        <a:xfrm>
          <a:off x="895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121738</xdr:rowOff>
    </xdr:from>
    <xdr:to>
      <xdr:col>6</xdr:col>
      <xdr:colOff>511175</xdr:colOff>
      <xdr:row>57</xdr:row>
      <xdr:rowOff>62596</xdr:rowOff>
    </xdr:to>
    <xdr:cxnSp macro="">
      <xdr:nvCxnSpPr>
        <xdr:cNvPr id="123" name="直線コネクタ 122"/>
        <xdr:cNvCxnSpPr/>
      </xdr:nvCxnSpPr>
      <xdr:spPr>
        <a:xfrm>
          <a:off x="3797300" y="9037138"/>
          <a:ext cx="838200" cy="7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121738</xdr:rowOff>
    </xdr:from>
    <xdr:to>
      <xdr:col>5</xdr:col>
      <xdr:colOff>358775</xdr:colOff>
      <xdr:row>55</xdr:row>
      <xdr:rowOff>146852</xdr:rowOff>
    </xdr:to>
    <xdr:cxnSp macro="">
      <xdr:nvCxnSpPr>
        <xdr:cNvPr id="126" name="直線コネクタ 125"/>
        <xdr:cNvCxnSpPr/>
      </xdr:nvCxnSpPr>
      <xdr:spPr>
        <a:xfrm flipV="1">
          <a:off x="2908300" y="9037138"/>
          <a:ext cx="889000" cy="5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156350</xdr:rowOff>
    </xdr:from>
    <xdr:ext cx="534377" cy="259045"/>
    <xdr:sp macro="" textlink="">
      <xdr:nvSpPr>
        <xdr:cNvPr id="128" name="テキスト ボックス 127"/>
        <xdr:cNvSpPr txBox="1"/>
      </xdr:nvSpPr>
      <xdr:spPr>
        <a:xfrm>
          <a:off x="3530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146852</xdr:rowOff>
    </xdr:from>
    <xdr:to>
      <xdr:col>4</xdr:col>
      <xdr:colOff>155575</xdr:colOff>
      <xdr:row>57</xdr:row>
      <xdr:rowOff>118310</xdr:rowOff>
    </xdr:to>
    <xdr:cxnSp macro="">
      <xdr:nvCxnSpPr>
        <xdr:cNvPr id="129" name="直線コネクタ 128"/>
        <xdr:cNvCxnSpPr/>
      </xdr:nvCxnSpPr>
      <xdr:spPr>
        <a:xfrm flipV="1">
          <a:off x="2019300" y="9576602"/>
          <a:ext cx="889000" cy="3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57698</xdr:rowOff>
    </xdr:from>
    <xdr:to>
      <xdr:col>2</xdr:col>
      <xdr:colOff>638175</xdr:colOff>
      <xdr:row>57</xdr:row>
      <xdr:rowOff>118310</xdr:rowOff>
    </xdr:to>
    <xdr:cxnSp macro="">
      <xdr:nvCxnSpPr>
        <xdr:cNvPr id="132" name="直線コネクタ 131"/>
        <xdr:cNvCxnSpPr/>
      </xdr:nvCxnSpPr>
      <xdr:spPr>
        <a:xfrm>
          <a:off x="1130300" y="9830348"/>
          <a:ext cx="889000" cy="6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11796</xdr:rowOff>
    </xdr:from>
    <xdr:to>
      <xdr:col>6</xdr:col>
      <xdr:colOff>561975</xdr:colOff>
      <xdr:row>57</xdr:row>
      <xdr:rowOff>113396</xdr:rowOff>
    </xdr:to>
    <xdr:sp macro="" textlink="">
      <xdr:nvSpPr>
        <xdr:cNvPr id="142" name="円/楕円 141"/>
        <xdr:cNvSpPr/>
      </xdr:nvSpPr>
      <xdr:spPr>
        <a:xfrm>
          <a:off x="4584700" y="97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161673</xdr:rowOff>
    </xdr:from>
    <xdr:ext cx="534377" cy="259045"/>
    <xdr:sp macro="" textlink="">
      <xdr:nvSpPr>
        <xdr:cNvPr id="143" name="総務費該当値テキスト"/>
        <xdr:cNvSpPr txBox="1"/>
      </xdr:nvSpPr>
      <xdr:spPr>
        <a:xfrm>
          <a:off x="4686300" y="97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31,611</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70938</xdr:rowOff>
    </xdr:from>
    <xdr:to>
      <xdr:col>5</xdr:col>
      <xdr:colOff>409575</xdr:colOff>
      <xdr:row>53</xdr:row>
      <xdr:rowOff>1088</xdr:rowOff>
    </xdr:to>
    <xdr:sp macro="" textlink="">
      <xdr:nvSpPr>
        <xdr:cNvPr id="144" name="円/楕円 143"/>
        <xdr:cNvSpPr/>
      </xdr:nvSpPr>
      <xdr:spPr>
        <a:xfrm>
          <a:off x="3746500" y="89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17615</xdr:rowOff>
    </xdr:from>
    <xdr:ext cx="534377" cy="259045"/>
    <xdr:sp macro="" textlink="">
      <xdr:nvSpPr>
        <xdr:cNvPr id="145" name="テキスト ボックス 144"/>
        <xdr:cNvSpPr txBox="1"/>
      </xdr:nvSpPr>
      <xdr:spPr>
        <a:xfrm>
          <a:off x="3530111" y="87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96052</xdr:rowOff>
    </xdr:from>
    <xdr:to>
      <xdr:col>4</xdr:col>
      <xdr:colOff>206375</xdr:colOff>
      <xdr:row>56</xdr:row>
      <xdr:rowOff>26202</xdr:rowOff>
    </xdr:to>
    <xdr:sp macro="" textlink="">
      <xdr:nvSpPr>
        <xdr:cNvPr id="146" name="円/楕円 145"/>
        <xdr:cNvSpPr/>
      </xdr:nvSpPr>
      <xdr:spPr>
        <a:xfrm>
          <a:off x="2857500" y="95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42729</xdr:rowOff>
    </xdr:from>
    <xdr:ext cx="534377" cy="259045"/>
    <xdr:sp macro="" textlink="">
      <xdr:nvSpPr>
        <xdr:cNvPr id="147" name="テキスト ボックス 146"/>
        <xdr:cNvSpPr txBox="1"/>
      </xdr:nvSpPr>
      <xdr:spPr>
        <a:xfrm>
          <a:off x="2641111" y="93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67510</xdr:rowOff>
    </xdr:from>
    <xdr:to>
      <xdr:col>3</xdr:col>
      <xdr:colOff>3175</xdr:colOff>
      <xdr:row>57</xdr:row>
      <xdr:rowOff>169110</xdr:rowOff>
    </xdr:to>
    <xdr:sp macro="" textlink="">
      <xdr:nvSpPr>
        <xdr:cNvPr id="148" name="円/楕円 147"/>
        <xdr:cNvSpPr/>
      </xdr:nvSpPr>
      <xdr:spPr>
        <a:xfrm>
          <a:off x="1968500" y="984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160237</xdr:rowOff>
    </xdr:from>
    <xdr:ext cx="534377" cy="259045"/>
    <xdr:sp macro="" textlink="">
      <xdr:nvSpPr>
        <xdr:cNvPr id="149" name="テキスト ボックス 148"/>
        <xdr:cNvSpPr txBox="1"/>
      </xdr:nvSpPr>
      <xdr:spPr>
        <a:xfrm>
          <a:off x="1752111" y="993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6898</xdr:rowOff>
    </xdr:from>
    <xdr:to>
      <xdr:col>1</xdr:col>
      <xdr:colOff>485775</xdr:colOff>
      <xdr:row>57</xdr:row>
      <xdr:rowOff>108498</xdr:rowOff>
    </xdr:to>
    <xdr:sp macro="" textlink="">
      <xdr:nvSpPr>
        <xdr:cNvPr id="150" name="円/楕円 149"/>
        <xdr:cNvSpPr/>
      </xdr:nvSpPr>
      <xdr:spPr>
        <a:xfrm>
          <a:off x="1079500" y="97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99625</xdr:rowOff>
    </xdr:from>
    <xdr:ext cx="534377" cy="259045"/>
    <xdr:sp macro="" textlink="">
      <xdr:nvSpPr>
        <xdr:cNvPr id="151" name="テキスト ボックス 150"/>
        <xdr:cNvSpPr txBox="1"/>
      </xdr:nvSpPr>
      <xdr:spPr>
        <a:xfrm>
          <a:off x="863111" y="98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115877</xdr:rowOff>
    </xdr:from>
    <xdr:to>
      <xdr:col>6</xdr:col>
      <xdr:colOff>511175</xdr:colOff>
      <xdr:row>78</xdr:row>
      <xdr:rowOff>4173</xdr:rowOff>
    </xdr:to>
    <xdr:cxnSp macro="">
      <xdr:nvCxnSpPr>
        <xdr:cNvPr id="183" name="直線コネクタ 182"/>
        <xdr:cNvCxnSpPr/>
      </xdr:nvCxnSpPr>
      <xdr:spPr>
        <a:xfrm flipV="1">
          <a:off x="3797300" y="13317527"/>
          <a:ext cx="8382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4173</xdr:rowOff>
    </xdr:from>
    <xdr:to>
      <xdr:col>5</xdr:col>
      <xdr:colOff>358775</xdr:colOff>
      <xdr:row>78</xdr:row>
      <xdr:rowOff>112365</xdr:rowOff>
    </xdr:to>
    <xdr:cxnSp macro="">
      <xdr:nvCxnSpPr>
        <xdr:cNvPr id="186" name="直線コネクタ 185"/>
        <xdr:cNvCxnSpPr/>
      </xdr:nvCxnSpPr>
      <xdr:spPr>
        <a:xfrm flipV="1">
          <a:off x="2908300" y="13377273"/>
          <a:ext cx="889000" cy="10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112365</xdr:rowOff>
    </xdr:from>
    <xdr:to>
      <xdr:col>4</xdr:col>
      <xdr:colOff>155575</xdr:colOff>
      <xdr:row>79</xdr:row>
      <xdr:rowOff>81717</xdr:rowOff>
    </xdr:to>
    <xdr:cxnSp macro="">
      <xdr:nvCxnSpPr>
        <xdr:cNvPr id="189" name="直線コネクタ 188"/>
        <xdr:cNvCxnSpPr/>
      </xdr:nvCxnSpPr>
      <xdr:spPr>
        <a:xfrm flipV="1">
          <a:off x="2019300" y="13485465"/>
          <a:ext cx="889000" cy="14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81717</xdr:rowOff>
    </xdr:from>
    <xdr:to>
      <xdr:col>2</xdr:col>
      <xdr:colOff>638175</xdr:colOff>
      <xdr:row>79</xdr:row>
      <xdr:rowOff>98275</xdr:rowOff>
    </xdr:to>
    <xdr:cxnSp macro="">
      <xdr:nvCxnSpPr>
        <xdr:cNvPr id="192" name="直線コネクタ 191"/>
        <xdr:cNvCxnSpPr/>
      </xdr:nvCxnSpPr>
      <xdr:spPr>
        <a:xfrm flipV="1">
          <a:off x="1130300" y="13626267"/>
          <a:ext cx="889000" cy="1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65077</xdr:rowOff>
    </xdr:from>
    <xdr:to>
      <xdr:col>6</xdr:col>
      <xdr:colOff>561975</xdr:colOff>
      <xdr:row>77</xdr:row>
      <xdr:rowOff>166677</xdr:rowOff>
    </xdr:to>
    <xdr:sp macro="" textlink="">
      <xdr:nvSpPr>
        <xdr:cNvPr id="202" name="円/楕円 201"/>
        <xdr:cNvSpPr/>
      </xdr:nvSpPr>
      <xdr:spPr>
        <a:xfrm>
          <a:off x="4584700" y="132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151454</xdr:rowOff>
    </xdr:from>
    <xdr:ext cx="599010" cy="259045"/>
    <xdr:sp macro="" textlink="">
      <xdr:nvSpPr>
        <xdr:cNvPr id="203" name="民生費該当値テキスト"/>
        <xdr:cNvSpPr txBox="1"/>
      </xdr:nvSpPr>
      <xdr:spPr>
        <a:xfrm>
          <a:off x="4686300" y="1318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124823</xdr:rowOff>
    </xdr:from>
    <xdr:to>
      <xdr:col>5</xdr:col>
      <xdr:colOff>409575</xdr:colOff>
      <xdr:row>78</xdr:row>
      <xdr:rowOff>54973</xdr:rowOff>
    </xdr:to>
    <xdr:sp macro="" textlink="">
      <xdr:nvSpPr>
        <xdr:cNvPr id="204" name="円/楕円 203"/>
        <xdr:cNvSpPr/>
      </xdr:nvSpPr>
      <xdr:spPr>
        <a:xfrm>
          <a:off x="3746500" y="133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46100</xdr:rowOff>
    </xdr:from>
    <xdr:ext cx="599010" cy="259045"/>
    <xdr:sp macro="" textlink="">
      <xdr:nvSpPr>
        <xdr:cNvPr id="205" name="テキスト ボックス 204"/>
        <xdr:cNvSpPr txBox="1"/>
      </xdr:nvSpPr>
      <xdr:spPr>
        <a:xfrm>
          <a:off x="3497794" y="1341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61565</xdr:rowOff>
    </xdr:from>
    <xdr:to>
      <xdr:col>4</xdr:col>
      <xdr:colOff>206375</xdr:colOff>
      <xdr:row>78</xdr:row>
      <xdr:rowOff>163165</xdr:rowOff>
    </xdr:to>
    <xdr:sp macro="" textlink="">
      <xdr:nvSpPr>
        <xdr:cNvPr id="206" name="円/楕円 205"/>
        <xdr:cNvSpPr/>
      </xdr:nvSpPr>
      <xdr:spPr>
        <a:xfrm>
          <a:off x="2857500" y="134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154292</xdr:rowOff>
    </xdr:from>
    <xdr:ext cx="599010" cy="259045"/>
    <xdr:sp macro="" textlink="">
      <xdr:nvSpPr>
        <xdr:cNvPr id="207" name="テキスト ボックス 206"/>
        <xdr:cNvSpPr txBox="1"/>
      </xdr:nvSpPr>
      <xdr:spPr>
        <a:xfrm>
          <a:off x="2608794" y="135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109,674</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30917</xdr:rowOff>
    </xdr:from>
    <xdr:to>
      <xdr:col>3</xdr:col>
      <xdr:colOff>3175</xdr:colOff>
      <xdr:row>79</xdr:row>
      <xdr:rowOff>132517</xdr:rowOff>
    </xdr:to>
    <xdr:sp macro="" textlink="">
      <xdr:nvSpPr>
        <xdr:cNvPr id="208" name="円/楕円 207"/>
        <xdr:cNvSpPr/>
      </xdr:nvSpPr>
      <xdr:spPr>
        <a:xfrm>
          <a:off x="1968500" y="135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123644</xdr:rowOff>
    </xdr:from>
    <xdr:ext cx="599010" cy="259045"/>
    <xdr:sp macro="" textlink="">
      <xdr:nvSpPr>
        <xdr:cNvPr id="209" name="テキスト ボックス 208"/>
        <xdr:cNvSpPr txBox="1"/>
      </xdr:nvSpPr>
      <xdr:spPr>
        <a:xfrm>
          <a:off x="1719794" y="1366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101,051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47475</xdr:rowOff>
    </xdr:from>
    <xdr:to>
      <xdr:col>1</xdr:col>
      <xdr:colOff>485775</xdr:colOff>
      <xdr:row>79</xdr:row>
      <xdr:rowOff>149075</xdr:rowOff>
    </xdr:to>
    <xdr:sp macro="" textlink="">
      <xdr:nvSpPr>
        <xdr:cNvPr id="210" name="円/楕円 209"/>
        <xdr:cNvSpPr/>
      </xdr:nvSpPr>
      <xdr:spPr>
        <a:xfrm>
          <a:off x="1079500" y="135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140202</xdr:rowOff>
    </xdr:from>
    <xdr:ext cx="599010" cy="259045"/>
    <xdr:sp macro="" textlink="">
      <xdr:nvSpPr>
        <xdr:cNvPr id="211" name="テキスト ボックス 210"/>
        <xdr:cNvSpPr txBox="1"/>
      </xdr:nvSpPr>
      <xdr:spPr>
        <a:xfrm>
          <a:off x="830794" y="1368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49061</xdr:rowOff>
    </xdr:from>
    <xdr:to>
      <xdr:col>6</xdr:col>
      <xdr:colOff>511175</xdr:colOff>
      <xdr:row>97</xdr:row>
      <xdr:rowOff>33652</xdr:rowOff>
    </xdr:to>
    <xdr:cxnSp macro="">
      <xdr:nvCxnSpPr>
        <xdr:cNvPr id="239" name="直線コネクタ 238"/>
        <xdr:cNvCxnSpPr/>
      </xdr:nvCxnSpPr>
      <xdr:spPr>
        <a:xfrm flipV="1">
          <a:off x="3797300" y="16508261"/>
          <a:ext cx="838200" cy="15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40" name="衛生費平均値テキスト"/>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33652</xdr:rowOff>
    </xdr:from>
    <xdr:to>
      <xdr:col>5</xdr:col>
      <xdr:colOff>358775</xdr:colOff>
      <xdr:row>97</xdr:row>
      <xdr:rowOff>65474</xdr:rowOff>
    </xdr:to>
    <xdr:cxnSp macro="">
      <xdr:nvCxnSpPr>
        <xdr:cNvPr id="242" name="直線コネクタ 241"/>
        <xdr:cNvCxnSpPr/>
      </xdr:nvCxnSpPr>
      <xdr:spPr>
        <a:xfrm flipV="1">
          <a:off x="2908300" y="16664302"/>
          <a:ext cx="889000" cy="3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4" name="テキスト ボックス 243"/>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65474</xdr:rowOff>
    </xdr:from>
    <xdr:to>
      <xdr:col>4</xdr:col>
      <xdr:colOff>155575</xdr:colOff>
      <xdr:row>97</xdr:row>
      <xdr:rowOff>89843</xdr:rowOff>
    </xdr:to>
    <xdr:cxnSp macro="">
      <xdr:nvCxnSpPr>
        <xdr:cNvPr id="245" name="直線コネクタ 244"/>
        <xdr:cNvCxnSpPr/>
      </xdr:nvCxnSpPr>
      <xdr:spPr>
        <a:xfrm flipV="1">
          <a:off x="2019300" y="16696124"/>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7" name="テキスト ボックス 246"/>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69292</xdr:rowOff>
    </xdr:from>
    <xdr:to>
      <xdr:col>2</xdr:col>
      <xdr:colOff>638175</xdr:colOff>
      <xdr:row>97</xdr:row>
      <xdr:rowOff>89843</xdr:rowOff>
    </xdr:to>
    <xdr:cxnSp macro="">
      <xdr:nvCxnSpPr>
        <xdr:cNvPr id="248" name="直線コネクタ 247"/>
        <xdr:cNvCxnSpPr/>
      </xdr:nvCxnSpPr>
      <xdr:spPr>
        <a:xfrm>
          <a:off x="1130300" y="16699942"/>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50" name="テキスト ボックス 249"/>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2" name="テキスト ボックス 251"/>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169711</xdr:rowOff>
    </xdr:from>
    <xdr:to>
      <xdr:col>6</xdr:col>
      <xdr:colOff>561975</xdr:colOff>
      <xdr:row>96</xdr:row>
      <xdr:rowOff>99861</xdr:rowOff>
    </xdr:to>
    <xdr:sp macro="" textlink="">
      <xdr:nvSpPr>
        <xdr:cNvPr id="258" name="円/楕円 257"/>
        <xdr:cNvSpPr/>
      </xdr:nvSpPr>
      <xdr:spPr>
        <a:xfrm>
          <a:off x="4584700" y="164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21138</xdr:rowOff>
    </xdr:from>
    <xdr:ext cx="534377" cy="259045"/>
    <xdr:sp macro="" textlink="">
      <xdr:nvSpPr>
        <xdr:cNvPr id="259" name="衛生費該当値テキスト"/>
        <xdr:cNvSpPr txBox="1"/>
      </xdr:nvSpPr>
      <xdr:spPr>
        <a:xfrm>
          <a:off x="4686300" y="163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154302</xdr:rowOff>
    </xdr:from>
    <xdr:to>
      <xdr:col>5</xdr:col>
      <xdr:colOff>409575</xdr:colOff>
      <xdr:row>97</xdr:row>
      <xdr:rowOff>84452</xdr:rowOff>
    </xdr:to>
    <xdr:sp macro="" textlink="">
      <xdr:nvSpPr>
        <xdr:cNvPr id="260" name="円/楕円 259"/>
        <xdr:cNvSpPr/>
      </xdr:nvSpPr>
      <xdr:spPr>
        <a:xfrm>
          <a:off x="3746500" y="166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100979</xdr:rowOff>
    </xdr:from>
    <xdr:ext cx="534377" cy="259045"/>
    <xdr:sp macro="" textlink="">
      <xdr:nvSpPr>
        <xdr:cNvPr id="261" name="テキスト ボックス 260"/>
        <xdr:cNvSpPr txBox="1"/>
      </xdr:nvSpPr>
      <xdr:spPr>
        <a:xfrm>
          <a:off x="3530111" y="163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14674</xdr:rowOff>
    </xdr:from>
    <xdr:to>
      <xdr:col>4</xdr:col>
      <xdr:colOff>206375</xdr:colOff>
      <xdr:row>97</xdr:row>
      <xdr:rowOff>116274</xdr:rowOff>
    </xdr:to>
    <xdr:sp macro="" textlink="">
      <xdr:nvSpPr>
        <xdr:cNvPr id="262" name="円/楕円 261"/>
        <xdr:cNvSpPr/>
      </xdr:nvSpPr>
      <xdr:spPr>
        <a:xfrm>
          <a:off x="2857500" y="1664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132801</xdr:rowOff>
    </xdr:from>
    <xdr:ext cx="534377" cy="259045"/>
    <xdr:sp macro="" textlink="">
      <xdr:nvSpPr>
        <xdr:cNvPr id="263" name="テキスト ボックス 262"/>
        <xdr:cNvSpPr txBox="1"/>
      </xdr:nvSpPr>
      <xdr:spPr>
        <a:xfrm>
          <a:off x="2641111" y="164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39043</xdr:rowOff>
    </xdr:from>
    <xdr:to>
      <xdr:col>3</xdr:col>
      <xdr:colOff>3175</xdr:colOff>
      <xdr:row>97</xdr:row>
      <xdr:rowOff>140643</xdr:rowOff>
    </xdr:to>
    <xdr:sp macro="" textlink="">
      <xdr:nvSpPr>
        <xdr:cNvPr id="264" name="円/楕円 263"/>
        <xdr:cNvSpPr/>
      </xdr:nvSpPr>
      <xdr:spPr>
        <a:xfrm>
          <a:off x="1968500" y="166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157170</xdr:rowOff>
    </xdr:from>
    <xdr:ext cx="534377" cy="259045"/>
    <xdr:sp macro="" textlink="">
      <xdr:nvSpPr>
        <xdr:cNvPr id="265" name="テキスト ボックス 264"/>
        <xdr:cNvSpPr txBox="1"/>
      </xdr:nvSpPr>
      <xdr:spPr>
        <a:xfrm>
          <a:off x="1752111" y="1644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18492</xdr:rowOff>
    </xdr:from>
    <xdr:to>
      <xdr:col>1</xdr:col>
      <xdr:colOff>485775</xdr:colOff>
      <xdr:row>97</xdr:row>
      <xdr:rowOff>120092</xdr:rowOff>
    </xdr:to>
    <xdr:sp macro="" textlink="">
      <xdr:nvSpPr>
        <xdr:cNvPr id="266" name="円/楕円 265"/>
        <xdr:cNvSpPr/>
      </xdr:nvSpPr>
      <xdr:spPr>
        <a:xfrm>
          <a:off x="1079500" y="166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136619</xdr:rowOff>
    </xdr:from>
    <xdr:ext cx="534377" cy="259045"/>
    <xdr:sp macro="" textlink="">
      <xdr:nvSpPr>
        <xdr:cNvPr id="267" name="テキスト ボックス 266"/>
        <xdr:cNvSpPr txBox="1"/>
      </xdr:nvSpPr>
      <xdr:spPr>
        <a:xfrm>
          <a:off x="863111" y="164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5397</xdr:rowOff>
    </xdr:from>
    <xdr:to>
      <xdr:col>15</xdr:col>
      <xdr:colOff>180975</xdr:colOff>
      <xdr:row>38</xdr:row>
      <xdr:rowOff>10922</xdr:rowOff>
    </xdr:to>
    <xdr:cxnSp macro="">
      <xdr:nvCxnSpPr>
        <xdr:cNvPr id="296" name="直線コネクタ 295"/>
        <xdr:cNvCxnSpPr/>
      </xdr:nvCxnSpPr>
      <xdr:spPr>
        <a:xfrm flipV="1">
          <a:off x="9639300" y="6520497"/>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106380</xdr:rowOff>
    </xdr:from>
    <xdr:ext cx="469744" cy="259045"/>
    <xdr:sp macro="" textlink="">
      <xdr:nvSpPr>
        <xdr:cNvPr id="297" name="労働費平均値テキスト"/>
        <xdr:cNvSpPr txBox="1"/>
      </xdr:nvSpPr>
      <xdr:spPr>
        <a:xfrm>
          <a:off x="10528300" y="645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444</xdr:rowOff>
    </xdr:from>
    <xdr:to>
      <xdr:col>14</xdr:col>
      <xdr:colOff>28575</xdr:colOff>
      <xdr:row>38</xdr:row>
      <xdr:rowOff>10922</xdr:rowOff>
    </xdr:to>
    <xdr:cxnSp macro="">
      <xdr:nvCxnSpPr>
        <xdr:cNvPr id="299" name="直線コネクタ 298"/>
        <xdr:cNvCxnSpPr/>
      </xdr:nvCxnSpPr>
      <xdr:spPr>
        <a:xfrm>
          <a:off x="8750300" y="6515544"/>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301" name="テキスト ボックス 300"/>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117602</xdr:rowOff>
    </xdr:from>
    <xdr:to>
      <xdr:col>12</xdr:col>
      <xdr:colOff>511175</xdr:colOff>
      <xdr:row>38</xdr:row>
      <xdr:rowOff>444</xdr:rowOff>
    </xdr:to>
    <xdr:cxnSp macro="">
      <xdr:nvCxnSpPr>
        <xdr:cNvPr id="302" name="直線コネクタ 301"/>
        <xdr:cNvCxnSpPr/>
      </xdr:nvCxnSpPr>
      <xdr:spPr>
        <a:xfrm>
          <a:off x="7861300" y="6461252"/>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4" name="テキスト ボックス 303"/>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108839</xdr:rowOff>
    </xdr:from>
    <xdr:to>
      <xdr:col>11</xdr:col>
      <xdr:colOff>307975</xdr:colOff>
      <xdr:row>37</xdr:row>
      <xdr:rowOff>117602</xdr:rowOff>
    </xdr:to>
    <xdr:cxnSp macro="">
      <xdr:nvCxnSpPr>
        <xdr:cNvPr id="305" name="直線コネクタ 304"/>
        <xdr:cNvCxnSpPr/>
      </xdr:nvCxnSpPr>
      <xdr:spPr>
        <a:xfrm>
          <a:off x="6972300" y="645248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7" name="テキスト ボックス 306"/>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9" name="テキスト ボックス 308"/>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126047</xdr:rowOff>
    </xdr:from>
    <xdr:to>
      <xdr:col>15</xdr:col>
      <xdr:colOff>231775</xdr:colOff>
      <xdr:row>38</xdr:row>
      <xdr:rowOff>56197</xdr:rowOff>
    </xdr:to>
    <xdr:sp macro="" textlink="">
      <xdr:nvSpPr>
        <xdr:cNvPr id="315" name="円/楕円 314"/>
        <xdr:cNvSpPr/>
      </xdr:nvSpPr>
      <xdr:spPr>
        <a:xfrm>
          <a:off x="104267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148924</xdr:rowOff>
    </xdr:from>
    <xdr:ext cx="469744" cy="259045"/>
    <xdr:sp macro="" textlink="">
      <xdr:nvSpPr>
        <xdr:cNvPr id="316" name="労働費該当値テキスト"/>
        <xdr:cNvSpPr txBox="1"/>
      </xdr:nvSpPr>
      <xdr:spPr>
        <a:xfrm>
          <a:off x="10528300" y="63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131572</xdr:rowOff>
    </xdr:from>
    <xdr:to>
      <xdr:col>14</xdr:col>
      <xdr:colOff>79375</xdr:colOff>
      <xdr:row>38</xdr:row>
      <xdr:rowOff>61722</xdr:rowOff>
    </xdr:to>
    <xdr:sp macro="" textlink="">
      <xdr:nvSpPr>
        <xdr:cNvPr id="317" name="円/楕円 316"/>
        <xdr:cNvSpPr/>
      </xdr:nvSpPr>
      <xdr:spPr>
        <a:xfrm>
          <a:off x="9588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52849</xdr:rowOff>
    </xdr:from>
    <xdr:ext cx="469744" cy="259045"/>
    <xdr:sp macro="" textlink="">
      <xdr:nvSpPr>
        <xdr:cNvPr id="318" name="テキスト ボックス 317"/>
        <xdr:cNvSpPr txBox="1"/>
      </xdr:nvSpPr>
      <xdr:spPr>
        <a:xfrm>
          <a:off x="9404427" y="656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121095</xdr:rowOff>
    </xdr:from>
    <xdr:to>
      <xdr:col>12</xdr:col>
      <xdr:colOff>561975</xdr:colOff>
      <xdr:row>38</xdr:row>
      <xdr:rowOff>51245</xdr:rowOff>
    </xdr:to>
    <xdr:sp macro="" textlink="">
      <xdr:nvSpPr>
        <xdr:cNvPr id="319" name="円/楕円 318"/>
        <xdr:cNvSpPr/>
      </xdr:nvSpPr>
      <xdr:spPr>
        <a:xfrm>
          <a:off x="8699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42371</xdr:rowOff>
    </xdr:from>
    <xdr:ext cx="469744" cy="259045"/>
    <xdr:sp macro="" textlink="">
      <xdr:nvSpPr>
        <xdr:cNvPr id="320" name="テキスト ボックス 319"/>
        <xdr:cNvSpPr txBox="1"/>
      </xdr:nvSpPr>
      <xdr:spPr>
        <a:xfrm>
          <a:off x="8515427" y="655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66802</xdr:rowOff>
    </xdr:from>
    <xdr:to>
      <xdr:col>11</xdr:col>
      <xdr:colOff>358775</xdr:colOff>
      <xdr:row>37</xdr:row>
      <xdr:rowOff>168402</xdr:rowOff>
    </xdr:to>
    <xdr:sp macro="" textlink="">
      <xdr:nvSpPr>
        <xdr:cNvPr id="321" name="円/楕円 320"/>
        <xdr:cNvSpPr/>
      </xdr:nvSpPr>
      <xdr:spPr>
        <a:xfrm>
          <a:off x="7810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159529</xdr:rowOff>
    </xdr:from>
    <xdr:ext cx="469744" cy="259045"/>
    <xdr:sp macro="" textlink="">
      <xdr:nvSpPr>
        <xdr:cNvPr id="322" name="テキスト ボックス 321"/>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58039</xdr:rowOff>
    </xdr:from>
    <xdr:to>
      <xdr:col>10</xdr:col>
      <xdr:colOff>155575</xdr:colOff>
      <xdr:row>37</xdr:row>
      <xdr:rowOff>159639</xdr:rowOff>
    </xdr:to>
    <xdr:sp macro="" textlink="">
      <xdr:nvSpPr>
        <xdr:cNvPr id="323" name="円/楕円 322"/>
        <xdr:cNvSpPr/>
      </xdr:nvSpPr>
      <xdr:spPr>
        <a:xfrm>
          <a:off x="6921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150766</xdr:rowOff>
    </xdr:from>
    <xdr:ext cx="469744" cy="259045"/>
    <xdr:sp macro="" textlink="">
      <xdr:nvSpPr>
        <xdr:cNvPr id="324" name="テキスト ボックス 323"/>
        <xdr:cNvSpPr txBox="1"/>
      </xdr:nvSpPr>
      <xdr:spPr>
        <a:xfrm>
          <a:off x="6737427" y="64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70846</xdr:rowOff>
    </xdr:from>
    <xdr:to>
      <xdr:col>15</xdr:col>
      <xdr:colOff>180975</xdr:colOff>
      <xdr:row>58</xdr:row>
      <xdr:rowOff>72354</xdr:rowOff>
    </xdr:to>
    <xdr:cxnSp macro="">
      <xdr:nvCxnSpPr>
        <xdr:cNvPr id="351" name="直線コネクタ 350"/>
        <xdr:cNvCxnSpPr/>
      </xdr:nvCxnSpPr>
      <xdr:spPr>
        <a:xfrm>
          <a:off x="9639300" y="10014946"/>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70846</xdr:rowOff>
    </xdr:from>
    <xdr:to>
      <xdr:col>14</xdr:col>
      <xdr:colOff>28575</xdr:colOff>
      <xdr:row>58</xdr:row>
      <xdr:rowOff>82824</xdr:rowOff>
    </xdr:to>
    <xdr:cxnSp macro="">
      <xdr:nvCxnSpPr>
        <xdr:cNvPr id="354" name="直線コネクタ 353"/>
        <xdr:cNvCxnSpPr/>
      </xdr:nvCxnSpPr>
      <xdr:spPr>
        <a:xfrm flipV="1">
          <a:off x="8750300" y="10014946"/>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6" name="テキスト ボックス 355"/>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82824</xdr:rowOff>
    </xdr:from>
    <xdr:to>
      <xdr:col>12</xdr:col>
      <xdr:colOff>511175</xdr:colOff>
      <xdr:row>58</xdr:row>
      <xdr:rowOff>89774</xdr:rowOff>
    </xdr:to>
    <xdr:cxnSp macro="">
      <xdr:nvCxnSpPr>
        <xdr:cNvPr id="357" name="直線コネクタ 356"/>
        <xdr:cNvCxnSpPr/>
      </xdr:nvCxnSpPr>
      <xdr:spPr>
        <a:xfrm flipV="1">
          <a:off x="7861300" y="10026924"/>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9" name="テキスト ボックス 358"/>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89774</xdr:rowOff>
    </xdr:from>
    <xdr:to>
      <xdr:col>11</xdr:col>
      <xdr:colOff>307975</xdr:colOff>
      <xdr:row>58</xdr:row>
      <xdr:rowOff>95626</xdr:rowOff>
    </xdr:to>
    <xdr:cxnSp macro="">
      <xdr:nvCxnSpPr>
        <xdr:cNvPr id="360" name="直線コネクタ 359"/>
        <xdr:cNvCxnSpPr/>
      </xdr:nvCxnSpPr>
      <xdr:spPr>
        <a:xfrm flipV="1">
          <a:off x="6972300" y="10033874"/>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2" name="テキスト ボックス 361"/>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4" name="テキスト ボックス 363"/>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21554</xdr:rowOff>
    </xdr:from>
    <xdr:to>
      <xdr:col>15</xdr:col>
      <xdr:colOff>231775</xdr:colOff>
      <xdr:row>58</xdr:row>
      <xdr:rowOff>123154</xdr:rowOff>
    </xdr:to>
    <xdr:sp macro="" textlink="">
      <xdr:nvSpPr>
        <xdr:cNvPr id="370" name="円/楕円 369"/>
        <xdr:cNvSpPr/>
      </xdr:nvSpPr>
      <xdr:spPr>
        <a:xfrm>
          <a:off x="10426700" y="99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107931</xdr:rowOff>
    </xdr:from>
    <xdr:ext cx="469744" cy="259045"/>
    <xdr:sp macro="" textlink="">
      <xdr:nvSpPr>
        <xdr:cNvPr id="371" name="農林水産業費該当値テキスト"/>
        <xdr:cNvSpPr txBox="1"/>
      </xdr:nvSpPr>
      <xdr:spPr>
        <a:xfrm>
          <a:off x="10528300" y="988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20046</xdr:rowOff>
    </xdr:from>
    <xdr:to>
      <xdr:col>14</xdr:col>
      <xdr:colOff>79375</xdr:colOff>
      <xdr:row>58</xdr:row>
      <xdr:rowOff>121646</xdr:rowOff>
    </xdr:to>
    <xdr:sp macro="" textlink="">
      <xdr:nvSpPr>
        <xdr:cNvPr id="372" name="円/楕円 371"/>
        <xdr:cNvSpPr/>
      </xdr:nvSpPr>
      <xdr:spPr>
        <a:xfrm>
          <a:off x="9588500" y="99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112773</xdr:rowOff>
    </xdr:from>
    <xdr:ext cx="469744" cy="259045"/>
    <xdr:sp macro="" textlink="">
      <xdr:nvSpPr>
        <xdr:cNvPr id="373" name="テキスト ボックス 372"/>
        <xdr:cNvSpPr txBox="1"/>
      </xdr:nvSpPr>
      <xdr:spPr>
        <a:xfrm>
          <a:off x="9404427" y="1005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32024</xdr:rowOff>
    </xdr:from>
    <xdr:to>
      <xdr:col>12</xdr:col>
      <xdr:colOff>561975</xdr:colOff>
      <xdr:row>58</xdr:row>
      <xdr:rowOff>133624</xdr:rowOff>
    </xdr:to>
    <xdr:sp macro="" textlink="">
      <xdr:nvSpPr>
        <xdr:cNvPr id="374" name="円/楕円 373"/>
        <xdr:cNvSpPr/>
      </xdr:nvSpPr>
      <xdr:spPr>
        <a:xfrm>
          <a:off x="8699500" y="99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124751</xdr:rowOff>
    </xdr:from>
    <xdr:ext cx="469744" cy="259045"/>
    <xdr:sp macro="" textlink="">
      <xdr:nvSpPr>
        <xdr:cNvPr id="375" name="テキスト ボックス 374"/>
        <xdr:cNvSpPr txBox="1"/>
      </xdr:nvSpPr>
      <xdr:spPr>
        <a:xfrm>
          <a:off x="8515427" y="1006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38974</xdr:rowOff>
    </xdr:from>
    <xdr:to>
      <xdr:col>11</xdr:col>
      <xdr:colOff>358775</xdr:colOff>
      <xdr:row>58</xdr:row>
      <xdr:rowOff>140574</xdr:rowOff>
    </xdr:to>
    <xdr:sp macro="" textlink="">
      <xdr:nvSpPr>
        <xdr:cNvPr id="376" name="円/楕円 375"/>
        <xdr:cNvSpPr/>
      </xdr:nvSpPr>
      <xdr:spPr>
        <a:xfrm>
          <a:off x="7810500" y="99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131701</xdr:rowOff>
    </xdr:from>
    <xdr:ext cx="469744" cy="259045"/>
    <xdr:sp macro="" textlink="">
      <xdr:nvSpPr>
        <xdr:cNvPr id="377" name="テキスト ボックス 376"/>
        <xdr:cNvSpPr txBox="1"/>
      </xdr:nvSpPr>
      <xdr:spPr>
        <a:xfrm>
          <a:off x="7626427" y="100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44826</xdr:rowOff>
    </xdr:from>
    <xdr:to>
      <xdr:col>10</xdr:col>
      <xdr:colOff>155575</xdr:colOff>
      <xdr:row>58</xdr:row>
      <xdr:rowOff>146426</xdr:rowOff>
    </xdr:to>
    <xdr:sp macro="" textlink="">
      <xdr:nvSpPr>
        <xdr:cNvPr id="378" name="円/楕円 377"/>
        <xdr:cNvSpPr/>
      </xdr:nvSpPr>
      <xdr:spPr>
        <a:xfrm>
          <a:off x="6921500" y="99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137553</xdr:rowOff>
    </xdr:from>
    <xdr:ext cx="378565" cy="259045"/>
    <xdr:sp macro="" textlink="">
      <xdr:nvSpPr>
        <xdr:cNvPr id="379" name="テキスト ボックス 378"/>
        <xdr:cNvSpPr txBox="1"/>
      </xdr:nvSpPr>
      <xdr:spPr>
        <a:xfrm>
          <a:off x="6783017" y="1008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76797</xdr:rowOff>
    </xdr:from>
    <xdr:to>
      <xdr:col>15</xdr:col>
      <xdr:colOff>180975</xdr:colOff>
      <xdr:row>78</xdr:row>
      <xdr:rowOff>90742</xdr:rowOff>
    </xdr:to>
    <xdr:cxnSp macro="">
      <xdr:nvCxnSpPr>
        <xdr:cNvPr id="408" name="直線コネクタ 407"/>
        <xdr:cNvCxnSpPr/>
      </xdr:nvCxnSpPr>
      <xdr:spPr>
        <a:xfrm>
          <a:off x="9639300" y="13449897"/>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9"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66167</xdr:rowOff>
    </xdr:from>
    <xdr:to>
      <xdr:col>14</xdr:col>
      <xdr:colOff>28575</xdr:colOff>
      <xdr:row>78</xdr:row>
      <xdr:rowOff>76797</xdr:rowOff>
    </xdr:to>
    <xdr:cxnSp macro="">
      <xdr:nvCxnSpPr>
        <xdr:cNvPr id="411" name="直線コネクタ 410"/>
        <xdr:cNvCxnSpPr/>
      </xdr:nvCxnSpPr>
      <xdr:spPr>
        <a:xfrm>
          <a:off x="8750300" y="1343926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3" name="テキスト ボックス 412"/>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66167</xdr:rowOff>
    </xdr:from>
    <xdr:to>
      <xdr:col>12</xdr:col>
      <xdr:colOff>511175</xdr:colOff>
      <xdr:row>78</xdr:row>
      <xdr:rowOff>105848</xdr:rowOff>
    </xdr:to>
    <xdr:cxnSp macro="">
      <xdr:nvCxnSpPr>
        <xdr:cNvPr id="414" name="直線コネクタ 413"/>
        <xdr:cNvCxnSpPr/>
      </xdr:nvCxnSpPr>
      <xdr:spPr>
        <a:xfrm flipV="1">
          <a:off x="7861300" y="13439267"/>
          <a:ext cx="8890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6" name="テキスト ボックス 415"/>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105677</xdr:rowOff>
    </xdr:from>
    <xdr:to>
      <xdr:col>11</xdr:col>
      <xdr:colOff>307975</xdr:colOff>
      <xdr:row>78</xdr:row>
      <xdr:rowOff>105848</xdr:rowOff>
    </xdr:to>
    <xdr:cxnSp macro="">
      <xdr:nvCxnSpPr>
        <xdr:cNvPr id="417" name="直線コネクタ 416"/>
        <xdr:cNvCxnSpPr/>
      </xdr:nvCxnSpPr>
      <xdr:spPr>
        <a:xfrm>
          <a:off x="6972300" y="1347877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9" name="テキスト ボックス 418"/>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21" name="テキスト ボックス 420"/>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39942</xdr:rowOff>
    </xdr:from>
    <xdr:to>
      <xdr:col>15</xdr:col>
      <xdr:colOff>231775</xdr:colOff>
      <xdr:row>78</xdr:row>
      <xdr:rowOff>141542</xdr:rowOff>
    </xdr:to>
    <xdr:sp macro="" textlink="">
      <xdr:nvSpPr>
        <xdr:cNvPr id="427" name="円/楕円 426"/>
        <xdr:cNvSpPr/>
      </xdr:nvSpPr>
      <xdr:spPr>
        <a:xfrm>
          <a:off x="10426700" y="134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140708</xdr:rowOff>
    </xdr:from>
    <xdr:ext cx="469744" cy="259045"/>
    <xdr:sp macro="" textlink="">
      <xdr:nvSpPr>
        <xdr:cNvPr id="428" name="商工費該当値テキスト"/>
        <xdr:cNvSpPr txBox="1"/>
      </xdr:nvSpPr>
      <xdr:spPr>
        <a:xfrm>
          <a:off x="10528300" y="1334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25997</xdr:rowOff>
    </xdr:from>
    <xdr:to>
      <xdr:col>14</xdr:col>
      <xdr:colOff>79375</xdr:colOff>
      <xdr:row>78</xdr:row>
      <xdr:rowOff>127597</xdr:rowOff>
    </xdr:to>
    <xdr:sp macro="" textlink="">
      <xdr:nvSpPr>
        <xdr:cNvPr id="429" name="円/楕円 428"/>
        <xdr:cNvSpPr/>
      </xdr:nvSpPr>
      <xdr:spPr>
        <a:xfrm>
          <a:off x="9588500" y="133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118724</xdr:rowOff>
    </xdr:from>
    <xdr:ext cx="469744" cy="259045"/>
    <xdr:sp macro="" textlink="">
      <xdr:nvSpPr>
        <xdr:cNvPr id="430" name="テキスト ボックス 429"/>
        <xdr:cNvSpPr txBox="1"/>
      </xdr:nvSpPr>
      <xdr:spPr>
        <a:xfrm>
          <a:off x="9404427" y="134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15367</xdr:rowOff>
    </xdr:from>
    <xdr:to>
      <xdr:col>12</xdr:col>
      <xdr:colOff>561975</xdr:colOff>
      <xdr:row>78</xdr:row>
      <xdr:rowOff>116967</xdr:rowOff>
    </xdr:to>
    <xdr:sp macro="" textlink="">
      <xdr:nvSpPr>
        <xdr:cNvPr id="431" name="円/楕円 430"/>
        <xdr:cNvSpPr/>
      </xdr:nvSpPr>
      <xdr:spPr>
        <a:xfrm>
          <a:off x="8699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108094</xdr:rowOff>
    </xdr:from>
    <xdr:ext cx="469744" cy="259045"/>
    <xdr:sp macro="" textlink="">
      <xdr:nvSpPr>
        <xdr:cNvPr id="432" name="テキスト ボックス 431"/>
        <xdr:cNvSpPr txBox="1"/>
      </xdr:nvSpPr>
      <xdr:spPr>
        <a:xfrm>
          <a:off x="8515427"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55048</xdr:rowOff>
    </xdr:from>
    <xdr:to>
      <xdr:col>11</xdr:col>
      <xdr:colOff>358775</xdr:colOff>
      <xdr:row>78</xdr:row>
      <xdr:rowOff>156648</xdr:rowOff>
    </xdr:to>
    <xdr:sp macro="" textlink="">
      <xdr:nvSpPr>
        <xdr:cNvPr id="433" name="円/楕円 432"/>
        <xdr:cNvSpPr/>
      </xdr:nvSpPr>
      <xdr:spPr>
        <a:xfrm>
          <a:off x="7810500" y="134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147775</xdr:rowOff>
    </xdr:from>
    <xdr:ext cx="469744" cy="259045"/>
    <xdr:sp macro="" textlink="">
      <xdr:nvSpPr>
        <xdr:cNvPr id="434" name="テキスト ボックス 433"/>
        <xdr:cNvSpPr txBox="1"/>
      </xdr:nvSpPr>
      <xdr:spPr>
        <a:xfrm>
          <a:off x="7626427" y="1352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54877</xdr:rowOff>
    </xdr:from>
    <xdr:to>
      <xdr:col>10</xdr:col>
      <xdr:colOff>155575</xdr:colOff>
      <xdr:row>78</xdr:row>
      <xdr:rowOff>156477</xdr:rowOff>
    </xdr:to>
    <xdr:sp macro="" textlink="">
      <xdr:nvSpPr>
        <xdr:cNvPr id="435" name="円/楕円 434"/>
        <xdr:cNvSpPr/>
      </xdr:nvSpPr>
      <xdr:spPr>
        <a:xfrm>
          <a:off x="6921500" y="134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147604</xdr:rowOff>
    </xdr:from>
    <xdr:ext cx="469744" cy="259045"/>
    <xdr:sp macro="" textlink="">
      <xdr:nvSpPr>
        <xdr:cNvPr id="436" name="テキスト ボックス 435"/>
        <xdr:cNvSpPr txBox="1"/>
      </xdr:nvSpPr>
      <xdr:spPr>
        <a:xfrm>
          <a:off x="6737427" y="1352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53060</xdr:rowOff>
    </xdr:from>
    <xdr:to>
      <xdr:col>15</xdr:col>
      <xdr:colOff>180975</xdr:colOff>
      <xdr:row>98</xdr:row>
      <xdr:rowOff>74206</xdr:rowOff>
    </xdr:to>
    <xdr:cxnSp macro="">
      <xdr:nvCxnSpPr>
        <xdr:cNvPr id="466" name="直線コネクタ 465"/>
        <xdr:cNvCxnSpPr/>
      </xdr:nvCxnSpPr>
      <xdr:spPr>
        <a:xfrm flipV="1">
          <a:off x="9639300" y="16855160"/>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7"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55175</xdr:rowOff>
    </xdr:from>
    <xdr:to>
      <xdr:col>14</xdr:col>
      <xdr:colOff>28575</xdr:colOff>
      <xdr:row>98</xdr:row>
      <xdr:rowOff>74206</xdr:rowOff>
    </xdr:to>
    <xdr:cxnSp macro="">
      <xdr:nvCxnSpPr>
        <xdr:cNvPr id="469" name="直線コネクタ 468"/>
        <xdr:cNvCxnSpPr/>
      </xdr:nvCxnSpPr>
      <xdr:spPr>
        <a:xfrm>
          <a:off x="8750300" y="16857275"/>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71" name="テキスト ボックス 470"/>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54984</xdr:rowOff>
    </xdr:from>
    <xdr:to>
      <xdr:col>12</xdr:col>
      <xdr:colOff>511175</xdr:colOff>
      <xdr:row>98</xdr:row>
      <xdr:rowOff>55175</xdr:rowOff>
    </xdr:to>
    <xdr:cxnSp macro="">
      <xdr:nvCxnSpPr>
        <xdr:cNvPr id="472" name="直線コネクタ 471"/>
        <xdr:cNvCxnSpPr/>
      </xdr:nvCxnSpPr>
      <xdr:spPr>
        <a:xfrm>
          <a:off x="7861300" y="1685708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4" name="テキスト ボックス 473"/>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41993</xdr:rowOff>
    </xdr:from>
    <xdr:to>
      <xdr:col>11</xdr:col>
      <xdr:colOff>307975</xdr:colOff>
      <xdr:row>98</xdr:row>
      <xdr:rowOff>54984</xdr:rowOff>
    </xdr:to>
    <xdr:cxnSp macro="">
      <xdr:nvCxnSpPr>
        <xdr:cNvPr id="475" name="直線コネクタ 474"/>
        <xdr:cNvCxnSpPr/>
      </xdr:nvCxnSpPr>
      <xdr:spPr>
        <a:xfrm>
          <a:off x="6972300" y="16844093"/>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7" name="テキスト ボックス 476"/>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9" name="テキスト ボックス 478"/>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2260</xdr:rowOff>
    </xdr:from>
    <xdr:to>
      <xdr:col>15</xdr:col>
      <xdr:colOff>231775</xdr:colOff>
      <xdr:row>98</xdr:row>
      <xdr:rowOff>103860</xdr:rowOff>
    </xdr:to>
    <xdr:sp macro="" textlink="">
      <xdr:nvSpPr>
        <xdr:cNvPr id="485" name="円/楕円 484"/>
        <xdr:cNvSpPr/>
      </xdr:nvSpPr>
      <xdr:spPr>
        <a:xfrm>
          <a:off x="10426700" y="168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152137</xdr:rowOff>
    </xdr:from>
    <xdr:ext cx="534377" cy="259045"/>
    <xdr:sp macro="" textlink="">
      <xdr:nvSpPr>
        <xdr:cNvPr id="486" name="土木費該当値テキスト"/>
        <xdr:cNvSpPr txBox="1"/>
      </xdr:nvSpPr>
      <xdr:spPr>
        <a:xfrm>
          <a:off x="10528300" y="167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23406</xdr:rowOff>
    </xdr:from>
    <xdr:to>
      <xdr:col>14</xdr:col>
      <xdr:colOff>79375</xdr:colOff>
      <xdr:row>98</xdr:row>
      <xdr:rowOff>125006</xdr:rowOff>
    </xdr:to>
    <xdr:sp macro="" textlink="">
      <xdr:nvSpPr>
        <xdr:cNvPr id="487" name="円/楕円 486"/>
        <xdr:cNvSpPr/>
      </xdr:nvSpPr>
      <xdr:spPr>
        <a:xfrm>
          <a:off x="9588500" y="168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116133</xdr:rowOff>
    </xdr:from>
    <xdr:ext cx="534377" cy="259045"/>
    <xdr:sp macro="" textlink="">
      <xdr:nvSpPr>
        <xdr:cNvPr id="488" name="テキスト ボックス 487"/>
        <xdr:cNvSpPr txBox="1"/>
      </xdr:nvSpPr>
      <xdr:spPr>
        <a:xfrm>
          <a:off x="9372111" y="169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4375</xdr:rowOff>
    </xdr:from>
    <xdr:to>
      <xdr:col>12</xdr:col>
      <xdr:colOff>561975</xdr:colOff>
      <xdr:row>98</xdr:row>
      <xdr:rowOff>105975</xdr:rowOff>
    </xdr:to>
    <xdr:sp macro="" textlink="">
      <xdr:nvSpPr>
        <xdr:cNvPr id="489" name="円/楕円 488"/>
        <xdr:cNvSpPr/>
      </xdr:nvSpPr>
      <xdr:spPr>
        <a:xfrm>
          <a:off x="8699500" y="168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97102</xdr:rowOff>
    </xdr:from>
    <xdr:ext cx="534377" cy="259045"/>
    <xdr:sp macro="" textlink="">
      <xdr:nvSpPr>
        <xdr:cNvPr id="490" name="テキスト ボックス 489"/>
        <xdr:cNvSpPr txBox="1"/>
      </xdr:nvSpPr>
      <xdr:spPr>
        <a:xfrm>
          <a:off x="8483111" y="1689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4184</xdr:rowOff>
    </xdr:from>
    <xdr:to>
      <xdr:col>11</xdr:col>
      <xdr:colOff>358775</xdr:colOff>
      <xdr:row>98</xdr:row>
      <xdr:rowOff>105784</xdr:rowOff>
    </xdr:to>
    <xdr:sp macro="" textlink="">
      <xdr:nvSpPr>
        <xdr:cNvPr id="491" name="円/楕円 490"/>
        <xdr:cNvSpPr/>
      </xdr:nvSpPr>
      <xdr:spPr>
        <a:xfrm>
          <a:off x="7810500" y="168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96911</xdr:rowOff>
    </xdr:from>
    <xdr:ext cx="534377" cy="259045"/>
    <xdr:sp macro="" textlink="">
      <xdr:nvSpPr>
        <xdr:cNvPr id="492" name="テキスト ボックス 491"/>
        <xdr:cNvSpPr txBox="1"/>
      </xdr:nvSpPr>
      <xdr:spPr>
        <a:xfrm>
          <a:off x="7594111" y="1689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162643</xdr:rowOff>
    </xdr:from>
    <xdr:to>
      <xdr:col>10</xdr:col>
      <xdr:colOff>155575</xdr:colOff>
      <xdr:row>98</xdr:row>
      <xdr:rowOff>92793</xdr:rowOff>
    </xdr:to>
    <xdr:sp macro="" textlink="">
      <xdr:nvSpPr>
        <xdr:cNvPr id="493" name="円/楕円 492"/>
        <xdr:cNvSpPr/>
      </xdr:nvSpPr>
      <xdr:spPr>
        <a:xfrm>
          <a:off x="6921500" y="167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83920</xdr:rowOff>
    </xdr:from>
    <xdr:ext cx="534377" cy="259045"/>
    <xdr:sp macro="" textlink="">
      <xdr:nvSpPr>
        <xdr:cNvPr id="494" name="テキスト ボックス 493"/>
        <xdr:cNvSpPr txBox="1"/>
      </xdr:nvSpPr>
      <xdr:spPr>
        <a:xfrm>
          <a:off x="6705111" y="1688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9" name="直線コネクタ 518"/>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20"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21" name="直線コネクタ 520"/>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2"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3" name="直線コネクタ 522"/>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35306</xdr:rowOff>
    </xdr:from>
    <xdr:to>
      <xdr:col>23</xdr:col>
      <xdr:colOff>517525</xdr:colOff>
      <xdr:row>36</xdr:row>
      <xdr:rowOff>147574</xdr:rowOff>
    </xdr:to>
    <xdr:cxnSp macro="">
      <xdr:nvCxnSpPr>
        <xdr:cNvPr id="524" name="直線コネクタ 523"/>
        <xdr:cNvCxnSpPr/>
      </xdr:nvCxnSpPr>
      <xdr:spPr>
        <a:xfrm>
          <a:off x="15481300" y="6207506"/>
          <a:ext cx="8382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80027</xdr:rowOff>
    </xdr:from>
    <xdr:ext cx="534377" cy="259045"/>
    <xdr:sp macro="" textlink="">
      <xdr:nvSpPr>
        <xdr:cNvPr id="525" name="消防費平均値テキスト"/>
        <xdr:cNvSpPr txBox="1"/>
      </xdr:nvSpPr>
      <xdr:spPr>
        <a:xfrm>
          <a:off x="16370300" y="6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6" name="フローチャート : 判断 5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7493</xdr:rowOff>
    </xdr:from>
    <xdr:to>
      <xdr:col>22</xdr:col>
      <xdr:colOff>365125</xdr:colOff>
      <xdr:row>36</xdr:row>
      <xdr:rowOff>35306</xdr:rowOff>
    </xdr:to>
    <xdr:cxnSp macro="">
      <xdr:nvCxnSpPr>
        <xdr:cNvPr id="527" name="直線コネクタ 526"/>
        <xdr:cNvCxnSpPr/>
      </xdr:nvCxnSpPr>
      <xdr:spPr>
        <a:xfrm>
          <a:off x="14592300" y="617969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8" name="フローチャート : 判断 527"/>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81678</xdr:rowOff>
    </xdr:from>
    <xdr:ext cx="534377" cy="259045"/>
    <xdr:sp macro="" textlink="">
      <xdr:nvSpPr>
        <xdr:cNvPr id="529" name="テキスト ボックス 528"/>
        <xdr:cNvSpPr txBox="1"/>
      </xdr:nvSpPr>
      <xdr:spPr>
        <a:xfrm>
          <a:off x="15214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7493</xdr:rowOff>
    </xdr:from>
    <xdr:to>
      <xdr:col>21</xdr:col>
      <xdr:colOff>161925</xdr:colOff>
      <xdr:row>37</xdr:row>
      <xdr:rowOff>21590</xdr:rowOff>
    </xdr:to>
    <xdr:cxnSp macro="">
      <xdr:nvCxnSpPr>
        <xdr:cNvPr id="530" name="直線コネクタ 529"/>
        <xdr:cNvCxnSpPr/>
      </xdr:nvCxnSpPr>
      <xdr:spPr>
        <a:xfrm flipV="1">
          <a:off x="13703300" y="6179693"/>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31" name="フローチャート : 判断 530"/>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119016</xdr:rowOff>
    </xdr:from>
    <xdr:ext cx="534377" cy="259045"/>
    <xdr:sp macro="" textlink="">
      <xdr:nvSpPr>
        <xdr:cNvPr id="532" name="テキスト ボックス 531"/>
        <xdr:cNvSpPr txBox="1"/>
      </xdr:nvSpPr>
      <xdr:spPr>
        <a:xfrm>
          <a:off x="14325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21590</xdr:rowOff>
    </xdr:from>
    <xdr:to>
      <xdr:col>19</xdr:col>
      <xdr:colOff>644525</xdr:colOff>
      <xdr:row>37</xdr:row>
      <xdr:rowOff>80899</xdr:rowOff>
    </xdr:to>
    <xdr:cxnSp macro="">
      <xdr:nvCxnSpPr>
        <xdr:cNvPr id="533" name="直線コネクタ 532"/>
        <xdr:cNvCxnSpPr/>
      </xdr:nvCxnSpPr>
      <xdr:spPr>
        <a:xfrm flipV="1">
          <a:off x="12814300" y="6365240"/>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4" name="フローチャート : 判断 533"/>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5" name="テキスト ボックス 534"/>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6" name="フローチャート : 判断 535"/>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7" name="テキスト ボックス 536"/>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96774</xdr:rowOff>
    </xdr:from>
    <xdr:to>
      <xdr:col>23</xdr:col>
      <xdr:colOff>568325</xdr:colOff>
      <xdr:row>37</xdr:row>
      <xdr:rowOff>26924</xdr:rowOff>
    </xdr:to>
    <xdr:sp macro="" textlink="">
      <xdr:nvSpPr>
        <xdr:cNvPr id="543" name="円/楕円 542"/>
        <xdr:cNvSpPr/>
      </xdr:nvSpPr>
      <xdr:spPr>
        <a:xfrm>
          <a:off x="16268700" y="6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119651</xdr:rowOff>
    </xdr:from>
    <xdr:ext cx="534377" cy="259045"/>
    <xdr:sp macro="" textlink="">
      <xdr:nvSpPr>
        <xdr:cNvPr id="544" name="消防費該当値テキスト"/>
        <xdr:cNvSpPr txBox="1"/>
      </xdr:nvSpPr>
      <xdr:spPr>
        <a:xfrm>
          <a:off x="16370300" y="61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155956</xdr:rowOff>
    </xdr:from>
    <xdr:to>
      <xdr:col>22</xdr:col>
      <xdr:colOff>415925</xdr:colOff>
      <xdr:row>36</xdr:row>
      <xdr:rowOff>86106</xdr:rowOff>
    </xdr:to>
    <xdr:sp macro="" textlink="">
      <xdr:nvSpPr>
        <xdr:cNvPr id="545" name="円/楕円 544"/>
        <xdr:cNvSpPr/>
      </xdr:nvSpPr>
      <xdr:spPr>
        <a:xfrm>
          <a:off x="154305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102633</xdr:rowOff>
    </xdr:from>
    <xdr:ext cx="534377" cy="259045"/>
    <xdr:sp macro="" textlink="">
      <xdr:nvSpPr>
        <xdr:cNvPr id="546" name="テキスト ボックス 545"/>
        <xdr:cNvSpPr txBox="1"/>
      </xdr:nvSpPr>
      <xdr:spPr>
        <a:xfrm>
          <a:off x="15214111" y="5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128143</xdr:rowOff>
    </xdr:from>
    <xdr:to>
      <xdr:col>21</xdr:col>
      <xdr:colOff>212725</xdr:colOff>
      <xdr:row>36</xdr:row>
      <xdr:rowOff>58293</xdr:rowOff>
    </xdr:to>
    <xdr:sp macro="" textlink="">
      <xdr:nvSpPr>
        <xdr:cNvPr id="547" name="円/楕円 546"/>
        <xdr:cNvSpPr/>
      </xdr:nvSpPr>
      <xdr:spPr>
        <a:xfrm>
          <a:off x="14541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74820</xdr:rowOff>
    </xdr:from>
    <xdr:ext cx="534377" cy="259045"/>
    <xdr:sp macro="" textlink="">
      <xdr:nvSpPr>
        <xdr:cNvPr id="548" name="テキスト ボックス 547"/>
        <xdr:cNvSpPr txBox="1"/>
      </xdr:nvSpPr>
      <xdr:spPr>
        <a:xfrm>
          <a:off x="14325111" y="59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142240</xdr:rowOff>
    </xdr:from>
    <xdr:to>
      <xdr:col>20</xdr:col>
      <xdr:colOff>9525</xdr:colOff>
      <xdr:row>37</xdr:row>
      <xdr:rowOff>72390</xdr:rowOff>
    </xdr:to>
    <xdr:sp macro="" textlink="">
      <xdr:nvSpPr>
        <xdr:cNvPr id="549" name="円/楕円 548"/>
        <xdr:cNvSpPr/>
      </xdr:nvSpPr>
      <xdr:spPr>
        <a:xfrm>
          <a:off x="13652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63517</xdr:rowOff>
    </xdr:from>
    <xdr:ext cx="534377" cy="259045"/>
    <xdr:sp macro="" textlink="">
      <xdr:nvSpPr>
        <xdr:cNvPr id="550" name="テキスト ボックス 549"/>
        <xdr:cNvSpPr txBox="1"/>
      </xdr:nvSpPr>
      <xdr:spPr>
        <a:xfrm>
          <a:off x="13436111" y="64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30099</xdr:rowOff>
    </xdr:from>
    <xdr:to>
      <xdr:col>18</xdr:col>
      <xdr:colOff>492125</xdr:colOff>
      <xdr:row>37</xdr:row>
      <xdr:rowOff>131699</xdr:rowOff>
    </xdr:to>
    <xdr:sp macro="" textlink="">
      <xdr:nvSpPr>
        <xdr:cNvPr id="551" name="円/楕円 550"/>
        <xdr:cNvSpPr/>
      </xdr:nvSpPr>
      <xdr:spPr>
        <a:xfrm>
          <a:off x="12763500" y="63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122826</xdr:rowOff>
    </xdr:from>
    <xdr:ext cx="534377" cy="259045"/>
    <xdr:sp macro="" textlink="">
      <xdr:nvSpPr>
        <xdr:cNvPr id="552" name="テキスト ボックス 551"/>
        <xdr:cNvSpPr txBox="1"/>
      </xdr:nvSpPr>
      <xdr:spPr>
        <a:xfrm>
          <a:off x="12547111" y="64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116497</xdr:rowOff>
    </xdr:from>
    <xdr:to>
      <xdr:col>23</xdr:col>
      <xdr:colOff>517525</xdr:colOff>
      <xdr:row>57</xdr:row>
      <xdr:rowOff>148806</xdr:rowOff>
    </xdr:to>
    <xdr:cxnSp macro="">
      <xdr:nvCxnSpPr>
        <xdr:cNvPr id="582" name="直線コネクタ 581"/>
        <xdr:cNvCxnSpPr/>
      </xdr:nvCxnSpPr>
      <xdr:spPr>
        <a:xfrm flipV="1">
          <a:off x="15481300" y="9717697"/>
          <a:ext cx="838200" cy="2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3"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92456</xdr:rowOff>
    </xdr:from>
    <xdr:to>
      <xdr:col>22</xdr:col>
      <xdr:colOff>365125</xdr:colOff>
      <xdr:row>57</xdr:row>
      <xdr:rowOff>148806</xdr:rowOff>
    </xdr:to>
    <xdr:cxnSp macro="">
      <xdr:nvCxnSpPr>
        <xdr:cNvPr id="585" name="直線コネクタ 584"/>
        <xdr:cNvCxnSpPr/>
      </xdr:nvCxnSpPr>
      <xdr:spPr>
        <a:xfrm>
          <a:off x="14592300" y="9865106"/>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7" name="テキスト ボックス 586"/>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89103</xdr:rowOff>
    </xdr:from>
    <xdr:to>
      <xdr:col>21</xdr:col>
      <xdr:colOff>161925</xdr:colOff>
      <xdr:row>57</xdr:row>
      <xdr:rowOff>92456</xdr:rowOff>
    </xdr:to>
    <xdr:cxnSp macro="">
      <xdr:nvCxnSpPr>
        <xdr:cNvPr id="588" name="直線コネクタ 587"/>
        <xdr:cNvCxnSpPr/>
      </xdr:nvCxnSpPr>
      <xdr:spPr>
        <a:xfrm>
          <a:off x="13703300" y="986175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90" name="テキスト ボックス 589"/>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35192</xdr:rowOff>
    </xdr:from>
    <xdr:to>
      <xdr:col>19</xdr:col>
      <xdr:colOff>644525</xdr:colOff>
      <xdr:row>57</xdr:row>
      <xdr:rowOff>89103</xdr:rowOff>
    </xdr:to>
    <xdr:cxnSp macro="">
      <xdr:nvCxnSpPr>
        <xdr:cNvPr id="591" name="直線コネクタ 590"/>
        <xdr:cNvCxnSpPr/>
      </xdr:nvCxnSpPr>
      <xdr:spPr>
        <a:xfrm>
          <a:off x="12814300" y="9807842"/>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3" name="テキスト ボックス 592"/>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5" name="テキスト ボックス 594"/>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65697</xdr:rowOff>
    </xdr:from>
    <xdr:to>
      <xdr:col>23</xdr:col>
      <xdr:colOff>568325</xdr:colOff>
      <xdr:row>56</xdr:row>
      <xdr:rowOff>167297</xdr:rowOff>
    </xdr:to>
    <xdr:sp macro="" textlink="">
      <xdr:nvSpPr>
        <xdr:cNvPr id="601" name="円/楕円 600"/>
        <xdr:cNvSpPr/>
      </xdr:nvSpPr>
      <xdr:spPr>
        <a:xfrm>
          <a:off x="16268700" y="96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44124</xdr:rowOff>
    </xdr:from>
    <xdr:ext cx="534377" cy="259045"/>
    <xdr:sp macro="" textlink="">
      <xdr:nvSpPr>
        <xdr:cNvPr id="602" name="教育費該当値テキスト"/>
        <xdr:cNvSpPr txBox="1"/>
      </xdr:nvSpPr>
      <xdr:spPr>
        <a:xfrm>
          <a:off x="16370300" y="96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31,609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98006</xdr:rowOff>
    </xdr:from>
    <xdr:to>
      <xdr:col>22</xdr:col>
      <xdr:colOff>415925</xdr:colOff>
      <xdr:row>58</xdr:row>
      <xdr:rowOff>28156</xdr:rowOff>
    </xdr:to>
    <xdr:sp macro="" textlink="">
      <xdr:nvSpPr>
        <xdr:cNvPr id="603" name="円/楕円 602"/>
        <xdr:cNvSpPr/>
      </xdr:nvSpPr>
      <xdr:spPr>
        <a:xfrm>
          <a:off x="15430500" y="98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19283</xdr:rowOff>
    </xdr:from>
    <xdr:ext cx="534377" cy="259045"/>
    <xdr:sp macro="" textlink="">
      <xdr:nvSpPr>
        <xdr:cNvPr id="604" name="テキスト ボックス 603"/>
        <xdr:cNvSpPr txBox="1"/>
      </xdr:nvSpPr>
      <xdr:spPr>
        <a:xfrm>
          <a:off x="15214111" y="99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41656</xdr:rowOff>
    </xdr:from>
    <xdr:to>
      <xdr:col>21</xdr:col>
      <xdr:colOff>212725</xdr:colOff>
      <xdr:row>57</xdr:row>
      <xdr:rowOff>143256</xdr:rowOff>
    </xdr:to>
    <xdr:sp macro="" textlink="">
      <xdr:nvSpPr>
        <xdr:cNvPr id="605" name="円/楕円 604"/>
        <xdr:cNvSpPr/>
      </xdr:nvSpPr>
      <xdr:spPr>
        <a:xfrm>
          <a:off x="14541500" y="98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134383</xdr:rowOff>
    </xdr:from>
    <xdr:ext cx="534377" cy="259045"/>
    <xdr:sp macro="" textlink="">
      <xdr:nvSpPr>
        <xdr:cNvPr id="606" name="テキスト ボックス 605"/>
        <xdr:cNvSpPr txBox="1"/>
      </xdr:nvSpPr>
      <xdr:spPr>
        <a:xfrm>
          <a:off x="14325111" y="990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38303</xdr:rowOff>
    </xdr:from>
    <xdr:to>
      <xdr:col>20</xdr:col>
      <xdr:colOff>9525</xdr:colOff>
      <xdr:row>57</xdr:row>
      <xdr:rowOff>139903</xdr:rowOff>
    </xdr:to>
    <xdr:sp macro="" textlink="">
      <xdr:nvSpPr>
        <xdr:cNvPr id="607" name="円/楕円 606"/>
        <xdr:cNvSpPr/>
      </xdr:nvSpPr>
      <xdr:spPr>
        <a:xfrm>
          <a:off x="13652500" y="98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131030</xdr:rowOff>
    </xdr:from>
    <xdr:ext cx="534377" cy="259045"/>
    <xdr:sp macro="" textlink="">
      <xdr:nvSpPr>
        <xdr:cNvPr id="608" name="テキスト ボックス 607"/>
        <xdr:cNvSpPr txBox="1"/>
      </xdr:nvSpPr>
      <xdr:spPr>
        <a:xfrm>
          <a:off x="13436111" y="99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155842</xdr:rowOff>
    </xdr:from>
    <xdr:to>
      <xdr:col>18</xdr:col>
      <xdr:colOff>492125</xdr:colOff>
      <xdr:row>57</xdr:row>
      <xdr:rowOff>85992</xdr:rowOff>
    </xdr:to>
    <xdr:sp macro="" textlink="">
      <xdr:nvSpPr>
        <xdr:cNvPr id="609" name="円/楕円 608"/>
        <xdr:cNvSpPr/>
      </xdr:nvSpPr>
      <xdr:spPr>
        <a:xfrm>
          <a:off x="12763500" y="97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77119</xdr:rowOff>
    </xdr:from>
    <xdr:ext cx="534377" cy="259045"/>
    <xdr:sp macro="" textlink="">
      <xdr:nvSpPr>
        <xdr:cNvPr id="610" name="テキスト ボックス 609"/>
        <xdr:cNvSpPr txBox="1"/>
      </xdr:nvSpPr>
      <xdr:spPr>
        <a:xfrm>
          <a:off x="12547111" y="98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59689</xdr:rowOff>
    </xdr:from>
    <xdr:to>
      <xdr:col>23</xdr:col>
      <xdr:colOff>517525</xdr:colOff>
      <xdr:row>79</xdr:row>
      <xdr:rowOff>92348</xdr:rowOff>
    </xdr:to>
    <xdr:cxnSp macro="">
      <xdr:nvCxnSpPr>
        <xdr:cNvPr id="641" name="直線コネクタ 640"/>
        <xdr:cNvCxnSpPr/>
      </xdr:nvCxnSpPr>
      <xdr:spPr>
        <a:xfrm>
          <a:off x="15481300" y="136042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59689</xdr:rowOff>
    </xdr:from>
    <xdr:to>
      <xdr:col>22</xdr:col>
      <xdr:colOff>365125</xdr:colOff>
      <xdr:row>79</xdr:row>
      <xdr:rowOff>98879</xdr:rowOff>
    </xdr:to>
    <xdr:cxnSp macro="">
      <xdr:nvCxnSpPr>
        <xdr:cNvPr id="644" name="直線コネクタ 643"/>
        <xdr:cNvCxnSpPr/>
      </xdr:nvCxnSpPr>
      <xdr:spPr>
        <a:xfrm flipV="1">
          <a:off x="14592300" y="136042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6" name="テキスト ボックス 645"/>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79284</xdr:rowOff>
    </xdr:from>
    <xdr:to>
      <xdr:col>21</xdr:col>
      <xdr:colOff>161925</xdr:colOff>
      <xdr:row>79</xdr:row>
      <xdr:rowOff>98879</xdr:rowOff>
    </xdr:to>
    <xdr:cxnSp macro="">
      <xdr:nvCxnSpPr>
        <xdr:cNvPr id="647" name="直線コネクタ 646"/>
        <xdr:cNvCxnSpPr/>
      </xdr:nvCxnSpPr>
      <xdr:spPr>
        <a:xfrm>
          <a:off x="13703300" y="136238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9" name="テキスト ボックス 648"/>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79284</xdr:rowOff>
    </xdr:from>
    <xdr:to>
      <xdr:col>19</xdr:col>
      <xdr:colOff>644525</xdr:colOff>
      <xdr:row>79</xdr:row>
      <xdr:rowOff>98879</xdr:rowOff>
    </xdr:to>
    <xdr:cxnSp macro="">
      <xdr:nvCxnSpPr>
        <xdr:cNvPr id="650" name="直線コネクタ 649"/>
        <xdr:cNvCxnSpPr/>
      </xdr:nvCxnSpPr>
      <xdr:spPr>
        <a:xfrm flipV="1">
          <a:off x="12814300" y="136238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41548</xdr:rowOff>
    </xdr:from>
    <xdr:to>
      <xdr:col>23</xdr:col>
      <xdr:colOff>568325</xdr:colOff>
      <xdr:row>79</xdr:row>
      <xdr:rowOff>143148</xdr:rowOff>
    </xdr:to>
    <xdr:sp macro="" textlink="">
      <xdr:nvSpPr>
        <xdr:cNvPr id="660" name="円/楕円 659"/>
        <xdr:cNvSpPr/>
      </xdr:nvSpPr>
      <xdr:spPr>
        <a:xfrm>
          <a:off x="16268700" y="135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127925</xdr:rowOff>
    </xdr:from>
    <xdr:ext cx="249299" cy="259045"/>
    <xdr:sp macro="" textlink="">
      <xdr:nvSpPr>
        <xdr:cNvPr id="661" name="災害復旧費該当値テキスト"/>
        <xdr:cNvSpPr txBox="1"/>
      </xdr:nvSpPr>
      <xdr:spPr>
        <a:xfrm>
          <a:off x="16370300" y="135010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8889</xdr:rowOff>
    </xdr:from>
    <xdr:to>
      <xdr:col>22</xdr:col>
      <xdr:colOff>415925</xdr:colOff>
      <xdr:row>79</xdr:row>
      <xdr:rowOff>110489</xdr:rowOff>
    </xdr:to>
    <xdr:sp macro="" textlink="">
      <xdr:nvSpPr>
        <xdr:cNvPr id="662" name="円/楕円 661"/>
        <xdr:cNvSpPr/>
      </xdr:nvSpPr>
      <xdr:spPr>
        <a:xfrm>
          <a:off x="15430500" y="135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101616</xdr:rowOff>
    </xdr:from>
    <xdr:ext cx="313932" cy="259045"/>
    <xdr:sp macro="" textlink="">
      <xdr:nvSpPr>
        <xdr:cNvPr id="663" name="テキスト ボックス 662"/>
        <xdr:cNvSpPr txBox="1"/>
      </xdr:nvSpPr>
      <xdr:spPr>
        <a:xfrm>
          <a:off x="15324333" y="136461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28484</xdr:rowOff>
    </xdr:from>
    <xdr:to>
      <xdr:col>20</xdr:col>
      <xdr:colOff>9525</xdr:colOff>
      <xdr:row>79</xdr:row>
      <xdr:rowOff>130084</xdr:rowOff>
    </xdr:to>
    <xdr:sp macro="" textlink="">
      <xdr:nvSpPr>
        <xdr:cNvPr id="666" name="円/楕円 665"/>
        <xdr:cNvSpPr/>
      </xdr:nvSpPr>
      <xdr:spPr>
        <a:xfrm>
          <a:off x="13652500" y="135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121211</xdr:rowOff>
    </xdr:from>
    <xdr:ext cx="313932" cy="259045"/>
    <xdr:sp macro="" textlink="">
      <xdr:nvSpPr>
        <xdr:cNvPr id="667" name="テキスト ボックス 666"/>
        <xdr:cNvSpPr txBox="1"/>
      </xdr:nvSpPr>
      <xdr:spPr>
        <a:xfrm>
          <a:off x="13546333" y="13665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8" name="円/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9" name="テキスト ボックス 668"/>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44278</xdr:rowOff>
    </xdr:from>
    <xdr:to>
      <xdr:col>23</xdr:col>
      <xdr:colOff>517525</xdr:colOff>
      <xdr:row>97</xdr:row>
      <xdr:rowOff>45193</xdr:rowOff>
    </xdr:to>
    <xdr:cxnSp macro="">
      <xdr:nvCxnSpPr>
        <xdr:cNvPr id="698" name="直線コネクタ 697"/>
        <xdr:cNvCxnSpPr/>
      </xdr:nvCxnSpPr>
      <xdr:spPr>
        <a:xfrm>
          <a:off x="15481300" y="1667492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9"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171095</xdr:rowOff>
    </xdr:from>
    <xdr:to>
      <xdr:col>22</xdr:col>
      <xdr:colOff>365125</xdr:colOff>
      <xdr:row>97</xdr:row>
      <xdr:rowOff>44278</xdr:rowOff>
    </xdr:to>
    <xdr:cxnSp macro="">
      <xdr:nvCxnSpPr>
        <xdr:cNvPr id="701" name="直線コネクタ 700"/>
        <xdr:cNvCxnSpPr/>
      </xdr:nvCxnSpPr>
      <xdr:spPr>
        <a:xfrm>
          <a:off x="14592300" y="16630295"/>
          <a:ext cx="889000" cy="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3" name="テキスト ボックス 702"/>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171095</xdr:rowOff>
    </xdr:from>
    <xdr:to>
      <xdr:col>21</xdr:col>
      <xdr:colOff>161925</xdr:colOff>
      <xdr:row>97</xdr:row>
      <xdr:rowOff>18751</xdr:rowOff>
    </xdr:to>
    <xdr:cxnSp macro="">
      <xdr:nvCxnSpPr>
        <xdr:cNvPr id="704" name="直線コネクタ 703"/>
        <xdr:cNvCxnSpPr/>
      </xdr:nvCxnSpPr>
      <xdr:spPr>
        <a:xfrm flipV="1">
          <a:off x="13703300" y="16630295"/>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6" name="テキスト ボックス 705"/>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17075</xdr:rowOff>
    </xdr:from>
    <xdr:to>
      <xdr:col>19</xdr:col>
      <xdr:colOff>644525</xdr:colOff>
      <xdr:row>97</xdr:row>
      <xdr:rowOff>18751</xdr:rowOff>
    </xdr:to>
    <xdr:cxnSp macro="">
      <xdr:nvCxnSpPr>
        <xdr:cNvPr id="707" name="直線コネクタ 706"/>
        <xdr:cNvCxnSpPr/>
      </xdr:nvCxnSpPr>
      <xdr:spPr>
        <a:xfrm>
          <a:off x="12814300" y="166477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9" name="テキスト ボックス 708"/>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1" name="テキスト ボックス 710"/>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165843</xdr:rowOff>
    </xdr:from>
    <xdr:to>
      <xdr:col>23</xdr:col>
      <xdr:colOff>568325</xdr:colOff>
      <xdr:row>97</xdr:row>
      <xdr:rowOff>95993</xdr:rowOff>
    </xdr:to>
    <xdr:sp macro="" textlink="">
      <xdr:nvSpPr>
        <xdr:cNvPr id="717" name="円/楕円 716"/>
        <xdr:cNvSpPr/>
      </xdr:nvSpPr>
      <xdr:spPr>
        <a:xfrm>
          <a:off x="16268700" y="166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80770</xdr:rowOff>
    </xdr:from>
    <xdr:ext cx="534377" cy="259045"/>
    <xdr:sp macro="" textlink="">
      <xdr:nvSpPr>
        <xdr:cNvPr id="718" name="公債費該当値テキスト"/>
        <xdr:cNvSpPr txBox="1"/>
      </xdr:nvSpPr>
      <xdr:spPr>
        <a:xfrm>
          <a:off x="16370300" y="165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17,961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164928</xdr:rowOff>
    </xdr:from>
    <xdr:to>
      <xdr:col>22</xdr:col>
      <xdr:colOff>415925</xdr:colOff>
      <xdr:row>97</xdr:row>
      <xdr:rowOff>95078</xdr:rowOff>
    </xdr:to>
    <xdr:sp macro="" textlink="">
      <xdr:nvSpPr>
        <xdr:cNvPr id="719" name="円/楕円 718"/>
        <xdr:cNvSpPr/>
      </xdr:nvSpPr>
      <xdr:spPr>
        <a:xfrm>
          <a:off x="15430500" y="166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86205</xdr:rowOff>
    </xdr:from>
    <xdr:ext cx="534377" cy="259045"/>
    <xdr:sp macro="" textlink="">
      <xdr:nvSpPr>
        <xdr:cNvPr id="720" name="テキスト ボックス 719"/>
        <xdr:cNvSpPr txBox="1"/>
      </xdr:nvSpPr>
      <xdr:spPr>
        <a:xfrm>
          <a:off x="15214111" y="1671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120295</xdr:rowOff>
    </xdr:from>
    <xdr:to>
      <xdr:col>21</xdr:col>
      <xdr:colOff>212725</xdr:colOff>
      <xdr:row>97</xdr:row>
      <xdr:rowOff>50445</xdr:rowOff>
    </xdr:to>
    <xdr:sp macro="" textlink="">
      <xdr:nvSpPr>
        <xdr:cNvPr id="721" name="円/楕円 720"/>
        <xdr:cNvSpPr/>
      </xdr:nvSpPr>
      <xdr:spPr>
        <a:xfrm>
          <a:off x="14541500" y="16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41572</xdr:rowOff>
    </xdr:from>
    <xdr:ext cx="534377" cy="259045"/>
    <xdr:sp macro="" textlink="">
      <xdr:nvSpPr>
        <xdr:cNvPr id="722" name="テキスト ボックス 721"/>
        <xdr:cNvSpPr txBox="1"/>
      </xdr:nvSpPr>
      <xdr:spPr>
        <a:xfrm>
          <a:off x="14325111" y="166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139401</xdr:rowOff>
    </xdr:from>
    <xdr:to>
      <xdr:col>20</xdr:col>
      <xdr:colOff>9525</xdr:colOff>
      <xdr:row>97</xdr:row>
      <xdr:rowOff>69551</xdr:rowOff>
    </xdr:to>
    <xdr:sp macro="" textlink="">
      <xdr:nvSpPr>
        <xdr:cNvPr id="723" name="円/楕円 722"/>
        <xdr:cNvSpPr/>
      </xdr:nvSpPr>
      <xdr:spPr>
        <a:xfrm>
          <a:off x="13652500" y="165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60678</xdr:rowOff>
    </xdr:from>
    <xdr:ext cx="534377" cy="259045"/>
    <xdr:sp macro="" textlink="">
      <xdr:nvSpPr>
        <xdr:cNvPr id="724" name="テキスト ボックス 723"/>
        <xdr:cNvSpPr txBox="1"/>
      </xdr:nvSpPr>
      <xdr:spPr>
        <a:xfrm>
          <a:off x="13436111" y="1669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137725</xdr:rowOff>
    </xdr:from>
    <xdr:to>
      <xdr:col>18</xdr:col>
      <xdr:colOff>492125</xdr:colOff>
      <xdr:row>97</xdr:row>
      <xdr:rowOff>67875</xdr:rowOff>
    </xdr:to>
    <xdr:sp macro="" textlink="">
      <xdr:nvSpPr>
        <xdr:cNvPr id="725" name="円/楕円 724"/>
        <xdr:cNvSpPr/>
      </xdr:nvSpPr>
      <xdr:spPr>
        <a:xfrm>
          <a:off x="12763500" y="165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59002</xdr:rowOff>
    </xdr:from>
    <xdr:ext cx="534377" cy="259045"/>
    <xdr:sp macro="" textlink="">
      <xdr:nvSpPr>
        <xdr:cNvPr id="726" name="テキスト ボックス 725"/>
        <xdr:cNvSpPr txBox="1"/>
      </xdr:nvSpPr>
      <xdr:spPr>
        <a:xfrm>
          <a:off x="12547111" y="166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目的別経費においては、民生費が全体の</a:t>
          </a:r>
          <a:r>
            <a:rPr kumimoji="1" lang="en-US" altLang="ja-JP" sz="1300">
              <a:latin typeface="ＭＳ Ｐゴシック"/>
            </a:rPr>
            <a:t>41.1</a:t>
          </a:r>
          <a:r>
            <a:rPr kumimoji="1" lang="ja-JP" altLang="en-US" sz="1300">
              <a:latin typeface="ＭＳ Ｐゴシック"/>
            </a:rPr>
            <a:t>％を占め、次いで、衛生費が</a:t>
          </a:r>
          <a:r>
            <a:rPr kumimoji="1" lang="en-US" altLang="ja-JP" sz="1300">
              <a:latin typeface="ＭＳ Ｐゴシック"/>
            </a:rPr>
            <a:t>13.4</a:t>
          </a:r>
          <a:r>
            <a:rPr kumimoji="1" lang="ja-JP" altLang="en-US" sz="1300">
              <a:latin typeface="ＭＳ Ｐゴシック"/>
            </a:rPr>
            <a:t>％、総務費及び教育費が</a:t>
          </a:r>
          <a:r>
            <a:rPr kumimoji="1" lang="en-US" altLang="ja-JP" sz="1300">
              <a:latin typeface="ＭＳ Ｐゴシック"/>
            </a:rPr>
            <a:t>10.8</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民生費の占める割合が大きい要因として、生活保護費や児童手当などをはじめとした扶助費に関する事業費の多くが、民生費において計上されていることが挙げられる。</a:t>
          </a:r>
          <a:endParaRPr kumimoji="1" lang="en-US" altLang="ja-JP" sz="1300">
            <a:latin typeface="ＭＳ Ｐゴシック"/>
          </a:endParaRPr>
        </a:p>
        <a:p>
          <a:r>
            <a:rPr kumimoji="1" lang="ja-JP" altLang="en-US" sz="1300">
              <a:latin typeface="ＭＳ Ｐゴシック"/>
            </a:rPr>
            <a:t>　また、前年度に比べ、増加傾向が最も堅調なのが衛生費と教育費である。</a:t>
          </a:r>
          <a:endParaRPr kumimoji="1" lang="en-US" altLang="ja-JP" sz="1300">
            <a:latin typeface="ＭＳ Ｐゴシック"/>
          </a:endParaRPr>
        </a:p>
        <a:p>
          <a:r>
            <a:rPr kumimoji="1" lang="ja-JP" altLang="en-US" sz="1300">
              <a:latin typeface="ＭＳ Ｐゴシック"/>
            </a:rPr>
            <a:t>　衛生費の主な増要因としては、焼却処理施設基幹的設備改良事業費や保健所設置準備関係経費の増などが挙げられる。住民一人あたりのコストについては、</a:t>
          </a:r>
          <a:r>
            <a:rPr kumimoji="1" lang="en-US" altLang="ja-JP" sz="1300">
              <a:latin typeface="ＭＳ Ｐゴシック"/>
            </a:rPr>
            <a:t>21.2</a:t>
          </a:r>
          <a:r>
            <a:rPr kumimoji="1" lang="ja-JP" altLang="en-US" sz="1300">
              <a:latin typeface="ＭＳ Ｐゴシック"/>
            </a:rPr>
            <a:t>％増の</a:t>
          </a:r>
          <a:r>
            <a:rPr kumimoji="1" lang="en-US" altLang="ja-JP" sz="1300">
              <a:latin typeface="ＭＳ Ｐゴシック"/>
            </a:rPr>
            <a:t>38,965</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　教育費の主な増要因としては、（仮称）柳島スポーツ公園整備事業費や小和田小学校給食調理場建設事業費の増などが挙げられる。住民一人あたりのコストについては、</a:t>
          </a:r>
          <a:r>
            <a:rPr kumimoji="1" lang="en-US" altLang="ja-JP" sz="1300">
              <a:latin typeface="ＭＳ Ｐゴシック"/>
            </a:rPr>
            <a:t>20.3</a:t>
          </a:r>
          <a:r>
            <a:rPr kumimoji="1" lang="ja-JP" altLang="en-US" sz="1300">
              <a:latin typeface="ＭＳ Ｐゴシック"/>
            </a:rPr>
            <a:t>％増の</a:t>
          </a:r>
          <a:r>
            <a:rPr kumimoji="1" lang="en-US" altLang="ja-JP" sz="1300">
              <a:latin typeface="ＭＳ Ｐゴシック"/>
            </a:rPr>
            <a:t>31,609</a:t>
          </a:r>
          <a:r>
            <a:rPr kumimoji="1" lang="ja-JP" altLang="en-US" sz="1300">
              <a:latin typeface="ＭＳ Ｐゴシック"/>
            </a:rPr>
            <a:t>千円となっている。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年度の実質収支額比率は、実質収支額が前年度より</a:t>
          </a:r>
          <a:r>
            <a:rPr kumimoji="1" lang="en-US" altLang="ja-JP" sz="1400">
              <a:latin typeface="ＭＳ ゴシック" pitchFamily="49" charset="-128"/>
              <a:ea typeface="ＭＳ ゴシック" pitchFamily="49" charset="-128"/>
            </a:rPr>
            <a:t>27,510</a:t>
          </a:r>
          <a:r>
            <a:rPr kumimoji="1" lang="ja-JP" altLang="en-US" sz="1400">
              <a:latin typeface="ＭＳ ゴシック" pitchFamily="49" charset="-128"/>
              <a:ea typeface="ＭＳ ゴシック" pitchFamily="49" charset="-128"/>
            </a:rPr>
            <a:t>千円増となったが、標準財政規模の増により前年度より</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6.56</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年度の財政調整基金残高比率についても、財政調整基金残高が前年度より</a:t>
          </a:r>
          <a:r>
            <a:rPr kumimoji="1" lang="en-US" altLang="ja-JP" sz="1400">
              <a:latin typeface="ＭＳ ゴシック" pitchFamily="49" charset="-128"/>
              <a:ea typeface="ＭＳ ゴシック" pitchFamily="49" charset="-128"/>
            </a:rPr>
            <a:t>1,010</a:t>
          </a:r>
          <a:r>
            <a:rPr kumimoji="1" lang="ja-JP" altLang="en-US" sz="1400">
              <a:latin typeface="ＭＳ ゴシック" pitchFamily="49" charset="-128"/>
              <a:ea typeface="ＭＳ ゴシック" pitchFamily="49" charset="-128"/>
            </a:rPr>
            <a:t>千円の増となったが標準財政規模が増加したたため</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10.64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年度全会計の決算は、実質収支額及び資金剰余額が前年度に対して</a:t>
          </a:r>
          <a:r>
            <a:rPr kumimoji="1" lang="en-US" altLang="ja-JP" sz="1400">
              <a:latin typeface="ＭＳ ゴシック" pitchFamily="49" charset="-128"/>
              <a:ea typeface="ＭＳ ゴシック" pitchFamily="49" charset="-128"/>
            </a:rPr>
            <a:t>906,688</a:t>
          </a:r>
          <a:r>
            <a:rPr kumimoji="1" lang="ja-JP" altLang="en-US" sz="1400">
              <a:latin typeface="ＭＳ ゴシック" pitchFamily="49" charset="-128"/>
              <a:ea typeface="ＭＳ ゴシック" pitchFamily="49" charset="-128"/>
            </a:rPr>
            <a:t>千円減少し、連結実質赤字比率は、前年度の△</a:t>
          </a:r>
          <a:r>
            <a:rPr kumimoji="1" lang="en-US" altLang="ja-JP" sz="1400">
              <a:latin typeface="ＭＳ ゴシック" pitchFamily="49" charset="-128"/>
              <a:ea typeface="ＭＳ ゴシック" pitchFamily="49" charset="-128"/>
            </a:rPr>
            <a:t>26.09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2.55</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23.54</a:t>
          </a:r>
          <a:r>
            <a:rPr kumimoji="1" lang="ja-JP" altLang="en-US" sz="1400">
              <a:latin typeface="ＭＳ ゴシック" pitchFamily="49" charset="-128"/>
              <a:ea typeface="ＭＳ ゴシック" pitchFamily="49" charset="-128"/>
            </a:rPr>
            <a:t>％となりました。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悪化した要因として、標準財政規模の増（</a:t>
          </a:r>
          <a:r>
            <a:rPr kumimoji="1" lang="en-US" altLang="ja-JP" sz="1400">
              <a:latin typeface="ＭＳ ゴシック" pitchFamily="49" charset="-128"/>
              <a:ea typeface="ＭＳ ゴシック" pitchFamily="49" charset="-128"/>
            </a:rPr>
            <a:t>490,104</a:t>
          </a:r>
          <a:r>
            <a:rPr kumimoji="1" lang="ja-JP" altLang="en-US" sz="1400">
              <a:latin typeface="ＭＳ ゴシック" pitchFamily="49" charset="-128"/>
              <a:ea typeface="ＭＳ ゴシック" pitchFamily="49" charset="-128"/>
            </a:rPr>
            <a:t>千円）、病院事業会計の実質収支額の減（</a:t>
          </a:r>
          <a:r>
            <a:rPr kumimoji="1" lang="en-US" altLang="ja-JP" sz="1400">
              <a:latin typeface="ＭＳ ゴシック" pitchFamily="49" charset="-128"/>
              <a:ea typeface="ＭＳ ゴシック" pitchFamily="49" charset="-128"/>
            </a:rPr>
            <a:t>1,181,229</a:t>
          </a:r>
          <a:r>
            <a:rPr kumimoji="1" lang="ja-JP" altLang="en-US" sz="1400">
              <a:latin typeface="ＭＳ ゴシック" pitchFamily="49" charset="-128"/>
              <a:ea typeface="ＭＳ ゴシック" pitchFamily="49" charset="-128"/>
            </a:rPr>
            <a:t>千円）が挙げられます。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年度以降、年々減少傾向にある。平成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年度は前年度の</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％となったが、早期健全化基準の</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％を大きく下回った。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要因としては、公債費に準ずる債務負担行為に係るものの増など単年度の実質公債費比率の増によるものが挙げられる。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今後は、老朽化する公共施設の整備・再編にあたり、基金の取崩しや地方債の発行が増加することが見込まれるが、各財政指標に留意しつつ、財政の健全性を維持していく。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44.5</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44.1</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ポイント悪化した。その主な要因は、地方債の現在高の増が挙げられる。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今後は、老朽化する公共施設の整備・再編に当たり、基金の取崩しや地方債の発行が増加することが見込まれるが、各財政指標に留意しつつ、財政の健全性を維持していく。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241,979
240,294
35.70
73,387,012
70,602,393
2,657,845
40,522,677
54,371,661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44.5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では、平成２７年度に策定した公共施設等総合管理計画において、公共施設等の総量を増やさず資産の有効活用を進めること及び施設の老朽化対策を進めているほか、老朽化した施設の予防保全による長寿命化を図っている。有形固定資産減価償却率については、一般廃棄物処理施設や消防施設に対する老朽化率が高いことから、類似団体と比較し減価償却率が上昇したものの、今後はその上昇は緩やかになると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135382</xdr:rowOff>
    </xdr:from>
    <xdr:to>
      <xdr:col>3</xdr:col>
      <xdr:colOff>511175</xdr:colOff>
      <xdr:row>28</xdr:row>
      <xdr:rowOff>65532</xdr:rowOff>
    </xdr:to>
    <xdr:sp macro="" textlink="">
      <xdr:nvSpPr>
        <xdr:cNvPr id="75" name="円/楕円 74"/>
        <xdr:cNvSpPr/>
      </xdr:nvSpPr>
      <xdr:spPr>
        <a:xfrm>
          <a:off x="40005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4335</xdr:rowOff>
    </xdr:from>
    <xdr:ext cx="405111" cy="259045"/>
    <xdr:sp macro="" textlink="">
      <xdr:nvSpPr>
        <xdr:cNvPr id="76" name="n_1aveValue有形固定資産減価償却率"/>
        <xdr:cNvSpPr txBox="1"/>
      </xdr:nvSpPr>
      <xdr:spPr>
        <a:xfrm>
          <a:off x="3836043"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82059</xdr:rowOff>
    </xdr:from>
    <xdr:ext cx="405111" cy="259045"/>
    <xdr:sp macro="" textlink="">
      <xdr:nvSpPr>
        <xdr:cNvPr id="77" name="n_1mainValue有形固定資産減価償却率"/>
        <xdr:cNvSpPr txBox="1"/>
      </xdr:nvSpPr>
      <xdr:spPr>
        <a:xfrm>
          <a:off x="3836043" y="532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241,979
240,294
35.70
73,387,012
70,602,393
2,657,845
40,522,677
54,371,661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7637</xdr:rowOff>
    </xdr:from>
    <xdr:ext cx="405111" cy="259045"/>
    <xdr:sp macro="" textlink="">
      <xdr:nvSpPr>
        <xdr:cNvPr id="62" name="【道路】&#10;有形固定資産減価償却率平均値テキスト"/>
        <xdr:cNvSpPr txBox="1"/>
      </xdr:nvSpPr>
      <xdr:spPr>
        <a:xfrm>
          <a:off x="47244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74930</xdr:rowOff>
    </xdr:from>
    <xdr:to>
      <xdr:col>5</xdr:col>
      <xdr:colOff>409575</xdr:colOff>
      <xdr:row>34</xdr:row>
      <xdr:rowOff>5080</xdr:rowOff>
    </xdr:to>
    <xdr:sp macro="" textlink="">
      <xdr:nvSpPr>
        <xdr:cNvPr id="70" name="円/楕円 69"/>
        <xdr:cNvSpPr/>
      </xdr:nvSpPr>
      <xdr:spPr>
        <a:xfrm>
          <a:off x="3746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38117</xdr:rowOff>
    </xdr:from>
    <xdr:ext cx="405111" cy="259045"/>
    <xdr:sp macro="" textlink="">
      <xdr:nvSpPr>
        <xdr:cNvPr id="71" name="n_1aveValue【道路】&#10;有形固定資産減価償却率"/>
        <xdr:cNvSpPr txBox="1"/>
      </xdr:nvSpPr>
      <xdr:spPr>
        <a:xfrm>
          <a:off x="3582043"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21607</xdr:rowOff>
    </xdr:from>
    <xdr:ext cx="405111" cy="259045"/>
    <xdr:sp macro="" textlink="">
      <xdr:nvSpPr>
        <xdr:cNvPr id="72" name="n_1mainValue【道路】&#10;有形固定資産減価償却率"/>
        <xdr:cNvSpPr txBox="1"/>
      </xdr:nvSpPr>
      <xdr:spPr>
        <a:xfrm>
          <a:off x="3582043"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4" name="直線コネクタ 93"/>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5"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6" name="直線コネクタ 95"/>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7"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98" name="直線コネクタ 97"/>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99"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0" name="フローチャート : 判断 99"/>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1" name="フローチャート : 判断 100"/>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127676</xdr:rowOff>
    </xdr:from>
    <xdr:to>
      <xdr:col>14</xdr:col>
      <xdr:colOff>79375</xdr:colOff>
      <xdr:row>41</xdr:row>
      <xdr:rowOff>57826</xdr:rowOff>
    </xdr:to>
    <xdr:sp macro="" textlink="">
      <xdr:nvSpPr>
        <xdr:cNvPr id="107" name="円/楕円 106"/>
        <xdr:cNvSpPr/>
      </xdr:nvSpPr>
      <xdr:spPr>
        <a:xfrm>
          <a:off x="9588500" y="69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120393</xdr:rowOff>
    </xdr:from>
    <xdr:ext cx="469744" cy="259045"/>
    <xdr:sp macro="" textlink="">
      <xdr:nvSpPr>
        <xdr:cNvPr id="108" name="n_1aveValue【道路】&#10;一人当たり延長"/>
        <xdr:cNvSpPr txBox="1"/>
      </xdr:nvSpPr>
      <xdr:spPr>
        <a:xfrm>
          <a:off x="93917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48953</xdr:rowOff>
    </xdr:from>
    <xdr:ext cx="469744" cy="259045"/>
    <xdr:sp macro="" textlink="">
      <xdr:nvSpPr>
        <xdr:cNvPr id="109" name="n_1mainValue【道路】&#10;一人当たり延長"/>
        <xdr:cNvSpPr txBox="1"/>
      </xdr:nvSpPr>
      <xdr:spPr>
        <a:xfrm>
          <a:off x="9391727" y="70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34" name="直線コネクタ 133"/>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5"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6" name="直線コネクタ 135"/>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37"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38" name="直線コネクタ 137"/>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39" name="【橋りょう・トンネル】&#10;有形固定資産減価償却率平均値テキスト"/>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0" name="フローチャート : 判断 139"/>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1" name="フローチャート : 判断 140"/>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105410</xdr:rowOff>
    </xdr:from>
    <xdr:to>
      <xdr:col>5</xdr:col>
      <xdr:colOff>409575</xdr:colOff>
      <xdr:row>63</xdr:row>
      <xdr:rowOff>35560</xdr:rowOff>
    </xdr:to>
    <xdr:sp macro="" textlink="">
      <xdr:nvSpPr>
        <xdr:cNvPr id="147" name="円/楕円 146"/>
        <xdr:cNvSpPr/>
      </xdr:nvSpPr>
      <xdr:spPr>
        <a:xfrm>
          <a:off x="3746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135907</xdr:rowOff>
    </xdr:from>
    <xdr:ext cx="405111" cy="259045"/>
    <xdr:sp macro="" textlink="">
      <xdr:nvSpPr>
        <xdr:cNvPr id="148" name="n_1aveValue【橋りょう・トンネル】&#10;有形固定資産減価償却率"/>
        <xdr:cNvSpPr txBox="1"/>
      </xdr:nvSpPr>
      <xdr:spPr>
        <a:xfrm>
          <a:off x="3582043"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26687</xdr:rowOff>
    </xdr:from>
    <xdr:ext cx="405111" cy="259045"/>
    <xdr:sp macro="" textlink="">
      <xdr:nvSpPr>
        <xdr:cNvPr id="149" name="n_1mainValue【橋りょう・トンネル】&#10;有形固定資産減価償却率"/>
        <xdr:cNvSpPr txBox="1"/>
      </xdr:nvSpPr>
      <xdr:spPr>
        <a:xfrm>
          <a:off x="3582043"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65" name="テキスト ボックス 164"/>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67" name="テキスト ボックス 166"/>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75" name="直線コネクタ 174"/>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76"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77" name="直線コネクタ 176"/>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78"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79" name="直線コネクタ 178"/>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0"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81" name="フローチャート : 判断 180"/>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82" name="フローチャート : 判断 181"/>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43002</xdr:rowOff>
    </xdr:from>
    <xdr:to>
      <xdr:col>14</xdr:col>
      <xdr:colOff>79375</xdr:colOff>
      <xdr:row>62</xdr:row>
      <xdr:rowOff>144602</xdr:rowOff>
    </xdr:to>
    <xdr:sp macro="" textlink="">
      <xdr:nvSpPr>
        <xdr:cNvPr id="188" name="円/楕円 187"/>
        <xdr:cNvSpPr/>
      </xdr:nvSpPr>
      <xdr:spPr>
        <a:xfrm>
          <a:off x="9588500" y="1067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130083</xdr:rowOff>
    </xdr:from>
    <xdr:ext cx="534377" cy="259045"/>
    <xdr:sp macro="" textlink="">
      <xdr:nvSpPr>
        <xdr:cNvPr id="189" name="n_1aveValue【橋りょう・トンネル】&#10;一人当たり有形固定資産（償却資産）額"/>
        <xdr:cNvSpPr txBox="1"/>
      </xdr:nvSpPr>
      <xdr:spPr>
        <a:xfrm>
          <a:off x="9359411" y="100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135729</xdr:rowOff>
    </xdr:from>
    <xdr:ext cx="534377" cy="259045"/>
    <xdr:sp macro="" textlink="">
      <xdr:nvSpPr>
        <xdr:cNvPr id="190" name="n_1mainValue【橋りょう・トンネル】&#10;一人当たり有形固定資産（償却資産）額"/>
        <xdr:cNvSpPr txBox="1"/>
      </xdr:nvSpPr>
      <xdr:spPr>
        <a:xfrm>
          <a:off x="9359411" y="1076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13" name="直線コネクタ 212"/>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14"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15" name="直線コネクタ 214"/>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6"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7" name="直線コネクタ 216"/>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18"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9" name="フローチャート : 判断 218"/>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20" name="フローチャート : 判断 219"/>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87885</xdr:rowOff>
    </xdr:from>
    <xdr:to>
      <xdr:col>5</xdr:col>
      <xdr:colOff>409575</xdr:colOff>
      <xdr:row>81</xdr:row>
      <xdr:rowOff>18035</xdr:rowOff>
    </xdr:to>
    <xdr:sp macro="" textlink="">
      <xdr:nvSpPr>
        <xdr:cNvPr id="226" name="円/楕円 225"/>
        <xdr:cNvSpPr/>
      </xdr:nvSpPr>
      <xdr:spPr>
        <a:xfrm>
          <a:off x="3746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11447</xdr:rowOff>
    </xdr:from>
    <xdr:ext cx="405111" cy="259045"/>
    <xdr:sp macro="" textlink="">
      <xdr:nvSpPr>
        <xdr:cNvPr id="227" name="n_1aveValue【公営住宅】&#10;有形固定資産減価償却率"/>
        <xdr:cNvSpPr txBox="1"/>
      </xdr:nvSpPr>
      <xdr:spPr>
        <a:xfrm>
          <a:off x="3582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34562</xdr:rowOff>
    </xdr:from>
    <xdr:ext cx="405111" cy="259045"/>
    <xdr:sp macro="" textlink="">
      <xdr:nvSpPr>
        <xdr:cNvPr id="228" name="n_1mainValue【公営住宅】&#10;有形固定資産減価償却率"/>
        <xdr:cNvSpPr txBox="1"/>
      </xdr:nvSpPr>
      <xdr:spPr>
        <a:xfrm>
          <a:off x="3582043"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52" name="直線コネクタ 251"/>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53"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54" name="直線コネクタ 253"/>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55"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56" name="直線コネクタ 255"/>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57"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58" name="フローチャート : 判断 257"/>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59" name="フローチャート : 判断 258"/>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90170</xdr:rowOff>
    </xdr:from>
    <xdr:to>
      <xdr:col>14</xdr:col>
      <xdr:colOff>79375</xdr:colOff>
      <xdr:row>86</xdr:row>
      <xdr:rowOff>20320</xdr:rowOff>
    </xdr:to>
    <xdr:sp macro="" textlink="">
      <xdr:nvSpPr>
        <xdr:cNvPr id="265" name="円/楕円 264"/>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154957</xdr:rowOff>
    </xdr:from>
    <xdr:ext cx="469744" cy="259045"/>
    <xdr:sp macro="" textlink="">
      <xdr:nvSpPr>
        <xdr:cNvPr id="266" name="n_1aveValue【公営住宅】&#10;一人当たり面積"/>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11447</xdr:rowOff>
    </xdr:from>
    <xdr:ext cx="469744" cy="259045"/>
    <xdr:sp macro="" textlink="">
      <xdr:nvSpPr>
        <xdr:cNvPr id="267" name="n_1mainValue【公営住宅】&#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9" name="直線コネクタ 2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0" name="テキスト ボックス 27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1" name="直線コネクタ 2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2" name="テキスト ボックス 2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3" name="直線コネクタ 2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4" name="テキスト ボックス 2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5" name="直線コネクタ 2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6" name="テキスト ボックス 2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7" name="直線コネクタ 2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8" name="テキスト ボックス 2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9" name="直線コネクタ 2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0" name="テキスト ボックス 28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103</xdr:row>
      <xdr:rowOff>71301</xdr:rowOff>
    </xdr:from>
    <xdr:to>
      <xdr:col>6</xdr:col>
      <xdr:colOff>510540</xdr:colOff>
      <xdr:row>108</xdr:row>
      <xdr:rowOff>37012</xdr:rowOff>
    </xdr:to>
    <xdr:cxnSp macro="">
      <xdr:nvCxnSpPr>
        <xdr:cNvPr id="294" name="直線コネクタ 293"/>
        <xdr:cNvCxnSpPr/>
      </xdr:nvCxnSpPr>
      <xdr:spPr>
        <a:xfrm flipV="1">
          <a:off x="4634865" y="17730651"/>
          <a:ext cx="0" cy="82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40839</xdr:rowOff>
    </xdr:from>
    <xdr:ext cx="405111" cy="259045"/>
    <xdr:sp macro="" textlink="">
      <xdr:nvSpPr>
        <xdr:cNvPr id="295" name="【港湾・漁港】&#10;有形固定資産減価償却率最小値テキスト"/>
        <xdr:cNvSpPr txBox="1"/>
      </xdr:nvSpPr>
      <xdr:spPr>
        <a:xfrm>
          <a:off x="47244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108</xdr:row>
      <xdr:rowOff>37012</xdr:rowOff>
    </xdr:from>
    <xdr:to>
      <xdr:col>6</xdr:col>
      <xdr:colOff>600075</xdr:colOff>
      <xdr:row>108</xdr:row>
      <xdr:rowOff>37012</xdr:rowOff>
    </xdr:to>
    <xdr:cxnSp macro="">
      <xdr:nvCxnSpPr>
        <xdr:cNvPr id="296" name="直線コネクタ 295"/>
        <xdr:cNvCxnSpPr/>
      </xdr:nvCxnSpPr>
      <xdr:spPr>
        <a:xfrm>
          <a:off x="4546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17978</xdr:rowOff>
    </xdr:from>
    <xdr:ext cx="405111" cy="259045"/>
    <xdr:sp macro="" textlink="">
      <xdr:nvSpPr>
        <xdr:cNvPr id="297" name="【港湾・漁港】&#10;有形固定資産減価償却率最大値テキスト"/>
        <xdr:cNvSpPr txBox="1"/>
      </xdr:nvSpPr>
      <xdr:spPr>
        <a:xfrm>
          <a:off x="4724400" y="1750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103</xdr:row>
      <xdr:rowOff>71301</xdr:rowOff>
    </xdr:from>
    <xdr:to>
      <xdr:col>6</xdr:col>
      <xdr:colOff>600075</xdr:colOff>
      <xdr:row>103</xdr:row>
      <xdr:rowOff>71301</xdr:rowOff>
    </xdr:to>
    <xdr:cxnSp macro="">
      <xdr:nvCxnSpPr>
        <xdr:cNvPr id="298" name="直線コネクタ 297"/>
        <xdr:cNvCxnSpPr/>
      </xdr:nvCxnSpPr>
      <xdr:spPr>
        <a:xfrm>
          <a:off x="4546600" y="17730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21789</xdr:rowOff>
    </xdr:from>
    <xdr:ext cx="405111" cy="259045"/>
    <xdr:sp macro="" textlink="">
      <xdr:nvSpPr>
        <xdr:cNvPr id="299" name="【港湾・漁港】&#10;有形固定資産減価償却率平均値テキスト"/>
        <xdr:cNvSpPr txBox="1"/>
      </xdr:nvSpPr>
      <xdr:spPr>
        <a:xfrm>
          <a:off x="4724400" y="1802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43362</xdr:rowOff>
    </xdr:from>
    <xdr:to>
      <xdr:col>6</xdr:col>
      <xdr:colOff>561975</xdr:colOff>
      <xdr:row>105</xdr:row>
      <xdr:rowOff>144962</xdr:rowOff>
    </xdr:to>
    <xdr:sp macro="" textlink="">
      <xdr:nvSpPr>
        <xdr:cNvPr id="300" name="フローチャート : 判断 299"/>
        <xdr:cNvSpPr/>
      </xdr:nvSpPr>
      <xdr:spPr>
        <a:xfrm>
          <a:off x="4584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103777</xdr:rowOff>
    </xdr:from>
    <xdr:to>
      <xdr:col>5</xdr:col>
      <xdr:colOff>409575</xdr:colOff>
      <xdr:row>101</xdr:row>
      <xdr:rowOff>33927</xdr:rowOff>
    </xdr:to>
    <xdr:sp macro="" textlink="">
      <xdr:nvSpPr>
        <xdr:cNvPr id="301" name="フローチャート : 判断 300"/>
        <xdr:cNvSpPr/>
      </xdr:nvSpPr>
      <xdr:spPr>
        <a:xfrm>
          <a:off x="3746500" y="1724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169092</xdr:rowOff>
    </xdr:from>
    <xdr:to>
      <xdr:col>5</xdr:col>
      <xdr:colOff>409575</xdr:colOff>
      <xdr:row>105</xdr:row>
      <xdr:rowOff>99242</xdr:rowOff>
    </xdr:to>
    <xdr:sp macro="" textlink="">
      <xdr:nvSpPr>
        <xdr:cNvPr id="307" name="円/楕円 306"/>
        <xdr:cNvSpPr/>
      </xdr:nvSpPr>
      <xdr:spPr>
        <a:xfrm>
          <a:off x="3746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50454</xdr:rowOff>
    </xdr:from>
    <xdr:ext cx="405111" cy="259045"/>
    <xdr:sp macro="" textlink="">
      <xdr:nvSpPr>
        <xdr:cNvPr id="308" name="n_1aveValue【港湾・漁港】&#10;有形固定資産減価償却率"/>
        <xdr:cNvSpPr txBox="1"/>
      </xdr:nvSpPr>
      <xdr:spPr>
        <a:xfrm>
          <a:off x="3582043"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90369</xdr:rowOff>
    </xdr:from>
    <xdr:ext cx="405111" cy="259045"/>
    <xdr:sp macro="" textlink="">
      <xdr:nvSpPr>
        <xdr:cNvPr id="309" name="n_1mainValue【港湾・漁港】&#10;有形固定資産減価償却率"/>
        <xdr:cNvSpPr txBox="1"/>
      </xdr:nvSpPr>
      <xdr:spPr>
        <a:xfrm>
          <a:off x="3582043"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20" name="テキスト ボックス 319"/>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22" name="テキスト ボックス 321"/>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24" name="テキスト ボックス 32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26" name="テキスト ボックス 325"/>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28" name="テキスト ボックス 327"/>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30" name="テキスト ボックス 329"/>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332" name="テキスト ボックス 331"/>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108</xdr:row>
      <xdr:rowOff>8686</xdr:rowOff>
    </xdr:from>
    <xdr:to>
      <xdr:col>15</xdr:col>
      <xdr:colOff>180340</xdr:colOff>
      <xdr:row>108</xdr:row>
      <xdr:rowOff>126949</xdr:rowOff>
    </xdr:to>
    <xdr:cxnSp macro="">
      <xdr:nvCxnSpPr>
        <xdr:cNvPr id="334" name="直線コネクタ 333"/>
        <xdr:cNvCxnSpPr/>
      </xdr:nvCxnSpPr>
      <xdr:spPr>
        <a:xfrm flipV="1">
          <a:off x="10476865" y="18525286"/>
          <a:ext cx="0" cy="118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130776</xdr:rowOff>
    </xdr:from>
    <xdr:ext cx="534377" cy="259045"/>
    <xdr:sp macro="" textlink="">
      <xdr:nvSpPr>
        <xdr:cNvPr id="335" name="【港湾・漁港】&#10;一人当たり有形固定資産（償却資産）額最小値テキスト"/>
        <xdr:cNvSpPr txBox="1"/>
      </xdr:nvSpPr>
      <xdr:spPr>
        <a:xfrm>
          <a:off x="10566400" y="186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10,668</a:t>
          </a:r>
          <a:endParaRPr kumimoji="1" lang="ja-JP" altLang="en-US" sz="1000" b="1">
            <a:latin typeface="ＭＳ Ｐゴシック"/>
          </a:endParaRPr>
        </a:p>
      </xdr:txBody>
    </xdr:sp>
    <xdr:clientData/>
  </xdr:oneCellAnchor>
  <xdr:twoCellAnchor>
    <xdr:from>
      <xdr:col>15</xdr:col>
      <xdr:colOff>92075</xdr:colOff>
      <xdr:row>108</xdr:row>
      <xdr:rowOff>126949</xdr:rowOff>
    </xdr:from>
    <xdr:to>
      <xdr:col>15</xdr:col>
      <xdr:colOff>269875</xdr:colOff>
      <xdr:row>108</xdr:row>
      <xdr:rowOff>126949</xdr:rowOff>
    </xdr:to>
    <xdr:cxnSp macro="">
      <xdr:nvCxnSpPr>
        <xdr:cNvPr id="336" name="直線コネクタ 335"/>
        <xdr:cNvCxnSpPr/>
      </xdr:nvCxnSpPr>
      <xdr:spPr>
        <a:xfrm>
          <a:off x="10388600" y="1864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126813</xdr:rowOff>
    </xdr:from>
    <xdr:ext cx="534377" cy="259045"/>
    <xdr:sp macro="" textlink="">
      <xdr:nvSpPr>
        <xdr:cNvPr id="337" name="【港湾・漁港】&#10;一人当たり有形固定資産（償却資産）額最大値テキスト"/>
        <xdr:cNvSpPr txBox="1"/>
      </xdr:nvSpPr>
      <xdr:spPr>
        <a:xfrm>
          <a:off x="10566400" y="183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a:t>
          </a:r>
          <a:endParaRPr kumimoji="1" lang="ja-JP" altLang="en-US" sz="1000" b="1">
            <a:latin typeface="ＭＳ Ｐゴシック"/>
          </a:endParaRPr>
        </a:p>
      </xdr:txBody>
    </xdr:sp>
    <xdr:clientData/>
  </xdr:oneCellAnchor>
  <xdr:twoCellAnchor>
    <xdr:from>
      <xdr:col>15</xdr:col>
      <xdr:colOff>92075</xdr:colOff>
      <xdr:row>108</xdr:row>
      <xdr:rowOff>8686</xdr:rowOff>
    </xdr:from>
    <xdr:to>
      <xdr:col>15</xdr:col>
      <xdr:colOff>269875</xdr:colOff>
      <xdr:row>108</xdr:row>
      <xdr:rowOff>8686</xdr:rowOff>
    </xdr:to>
    <xdr:cxnSp macro="">
      <xdr:nvCxnSpPr>
        <xdr:cNvPr id="338" name="直線コネクタ 337"/>
        <xdr:cNvCxnSpPr/>
      </xdr:nvCxnSpPr>
      <xdr:spPr>
        <a:xfrm>
          <a:off x="10388600" y="1852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168191</xdr:rowOff>
    </xdr:from>
    <xdr:ext cx="534377" cy="259045"/>
    <xdr:sp macro="" textlink="">
      <xdr:nvSpPr>
        <xdr:cNvPr id="339" name="【港湾・漁港】&#10;一人当たり有形固定資産（償却資産）額平均値テキスト"/>
        <xdr:cNvSpPr txBox="1"/>
      </xdr:nvSpPr>
      <xdr:spPr>
        <a:xfrm>
          <a:off x="10566400" y="1851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12,186</a:t>
          </a:r>
          <a:endParaRPr kumimoji="1" lang="ja-JP" altLang="en-US" sz="1000" b="1">
            <a:solidFill>
              <a:srgbClr val="000080"/>
            </a:solidFill>
            <a:latin typeface="ＭＳ Ｐゴシック"/>
          </a:endParaRPr>
        </a:p>
      </xdr:txBody>
    </xdr:sp>
    <xdr:clientData/>
  </xdr:oneCellAnchor>
  <xdr:twoCellAnchor>
    <xdr:from>
      <xdr:col>15</xdr:col>
      <xdr:colOff>130175</xdr:colOff>
      <xdr:row>108</xdr:row>
      <xdr:rowOff>18314</xdr:rowOff>
    </xdr:from>
    <xdr:to>
      <xdr:col>15</xdr:col>
      <xdr:colOff>231775</xdr:colOff>
      <xdr:row>108</xdr:row>
      <xdr:rowOff>119914</xdr:rowOff>
    </xdr:to>
    <xdr:sp macro="" textlink="">
      <xdr:nvSpPr>
        <xdr:cNvPr id="340" name="フローチャート : 判断 339"/>
        <xdr:cNvSpPr/>
      </xdr:nvSpPr>
      <xdr:spPr>
        <a:xfrm>
          <a:off x="10426700" y="18534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13932</xdr:rowOff>
    </xdr:from>
    <xdr:to>
      <xdr:col>14</xdr:col>
      <xdr:colOff>79375</xdr:colOff>
      <xdr:row>99</xdr:row>
      <xdr:rowOff>115532</xdr:rowOff>
    </xdr:to>
    <xdr:sp macro="" textlink="">
      <xdr:nvSpPr>
        <xdr:cNvPr id="341" name="フローチャート : 判断 340"/>
        <xdr:cNvSpPr/>
      </xdr:nvSpPr>
      <xdr:spPr>
        <a:xfrm>
          <a:off x="9588500" y="169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2" name="テキスト ボックス 3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122174</xdr:rowOff>
    </xdr:from>
    <xdr:to>
      <xdr:col>14</xdr:col>
      <xdr:colOff>79375</xdr:colOff>
      <xdr:row>108</xdr:row>
      <xdr:rowOff>52324</xdr:rowOff>
    </xdr:to>
    <xdr:sp macro="" textlink="">
      <xdr:nvSpPr>
        <xdr:cNvPr id="347" name="円/楕円 346"/>
        <xdr:cNvSpPr/>
      </xdr:nvSpPr>
      <xdr:spPr>
        <a:xfrm>
          <a:off x="9588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132059</xdr:rowOff>
    </xdr:from>
    <xdr:ext cx="534377" cy="259045"/>
    <xdr:sp macro="" textlink="">
      <xdr:nvSpPr>
        <xdr:cNvPr id="348" name="n_1aveValue【港湾・漁港】&#10;一人当たり有形固定資産（償却資産）額"/>
        <xdr:cNvSpPr txBox="1"/>
      </xdr:nvSpPr>
      <xdr:spPr>
        <a:xfrm>
          <a:off x="9359411"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52,801</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43451</xdr:rowOff>
    </xdr:from>
    <xdr:ext cx="534377" cy="259045"/>
    <xdr:sp macro="" textlink="">
      <xdr:nvSpPr>
        <xdr:cNvPr id="349" name="n_1mainValue【港湾・漁港】&#10;一人当たり有形固定資産（償却資産）額"/>
        <xdr:cNvSpPr txBox="1"/>
      </xdr:nvSpPr>
      <xdr:spPr>
        <a:xfrm>
          <a:off x="9359411" y="1856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0" name="テキスト ボックス 35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1" name="直線コネクタ 3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2" name="テキスト ボックス 3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3" name="直線コネクタ 3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4" name="テキスト ボックス 3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5" name="直線コネクタ 3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6" name="テキスト ボックス 3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7" name="直線コネクタ 3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8" name="テキスト ボックス 3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9" name="直線コネクタ 3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0" name="テキスト ボックス 36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2" name="テキスト ボックス 37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74" name="直線コネクタ 373"/>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75"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76" name="直線コネクタ 375"/>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77"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78" name="直線コネクタ 377"/>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9"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80" name="フローチャート : 判断 37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81" name="フローチャート : 判断 380"/>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2540</xdr:rowOff>
    </xdr:from>
    <xdr:to>
      <xdr:col>22</xdr:col>
      <xdr:colOff>415925</xdr:colOff>
      <xdr:row>37</xdr:row>
      <xdr:rowOff>104140</xdr:rowOff>
    </xdr:to>
    <xdr:sp macro="" textlink="">
      <xdr:nvSpPr>
        <xdr:cNvPr id="387" name="円/楕円 386"/>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129557</xdr:rowOff>
    </xdr:from>
    <xdr:ext cx="405111" cy="259045"/>
    <xdr:sp macro="" textlink="">
      <xdr:nvSpPr>
        <xdr:cNvPr id="388" name="n_1aveValue【認定こども園・幼稚園・保育所】&#10;有形固定資産減価償却率"/>
        <xdr:cNvSpPr txBox="1"/>
      </xdr:nvSpPr>
      <xdr:spPr>
        <a:xfrm>
          <a:off x="15266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120667</xdr:rowOff>
    </xdr:from>
    <xdr:ext cx="405111" cy="259045"/>
    <xdr:sp macro="" textlink="">
      <xdr:nvSpPr>
        <xdr:cNvPr id="389" name="n_1mainValue【認定こども園・幼稚園・保育所】&#10;有形固定資産減価償却率"/>
        <xdr:cNvSpPr txBox="1"/>
      </xdr:nvSpPr>
      <xdr:spPr>
        <a:xfrm>
          <a:off x="15266043"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0" name="直線コネクタ 3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1" name="テキスト ボックス 40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2" name="直線コネクタ 4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3" name="テキスト ボックス 40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5" name="テキスト ボックス 40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6" name="直線コネクタ 4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7" name="テキスト ボックス 40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8" name="直線コネクタ 4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9" name="テキスト ボックス 40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413" name="直線コネクタ 412"/>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414"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415" name="直線コネクタ 41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416"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417" name="直線コネクタ 416"/>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418"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419" name="フローチャート : 判断 418"/>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420" name="フローチャート : 判断 419"/>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29210</xdr:rowOff>
    </xdr:from>
    <xdr:to>
      <xdr:col>31</xdr:col>
      <xdr:colOff>85725</xdr:colOff>
      <xdr:row>41</xdr:row>
      <xdr:rowOff>130810</xdr:rowOff>
    </xdr:to>
    <xdr:sp macro="" textlink="">
      <xdr:nvSpPr>
        <xdr:cNvPr id="426" name="円/楕円 425"/>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128287</xdr:rowOff>
    </xdr:from>
    <xdr:ext cx="469744" cy="259045"/>
    <xdr:sp macro="" textlink="">
      <xdr:nvSpPr>
        <xdr:cNvPr id="427" name="n_1ave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121937</xdr:rowOff>
    </xdr:from>
    <xdr:ext cx="469744" cy="259045"/>
    <xdr:sp macro="" textlink="">
      <xdr:nvSpPr>
        <xdr:cNvPr id="428"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1" name="テキスト ボックス 4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453" name="直線コネクタ 452"/>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54"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55" name="直線コネクタ 454"/>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456"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457" name="直線コネクタ 456"/>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458" name="【学校施設】&#10;有形固定資産減価償却率平均値テキスト"/>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59" name="フローチャート : 判断 458"/>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60" name="フローチャート : 判断 459"/>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44450</xdr:rowOff>
    </xdr:from>
    <xdr:to>
      <xdr:col>22</xdr:col>
      <xdr:colOff>415925</xdr:colOff>
      <xdr:row>57</xdr:row>
      <xdr:rowOff>146050</xdr:rowOff>
    </xdr:to>
    <xdr:sp macro="" textlink="">
      <xdr:nvSpPr>
        <xdr:cNvPr id="466" name="円/楕円 465"/>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11447</xdr:rowOff>
    </xdr:from>
    <xdr:ext cx="405111" cy="259045"/>
    <xdr:sp macro="" textlink="">
      <xdr:nvSpPr>
        <xdr:cNvPr id="467" name="n_1aveValue【学校施設】&#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162577</xdr:rowOff>
    </xdr:from>
    <xdr:ext cx="405111" cy="259045"/>
    <xdr:sp macro="" textlink="">
      <xdr:nvSpPr>
        <xdr:cNvPr id="468" name="n_1mainValue【学校施設】&#10;有形固定資産減価償却率"/>
        <xdr:cNvSpPr txBox="1"/>
      </xdr:nvSpPr>
      <xdr:spPr>
        <a:xfrm>
          <a:off x="15266043"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95" name="直線コネクタ 494"/>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96"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97" name="直線コネクタ 496"/>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98"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99" name="直線コネクタ 498"/>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500"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501" name="フローチャート : 判断 500"/>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502" name="フローチャート : 判断 501"/>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32476</xdr:rowOff>
    </xdr:from>
    <xdr:to>
      <xdr:col>31</xdr:col>
      <xdr:colOff>85725</xdr:colOff>
      <xdr:row>64</xdr:row>
      <xdr:rowOff>134076</xdr:rowOff>
    </xdr:to>
    <xdr:sp macro="" textlink="">
      <xdr:nvSpPr>
        <xdr:cNvPr id="508" name="円/楕円 507"/>
        <xdr:cNvSpPr/>
      </xdr:nvSpPr>
      <xdr:spPr>
        <a:xfrm>
          <a:off x="21272500" y="110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86921</xdr:rowOff>
    </xdr:from>
    <xdr:ext cx="469744" cy="259045"/>
    <xdr:sp macro="" textlink="">
      <xdr:nvSpPr>
        <xdr:cNvPr id="509" name="n_1aveValue【学校施設】&#10;一人当たり面積"/>
        <xdr:cNvSpPr txBox="1"/>
      </xdr:nvSpPr>
      <xdr:spPr>
        <a:xfrm>
          <a:off x="21075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125203</xdr:rowOff>
    </xdr:from>
    <xdr:ext cx="469744" cy="259045"/>
    <xdr:sp macro="" textlink="">
      <xdr:nvSpPr>
        <xdr:cNvPr id="510" name="n_1mainValue【学校施設】&#10;一人当たり面積"/>
        <xdr:cNvSpPr txBox="1"/>
      </xdr:nvSpPr>
      <xdr:spPr>
        <a:xfrm>
          <a:off x="21075727" y="1109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8" name="正方形/長方形 5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7" name="テキスト ボックス 5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8" name="直線コネクタ 5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9" name="テキスト ボックス 53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0" name="直線コネクタ 5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1" name="テキスト ボックス 5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2" name="直線コネクタ 5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3" name="テキスト ボックス 5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4" name="直線コネクタ 5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5" name="テキスト ボックス 5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6" name="直線コネクタ 5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7" name="テキスト ボックス 5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8" name="直線コネクタ 5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9" name="テキスト ボックス 54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1" name="テキスト ボックス 5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553" name="直線コネクタ 552"/>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554"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555" name="直線コネクタ 554"/>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556"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557" name="直線コネクタ 556"/>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93634</xdr:rowOff>
    </xdr:from>
    <xdr:ext cx="405111" cy="259045"/>
    <xdr:sp macro="" textlink="">
      <xdr:nvSpPr>
        <xdr:cNvPr id="558" name="【公民館】&#10;有形固定資産減価償却率平均値テキスト"/>
        <xdr:cNvSpPr txBox="1"/>
      </xdr:nvSpPr>
      <xdr:spPr>
        <a:xfrm>
          <a:off x="164084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559" name="フローチャート : 判断 558"/>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560" name="フローチャート : 判断 559"/>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123371</xdr:rowOff>
    </xdr:from>
    <xdr:to>
      <xdr:col>22</xdr:col>
      <xdr:colOff>415925</xdr:colOff>
      <xdr:row>103</xdr:row>
      <xdr:rowOff>53521</xdr:rowOff>
    </xdr:to>
    <xdr:sp macro="" textlink="">
      <xdr:nvSpPr>
        <xdr:cNvPr id="566" name="円/楕円 565"/>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56078</xdr:rowOff>
    </xdr:from>
    <xdr:ext cx="405111" cy="259045"/>
    <xdr:sp macro="" textlink="">
      <xdr:nvSpPr>
        <xdr:cNvPr id="567" name="n_1aveValue【公民館】&#10;有形固定資産減価償却率"/>
        <xdr:cNvSpPr txBox="1"/>
      </xdr:nvSpPr>
      <xdr:spPr>
        <a:xfrm>
          <a:off x="15266043"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70048</xdr:rowOff>
    </xdr:from>
    <xdr:ext cx="405111" cy="259045"/>
    <xdr:sp macro="" textlink="">
      <xdr:nvSpPr>
        <xdr:cNvPr id="568" name="n_1mainValue【公民館】&#10;有形固定資産減価償却率"/>
        <xdr:cNvSpPr txBox="1"/>
      </xdr:nvSpPr>
      <xdr:spPr>
        <a:xfrm>
          <a:off x="15266043"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9" name="直線コネクタ 5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0" name="テキスト ボックス 5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1" name="直線コネクタ 5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2" name="テキスト ボックス 5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3" name="直線コネクタ 5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4" name="テキスト ボックス 5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5" name="直線コネクタ 5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6" name="テキスト ボックス 5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7" name="直線コネクタ 5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8" name="テキスト ボックス 5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3811</xdr:rowOff>
    </xdr:from>
    <xdr:to>
      <xdr:col>32</xdr:col>
      <xdr:colOff>186689</xdr:colOff>
      <xdr:row>107</xdr:row>
      <xdr:rowOff>110489</xdr:rowOff>
    </xdr:to>
    <xdr:cxnSp macro="">
      <xdr:nvCxnSpPr>
        <xdr:cNvPr id="592" name="直線コネクタ 591"/>
        <xdr:cNvCxnSpPr/>
      </xdr:nvCxnSpPr>
      <xdr:spPr>
        <a:xfrm flipV="1">
          <a:off x="22160864" y="17320261"/>
          <a:ext cx="0" cy="113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593"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594" name="直線コネクタ 593"/>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121938</xdr:rowOff>
    </xdr:from>
    <xdr:ext cx="469744" cy="259045"/>
    <xdr:sp macro="" textlink="">
      <xdr:nvSpPr>
        <xdr:cNvPr id="595" name="【公民館】&#10;一人当たり面積最大値テキスト"/>
        <xdr:cNvSpPr txBox="1"/>
      </xdr:nvSpPr>
      <xdr:spPr>
        <a:xfrm>
          <a:off x="22250400" y="170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101</xdr:row>
      <xdr:rowOff>3811</xdr:rowOff>
    </xdr:from>
    <xdr:to>
      <xdr:col>32</xdr:col>
      <xdr:colOff>276225</xdr:colOff>
      <xdr:row>101</xdr:row>
      <xdr:rowOff>3811</xdr:rowOff>
    </xdr:to>
    <xdr:cxnSp macro="">
      <xdr:nvCxnSpPr>
        <xdr:cNvPr id="596" name="直線コネクタ 595"/>
        <xdr:cNvCxnSpPr/>
      </xdr:nvCxnSpPr>
      <xdr:spPr>
        <a:xfrm>
          <a:off x="22072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110507</xdr:rowOff>
    </xdr:from>
    <xdr:ext cx="469744" cy="259045"/>
    <xdr:sp macro="" textlink="">
      <xdr:nvSpPr>
        <xdr:cNvPr id="597" name="【公民館】&#10;一人当たり面積平均値テキスト"/>
        <xdr:cNvSpPr txBox="1"/>
      </xdr:nvSpPr>
      <xdr:spPr>
        <a:xfrm>
          <a:off x="22250400" y="1794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132080</xdr:rowOff>
    </xdr:from>
    <xdr:to>
      <xdr:col>32</xdr:col>
      <xdr:colOff>238125</xdr:colOff>
      <xdr:row>105</xdr:row>
      <xdr:rowOff>62230</xdr:rowOff>
    </xdr:to>
    <xdr:sp macro="" textlink="">
      <xdr:nvSpPr>
        <xdr:cNvPr id="598" name="フローチャート : 判断 597"/>
        <xdr:cNvSpPr/>
      </xdr:nvSpPr>
      <xdr:spPr>
        <a:xfrm>
          <a:off x="22110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86361</xdr:rowOff>
    </xdr:from>
    <xdr:to>
      <xdr:col>31</xdr:col>
      <xdr:colOff>85725</xdr:colOff>
      <xdr:row>105</xdr:row>
      <xdr:rowOff>16511</xdr:rowOff>
    </xdr:to>
    <xdr:sp macro="" textlink="">
      <xdr:nvSpPr>
        <xdr:cNvPr id="599" name="フローチャート : 判断 598"/>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0" name="テキスト ボックス 5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143511</xdr:rowOff>
    </xdr:from>
    <xdr:to>
      <xdr:col>31</xdr:col>
      <xdr:colOff>85725</xdr:colOff>
      <xdr:row>108</xdr:row>
      <xdr:rowOff>73661</xdr:rowOff>
    </xdr:to>
    <xdr:sp macro="" textlink="">
      <xdr:nvSpPr>
        <xdr:cNvPr id="605" name="円/楕円 604"/>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33038</xdr:rowOff>
    </xdr:from>
    <xdr:ext cx="469744" cy="259045"/>
    <xdr:sp macro="" textlink="">
      <xdr:nvSpPr>
        <xdr:cNvPr id="606" name="n_1aveValue【公民館】&#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64788</xdr:rowOff>
    </xdr:from>
    <xdr:ext cx="469744" cy="259045"/>
    <xdr:sp macro="" textlink="">
      <xdr:nvSpPr>
        <xdr:cNvPr id="607" name="n_1mainValue【公民館】&#10;一人当たり面積"/>
        <xdr:cNvSpPr txBox="1"/>
      </xdr:nvSpPr>
      <xdr:spPr>
        <a:xfrm>
          <a:off x="21075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類似団体と比較して橋りょう・トンネル、港湾・漁港を除き、有形固定資産減価償却率が高くなっている。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公共施設等総合管理計画策定時における学校施設の老朽化</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ついては、築年数</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年を超える小学校７２．６％、中学校が８６．２％となっており、特に中学校が高くなっている。今後は平成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年度に策定した公共施設等総合管理計画に基づいて、予防保全による老朽化対策に取り組んでいくこととしている。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公営住宅については、平成２９～３０年度に複合施設の建設を予定しているため、有形固定資産減価償却率が今後低下すると思われる。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241,979
240,294
35.70
73,387,012
70,602,393
2,657,845
40,522,677
54,371,661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44450</xdr:rowOff>
    </xdr:from>
    <xdr:to>
      <xdr:col>5</xdr:col>
      <xdr:colOff>409575</xdr:colOff>
      <xdr:row>37</xdr:row>
      <xdr:rowOff>146050</xdr:rowOff>
    </xdr:to>
    <xdr:sp macro="" textlink="">
      <xdr:nvSpPr>
        <xdr:cNvPr id="71" name="円/楕円 70"/>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162577</xdr:rowOff>
    </xdr:from>
    <xdr:ext cx="405111" cy="259045"/>
    <xdr:sp macro="" textlink="">
      <xdr:nvSpPr>
        <xdr:cNvPr id="72" name="n_1mainValue【図書館】&#10;有形固定資産減価償却率"/>
        <xdr:cNvSpPr txBox="1"/>
      </xdr:nvSpPr>
      <xdr:spPr>
        <a:xfrm>
          <a:off x="3582043"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5" name="直線コネクタ 94"/>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8"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9" name="直線コネクタ 9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0"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1" name="フローチャート : 判断 100"/>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29227</xdr:rowOff>
    </xdr:from>
    <xdr:ext cx="469744" cy="259045"/>
    <xdr:sp macro="" textlink="">
      <xdr:nvSpPr>
        <xdr:cNvPr id="103"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71120</xdr:rowOff>
    </xdr:from>
    <xdr:to>
      <xdr:col>14</xdr:col>
      <xdr:colOff>79375</xdr:colOff>
      <xdr:row>41</xdr:row>
      <xdr:rowOff>1270</xdr:rowOff>
    </xdr:to>
    <xdr:sp macro="" textlink="">
      <xdr:nvSpPr>
        <xdr:cNvPr id="109" name="円/楕円 108"/>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163847</xdr:rowOff>
    </xdr:from>
    <xdr:ext cx="469744" cy="259045"/>
    <xdr:sp macro="" textlink="">
      <xdr:nvSpPr>
        <xdr:cNvPr id="110"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37" name="直線コネクタ 136"/>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0"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1" name="直線コネクタ 140"/>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2"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3" name="フローチャート : 判断 142"/>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44" name="フローチャート : 判断 14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66420</xdr:rowOff>
    </xdr:from>
    <xdr:ext cx="405111" cy="259045"/>
    <xdr:sp macro="" textlink="">
      <xdr:nvSpPr>
        <xdr:cNvPr id="145" name="n_1aveValue【体育館・プール】&#10;有形固定資産減価償却率"/>
        <xdr:cNvSpPr txBox="1"/>
      </xdr:nvSpPr>
      <xdr:spPr>
        <a:xfrm>
          <a:off x="3582043"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109220</xdr:rowOff>
    </xdr:from>
    <xdr:to>
      <xdr:col>5</xdr:col>
      <xdr:colOff>409575</xdr:colOff>
      <xdr:row>59</xdr:row>
      <xdr:rowOff>39370</xdr:rowOff>
    </xdr:to>
    <xdr:sp macro="" textlink="">
      <xdr:nvSpPr>
        <xdr:cNvPr id="151" name="円/楕円 150"/>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55897</xdr:rowOff>
    </xdr:from>
    <xdr:ext cx="405111" cy="259045"/>
    <xdr:sp macro="" textlink="">
      <xdr:nvSpPr>
        <xdr:cNvPr id="152" name="n_1mainValue【体育館・プール】&#10;有形固定資産減価償却率"/>
        <xdr:cNvSpPr txBox="1"/>
      </xdr:nvSpPr>
      <xdr:spPr>
        <a:xfrm>
          <a:off x="3582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6" name="直線コネクタ 175"/>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7"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78" name="直線コネクタ 177"/>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9"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0" name="直線コネクタ 179"/>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38117</xdr:rowOff>
    </xdr:from>
    <xdr:ext cx="469744" cy="259045"/>
    <xdr:sp macro="" textlink="">
      <xdr:nvSpPr>
        <xdr:cNvPr id="181" name="【体育館・プール】&#10;一人当たり面積平均値テキスト"/>
        <xdr:cNvSpPr txBox="1"/>
      </xdr:nvSpPr>
      <xdr:spPr>
        <a:xfrm>
          <a:off x="105664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82" name="フローチャート : 判断 181"/>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83" name="フローチャート : 判断 182"/>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162577</xdr:rowOff>
    </xdr:from>
    <xdr:ext cx="469744" cy="259045"/>
    <xdr:sp macro="" textlink="">
      <xdr:nvSpPr>
        <xdr:cNvPr id="184"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29210</xdr:rowOff>
    </xdr:from>
    <xdr:to>
      <xdr:col>14</xdr:col>
      <xdr:colOff>79375</xdr:colOff>
      <xdr:row>62</xdr:row>
      <xdr:rowOff>130810</xdr:rowOff>
    </xdr:to>
    <xdr:sp macro="" textlink="">
      <xdr:nvSpPr>
        <xdr:cNvPr id="190" name="円/楕円 189"/>
        <xdr:cNvSpPr/>
      </xdr:nvSpPr>
      <xdr:spPr>
        <a:xfrm>
          <a:off x="958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121937</xdr:rowOff>
    </xdr:from>
    <xdr:ext cx="469744" cy="259045"/>
    <xdr:sp macro="" textlink="">
      <xdr:nvSpPr>
        <xdr:cNvPr id="191" name="n_1mainValue【体育館・プール】&#10;一人当たり面積"/>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14" name="直線コネクタ 213"/>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15"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16" name="直線コネクタ 215"/>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7"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18" name="直線コネクタ 217"/>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19"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20" name="フローチャート : 判断 219"/>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21" name="フローチャート : 判断 220"/>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4590</xdr:rowOff>
    </xdr:from>
    <xdr:ext cx="405111" cy="259045"/>
    <xdr:sp macro="" textlink="">
      <xdr:nvSpPr>
        <xdr:cNvPr id="222" name="n_1aveValue【福祉施設】&#10;有形固定資産減価償却率"/>
        <xdr:cNvSpPr txBox="1"/>
      </xdr:nvSpPr>
      <xdr:spPr>
        <a:xfrm>
          <a:off x="3582043"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26163</xdr:rowOff>
    </xdr:from>
    <xdr:to>
      <xdr:col>5</xdr:col>
      <xdr:colOff>409575</xdr:colOff>
      <xdr:row>82</xdr:row>
      <xdr:rowOff>127763</xdr:rowOff>
    </xdr:to>
    <xdr:sp macro="" textlink="">
      <xdr:nvSpPr>
        <xdr:cNvPr id="228" name="円/楕円 227"/>
        <xdr:cNvSpPr/>
      </xdr:nvSpPr>
      <xdr:spPr>
        <a:xfrm>
          <a:off x="3746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144290</xdr:rowOff>
    </xdr:from>
    <xdr:ext cx="405111" cy="259045"/>
    <xdr:sp macro="" textlink="">
      <xdr:nvSpPr>
        <xdr:cNvPr id="229" name="n_1mainValue【福祉施設】&#10;有形固定資産減価償却率"/>
        <xdr:cNvSpPr txBox="1"/>
      </xdr:nvSpPr>
      <xdr:spPr>
        <a:xfrm>
          <a:off x="3582043" y="1386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53" name="直線コネクタ 252"/>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4"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5" name="直線コネクタ 254"/>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56"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57" name="直線コネクタ 256"/>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58"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59" name="フローチャート : 判断 258"/>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60" name="フローチャート : 判断 259"/>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124477</xdr:rowOff>
    </xdr:from>
    <xdr:ext cx="469744" cy="259045"/>
    <xdr:sp macro="" textlink="">
      <xdr:nvSpPr>
        <xdr:cNvPr id="261" name="n_1aveValue【福祉施設】&#10;一人当たり面積"/>
        <xdr:cNvSpPr txBox="1"/>
      </xdr:nvSpPr>
      <xdr:spPr>
        <a:xfrm>
          <a:off x="9391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19050</xdr:rowOff>
    </xdr:from>
    <xdr:to>
      <xdr:col>14</xdr:col>
      <xdr:colOff>79375</xdr:colOff>
      <xdr:row>83</xdr:row>
      <xdr:rowOff>120650</xdr:rowOff>
    </xdr:to>
    <xdr:sp macro="" textlink="">
      <xdr:nvSpPr>
        <xdr:cNvPr id="267" name="円/楕円 266"/>
        <xdr:cNvSpPr/>
      </xdr:nvSpPr>
      <xdr:spPr>
        <a:xfrm>
          <a:off x="9588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137177</xdr:rowOff>
    </xdr:from>
    <xdr:ext cx="469744" cy="259045"/>
    <xdr:sp macro="" textlink="">
      <xdr:nvSpPr>
        <xdr:cNvPr id="268" name="n_1main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9" name="テキスト ボックス 28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93" name="直線コネクタ 292"/>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94"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95" name="直線コネクタ 294"/>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96"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97" name="直線コネクタ 296"/>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298"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99" name="フローチャート : 判断 298"/>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00" name="フローチャート : 判断 299"/>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114316</xdr:rowOff>
    </xdr:from>
    <xdr:ext cx="405111" cy="259045"/>
    <xdr:sp macro="" textlink="">
      <xdr:nvSpPr>
        <xdr:cNvPr id="301" name="n_1aveValue【市民会館】&#10;有形固定資産減価償却率"/>
        <xdr:cNvSpPr txBox="1"/>
      </xdr:nvSpPr>
      <xdr:spPr>
        <a:xfrm>
          <a:off x="3582043"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31114</xdr:rowOff>
    </xdr:from>
    <xdr:to>
      <xdr:col>5</xdr:col>
      <xdr:colOff>409575</xdr:colOff>
      <xdr:row>103</xdr:row>
      <xdr:rowOff>132714</xdr:rowOff>
    </xdr:to>
    <xdr:sp macro="" textlink="">
      <xdr:nvSpPr>
        <xdr:cNvPr id="307" name="円/楕円 306"/>
        <xdr:cNvSpPr/>
      </xdr:nvSpPr>
      <xdr:spPr>
        <a:xfrm>
          <a:off x="3746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149241</xdr:rowOff>
    </xdr:from>
    <xdr:ext cx="405111" cy="259045"/>
    <xdr:sp macro="" textlink="">
      <xdr:nvSpPr>
        <xdr:cNvPr id="308" name="n_1mainValue【市民会館】&#10;有形固定資産減価償却率"/>
        <xdr:cNvSpPr txBox="1"/>
      </xdr:nvSpPr>
      <xdr:spPr>
        <a:xfrm>
          <a:off x="3582043"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19" name="直線コネクタ 318"/>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0" name="テキスト ボックス 319"/>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1" name="直線コネクタ 32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2" name="テキスト ボックス 32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3" name="直線コネクタ 322"/>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4" name="テキスト ボックス 323"/>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7" name="直線コネクタ 326"/>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28" name="テキスト ボックス 327"/>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9" name="直線コネクタ 3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0" name="テキスト ボックス 3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1" name="直線コネクタ 330"/>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2" name="テキスト ボックス 331"/>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36" name="直線コネクタ 335"/>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37"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38" name="直線コネクタ 337"/>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39"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40" name="直線コネクタ 339"/>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41"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42" name="フローチャート : 判断 341"/>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43" name="フローチャート : 判断 342"/>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143527</xdr:rowOff>
    </xdr:from>
    <xdr:ext cx="469744" cy="259045"/>
    <xdr:sp macro="" textlink="">
      <xdr:nvSpPr>
        <xdr:cNvPr id="344"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63500</xdr:rowOff>
    </xdr:from>
    <xdr:to>
      <xdr:col>14</xdr:col>
      <xdr:colOff>79375</xdr:colOff>
      <xdr:row>106</xdr:row>
      <xdr:rowOff>165100</xdr:rowOff>
    </xdr:to>
    <xdr:sp macro="" textlink="">
      <xdr:nvSpPr>
        <xdr:cNvPr id="350" name="円/楕円 349"/>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156227</xdr:rowOff>
    </xdr:from>
    <xdr:ext cx="469744" cy="259045"/>
    <xdr:sp macro="" textlink="">
      <xdr:nvSpPr>
        <xdr:cNvPr id="351"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74" name="直線コネクタ 373"/>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75"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76" name="直線コネクタ 375"/>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77"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78" name="直線コネクタ 377"/>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79"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80" name="フローチャート : 判断 379"/>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81" name="フローチャート : 判断 380"/>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26687</xdr:rowOff>
    </xdr:from>
    <xdr:ext cx="405111" cy="259045"/>
    <xdr:sp macro="" textlink="">
      <xdr:nvSpPr>
        <xdr:cNvPr id="382" name="n_1aveValue【一般廃棄物処理施設】&#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41402</xdr:rowOff>
    </xdr:from>
    <xdr:to>
      <xdr:col>22</xdr:col>
      <xdr:colOff>415925</xdr:colOff>
      <xdr:row>35</xdr:row>
      <xdr:rowOff>143002</xdr:rowOff>
    </xdr:to>
    <xdr:sp macro="" textlink="">
      <xdr:nvSpPr>
        <xdr:cNvPr id="388" name="円/楕円 387"/>
        <xdr:cNvSpPr/>
      </xdr:nvSpPr>
      <xdr:spPr>
        <a:xfrm>
          <a:off x="15430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159529</xdr:rowOff>
    </xdr:from>
    <xdr:ext cx="405111" cy="259045"/>
    <xdr:sp macro="" textlink="">
      <xdr:nvSpPr>
        <xdr:cNvPr id="389" name="n_1mainValue【一般廃棄物処理施設】&#10;有形固定資産減価償却率"/>
        <xdr:cNvSpPr txBox="1"/>
      </xdr:nvSpPr>
      <xdr:spPr>
        <a:xfrm>
          <a:off x="15266043"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0" name="テキスト ボックス 39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01" name="直線コネクタ 40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02" name="テキスト ボックス 40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3" name="直線コネクタ 40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4" name="テキスト ボックス 40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5" name="直線コネクタ 40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6" name="テキスト ボックス 40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7" name="直線コネクタ 40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8" name="テキスト ボックス 40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9" name="直線コネクタ 40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0" name="テキスト ボックス 40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1" name="直線コネクタ 41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2" name="テキスト ボックス 41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16" name="直線コネクタ 415"/>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17"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18" name="直線コネクタ 417"/>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19"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20" name="直線コネクタ 419"/>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21" name="【一般廃棄物処理施設】&#10;一人当たり有形固定資産（償却資産）額平均値テキスト"/>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22" name="フローチャート : 判断 421"/>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23" name="フローチャート : 判断 422"/>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2521</xdr:rowOff>
    </xdr:from>
    <xdr:ext cx="534377" cy="259045"/>
    <xdr:sp macro="" textlink="">
      <xdr:nvSpPr>
        <xdr:cNvPr id="424" name="n_1aveValue【一般廃棄物処理施設】&#10;一人当たり有形固定資産（償却資産）額"/>
        <xdr:cNvSpPr txBox="1"/>
      </xdr:nvSpPr>
      <xdr:spPr>
        <a:xfrm>
          <a:off x="21043411" y="68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165712</xdr:rowOff>
    </xdr:from>
    <xdr:to>
      <xdr:col>31</xdr:col>
      <xdr:colOff>85725</xdr:colOff>
      <xdr:row>37</xdr:row>
      <xdr:rowOff>95862</xdr:rowOff>
    </xdr:to>
    <xdr:sp macro="" textlink="">
      <xdr:nvSpPr>
        <xdr:cNvPr id="430" name="円/楕円 429"/>
        <xdr:cNvSpPr/>
      </xdr:nvSpPr>
      <xdr:spPr>
        <a:xfrm>
          <a:off x="21272500" y="633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35</xdr:row>
      <xdr:rowOff>112389</xdr:rowOff>
    </xdr:from>
    <xdr:ext cx="534377" cy="259045"/>
    <xdr:sp macro="" textlink="">
      <xdr:nvSpPr>
        <xdr:cNvPr id="431" name="n_1mainValue【一般廃棄物処理施設】&#10;一人当たり有形固定資産（償却資産）額"/>
        <xdr:cNvSpPr txBox="1"/>
      </xdr:nvSpPr>
      <xdr:spPr>
        <a:xfrm>
          <a:off x="21043411" y="611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2" name="テキスト ボックス 4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3" name="直線コネクタ 44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4" name="テキスト ボックス 44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5" name="直線コネクタ 44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6" name="テキスト ボックス 44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7" name="直線コネクタ 44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8" name="テキスト ボックス 44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9" name="直線コネクタ 44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50" name="テキスト ボックス 44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22860</xdr:rowOff>
    </xdr:from>
    <xdr:to>
      <xdr:col>23</xdr:col>
      <xdr:colOff>516889</xdr:colOff>
      <xdr:row>64</xdr:row>
      <xdr:rowOff>89154</xdr:rowOff>
    </xdr:to>
    <xdr:cxnSp macro="">
      <xdr:nvCxnSpPr>
        <xdr:cNvPr id="454" name="直線コネクタ 453"/>
        <xdr:cNvCxnSpPr/>
      </xdr:nvCxnSpPr>
      <xdr:spPr>
        <a:xfrm flipV="1">
          <a:off x="16318864" y="9966960"/>
          <a:ext cx="0" cy="109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92981</xdr:rowOff>
    </xdr:from>
    <xdr:ext cx="405111" cy="259045"/>
    <xdr:sp macro="" textlink="">
      <xdr:nvSpPr>
        <xdr:cNvPr id="455" name="【保健センター・保健所】&#10;有形固定資産減価償却率最小値テキスト"/>
        <xdr:cNvSpPr txBox="1"/>
      </xdr:nvSpPr>
      <xdr:spPr>
        <a:xfrm>
          <a:off x="164084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64</xdr:row>
      <xdr:rowOff>89154</xdr:rowOff>
    </xdr:from>
    <xdr:to>
      <xdr:col>23</xdr:col>
      <xdr:colOff>606425</xdr:colOff>
      <xdr:row>64</xdr:row>
      <xdr:rowOff>89154</xdr:rowOff>
    </xdr:to>
    <xdr:cxnSp macro="">
      <xdr:nvCxnSpPr>
        <xdr:cNvPr id="456" name="直線コネクタ 455"/>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140987</xdr:rowOff>
    </xdr:from>
    <xdr:ext cx="405111" cy="259045"/>
    <xdr:sp macro="" textlink="">
      <xdr:nvSpPr>
        <xdr:cNvPr id="457" name="【保健センター・保健所】&#10;有形固定資産減価償却率最大値テキスト"/>
        <xdr:cNvSpPr txBox="1"/>
      </xdr:nvSpPr>
      <xdr:spPr>
        <a:xfrm>
          <a:off x="16408400"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58</xdr:row>
      <xdr:rowOff>22860</xdr:rowOff>
    </xdr:from>
    <xdr:to>
      <xdr:col>23</xdr:col>
      <xdr:colOff>606425</xdr:colOff>
      <xdr:row>58</xdr:row>
      <xdr:rowOff>22860</xdr:rowOff>
    </xdr:to>
    <xdr:cxnSp macro="">
      <xdr:nvCxnSpPr>
        <xdr:cNvPr id="458" name="直線コネクタ 457"/>
        <xdr:cNvCxnSpPr/>
      </xdr:nvCxnSpPr>
      <xdr:spPr>
        <a:xfrm>
          <a:off x="16230600" y="996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57929</xdr:rowOff>
    </xdr:from>
    <xdr:ext cx="405111" cy="259045"/>
    <xdr:sp macro="" textlink="">
      <xdr:nvSpPr>
        <xdr:cNvPr id="459" name="【保健センター・保健所】&#10;有形固定資産減価償却率平均値テキスト"/>
        <xdr:cNvSpPr txBox="1"/>
      </xdr:nvSpPr>
      <xdr:spPr>
        <a:xfrm>
          <a:off x="16408400" y="1051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79502</xdr:rowOff>
    </xdr:from>
    <xdr:to>
      <xdr:col>23</xdr:col>
      <xdr:colOff>568325</xdr:colOff>
      <xdr:row>62</xdr:row>
      <xdr:rowOff>9652</xdr:rowOff>
    </xdr:to>
    <xdr:sp macro="" textlink="">
      <xdr:nvSpPr>
        <xdr:cNvPr id="460" name="フローチャート : 判断 459"/>
        <xdr:cNvSpPr/>
      </xdr:nvSpPr>
      <xdr:spPr>
        <a:xfrm>
          <a:off x="16268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152654</xdr:rowOff>
    </xdr:from>
    <xdr:to>
      <xdr:col>22</xdr:col>
      <xdr:colOff>415925</xdr:colOff>
      <xdr:row>61</xdr:row>
      <xdr:rowOff>82804</xdr:rowOff>
    </xdr:to>
    <xdr:sp macro="" textlink="">
      <xdr:nvSpPr>
        <xdr:cNvPr id="461" name="フローチャート : 判断 460"/>
        <xdr:cNvSpPr/>
      </xdr:nvSpPr>
      <xdr:spPr>
        <a:xfrm>
          <a:off x="15430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73931</xdr:rowOff>
    </xdr:from>
    <xdr:ext cx="405111" cy="259045"/>
    <xdr:sp macro="" textlink="">
      <xdr:nvSpPr>
        <xdr:cNvPr id="462" name="n_1aveValue【保健センター・保健所】&#10;有形固定資産減価償却率"/>
        <xdr:cNvSpPr txBox="1"/>
      </xdr:nvSpPr>
      <xdr:spPr>
        <a:xfrm>
          <a:off x="15266043"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52070</xdr:rowOff>
    </xdr:from>
    <xdr:to>
      <xdr:col>22</xdr:col>
      <xdr:colOff>415925</xdr:colOff>
      <xdr:row>57</xdr:row>
      <xdr:rowOff>153670</xdr:rowOff>
    </xdr:to>
    <xdr:sp macro="" textlink="">
      <xdr:nvSpPr>
        <xdr:cNvPr id="468" name="円/楕円 467"/>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170197</xdr:rowOff>
    </xdr:from>
    <xdr:ext cx="405111" cy="259045"/>
    <xdr:sp macro="" textlink="">
      <xdr:nvSpPr>
        <xdr:cNvPr id="469" name="n_1mainValue【保健センター・保健所】&#10;有形固定資産減価償却率"/>
        <xdr:cNvSpPr txBox="1"/>
      </xdr:nvSpPr>
      <xdr:spPr>
        <a:xfrm>
          <a:off x="15266043"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0" name="直線コネクタ 4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1" name="テキスト ボックス 4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2" name="直線コネクタ 4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3" name="テキスト ボックス 4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5" name="テキスト ボックス 4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6" name="直線コネクタ 4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7" name="テキスト ボックス 4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8" name="直線コネクタ 4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9" name="テキスト ボックス 4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493" name="直線コネクタ 492"/>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94"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95" name="直線コネクタ 494"/>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496"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497" name="直線コネクタ 49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498"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99" name="フローチャート : 判断 498"/>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00" name="フローチャート : 判断 499"/>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143527</xdr:rowOff>
    </xdr:from>
    <xdr:ext cx="469744" cy="259045"/>
    <xdr:sp macro="" textlink="">
      <xdr:nvSpPr>
        <xdr:cNvPr id="501" name="n_1ave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507" name="円/楕円 506"/>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99077</xdr:rowOff>
    </xdr:from>
    <xdr:ext cx="469744" cy="259045"/>
    <xdr:sp macro="" textlink="">
      <xdr:nvSpPr>
        <xdr:cNvPr id="508"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9" name="テキスト ボックス 51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20" name="直線コネクタ 51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21" name="テキスト ボックス 52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2" name="直線コネクタ 52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3" name="テキスト ボックス 52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4" name="直線コネクタ 52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5" name="テキスト ボックス 52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6" name="直線コネクタ 52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7" name="テキスト ボックス 52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8" name="直線コネクタ 52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9" name="テキスト ボックス 52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0" name="直線コネクタ 52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31" name="テキスト ボックス 53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3" name="テキスト ボックス 53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35" name="直線コネクタ 534"/>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36"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37" name="直線コネクタ 536"/>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38"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39" name="直線コネクタ 538"/>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40"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41" name="フローチャート : 判断 540"/>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42" name="フローチャート : 判断 541"/>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27776</xdr:rowOff>
    </xdr:from>
    <xdr:ext cx="405111" cy="259045"/>
    <xdr:sp macro="" textlink="">
      <xdr:nvSpPr>
        <xdr:cNvPr id="543" name="n_1aveValue【消防施設】&#10;有形固定資産減価償却率"/>
        <xdr:cNvSpPr txBox="1"/>
      </xdr:nvSpPr>
      <xdr:spPr>
        <a:xfrm>
          <a:off x="15266043" y="1374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152219</xdr:rowOff>
    </xdr:from>
    <xdr:to>
      <xdr:col>22</xdr:col>
      <xdr:colOff>415925</xdr:colOff>
      <xdr:row>78</xdr:row>
      <xdr:rowOff>82369</xdr:rowOff>
    </xdr:to>
    <xdr:sp macro="" textlink="">
      <xdr:nvSpPr>
        <xdr:cNvPr id="549" name="円/楕円 548"/>
        <xdr:cNvSpPr/>
      </xdr:nvSpPr>
      <xdr:spPr>
        <a:xfrm>
          <a:off x="15430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98896</xdr:rowOff>
    </xdr:from>
    <xdr:ext cx="405111" cy="259045"/>
    <xdr:sp macro="" textlink="">
      <xdr:nvSpPr>
        <xdr:cNvPr id="550" name="n_1mainValue【消防施設】&#10;有形固定資産減価償却率"/>
        <xdr:cNvSpPr txBox="1"/>
      </xdr:nvSpPr>
      <xdr:spPr>
        <a:xfrm>
          <a:off x="15266043" y="1312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1" name="テキスト ボックス 56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62" name="直線コネクタ 561"/>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63" name="テキスト ボックス 562"/>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64" name="直線コネクタ 56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65" name="テキスト ボックス 56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66" name="直線コネクタ 565"/>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67" name="テキスト ボックス 566"/>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8" name="直線コネクタ 5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9" name="テキスト ボックス 5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70" name="直線コネクタ 569"/>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71" name="テキスト ボックス 570"/>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72" name="直線コネクタ 57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73" name="テキスト ボックス 57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74" name="直線コネクタ 573"/>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75" name="テキスト ボックス 574"/>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79" name="直線コネクタ 578"/>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80"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81" name="直線コネクタ 58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2"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3" name="直線コネクタ 58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584"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85" name="フローチャート : 判断 584"/>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586" name="フローチャート : 判断 585"/>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108602</xdr:rowOff>
    </xdr:from>
    <xdr:ext cx="469744" cy="259045"/>
    <xdr:sp macro="" textlink="">
      <xdr:nvSpPr>
        <xdr:cNvPr id="587" name="n_1aveValue【消防施設】&#10;一人当たり面積"/>
        <xdr:cNvSpPr txBox="1"/>
      </xdr:nvSpPr>
      <xdr:spPr>
        <a:xfrm>
          <a:off x="21075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8" name="テキスト ボックス 5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9" name="テキスト ボックス 5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0" name="テキスト ボックス 5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1" name="テキスト ボックス 5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2" name="テキスト ボックス 5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130175</xdr:rowOff>
    </xdr:from>
    <xdr:to>
      <xdr:col>31</xdr:col>
      <xdr:colOff>85725</xdr:colOff>
      <xdr:row>79</xdr:row>
      <xdr:rowOff>60325</xdr:rowOff>
    </xdr:to>
    <xdr:sp macro="" textlink="">
      <xdr:nvSpPr>
        <xdr:cNvPr id="593" name="円/楕円 592"/>
        <xdr:cNvSpPr/>
      </xdr:nvSpPr>
      <xdr:spPr>
        <a:xfrm>
          <a:off x="21272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76852</xdr:rowOff>
    </xdr:from>
    <xdr:ext cx="469744" cy="259045"/>
    <xdr:sp macro="" textlink="">
      <xdr:nvSpPr>
        <xdr:cNvPr id="594" name="n_1mainValue【消防施設】&#10;一人当たり面積"/>
        <xdr:cNvSpPr txBox="1"/>
      </xdr:nvSpPr>
      <xdr:spPr>
        <a:xfrm>
          <a:off x="21075727" y="1327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5" name="テキスト ボックス 6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6" name="直線コネクタ 6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7" name="テキスト ボックス 6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8" name="直線コネクタ 6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9" name="テキスト ボックス 6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0" name="直線コネクタ 6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1" name="テキスト ボックス 6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2" name="直線コネクタ 6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3" name="テキスト ボックス 6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4" name="直線コネクタ 6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5" name="テキスト ボックス 6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6" name="直線コネクタ 6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7" name="テキスト ボックス 6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19" name="直線コネクタ 618"/>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20"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21" name="直線コネクタ 620"/>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22"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23" name="直線コネクタ 62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24"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25" name="フローチャート : 判断 624"/>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26" name="フローチャート : 判断 625"/>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67327</xdr:rowOff>
    </xdr:from>
    <xdr:ext cx="405111" cy="259045"/>
    <xdr:sp macro="" textlink="">
      <xdr:nvSpPr>
        <xdr:cNvPr id="627" name="n_1aveValue【庁舎】&#10;有形固定資産減価償却率"/>
        <xdr:cNvSpPr txBox="1"/>
      </xdr:nvSpPr>
      <xdr:spPr>
        <a:xfrm>
          <a:off x="15266043"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88264</xdr:rowOff>
    </xdr:from>
    <xdr:to>
      <xdr:col>22</xdr:col>
      <xdr:colOff>415925</xdr:colOff>
      <xdr:row>108</xdr:row>
      <xdr:rowOff>18414</xdr:rowOff>
    </xdr:to>
    <xdr:sp macro="" textlink="">
      <xdr:nvSpPr>
        <xdr:cNvPr id="633" name="円/楕円 632"/>
        <xdr:cNvSpPr/>
      </xdr:nvSpPr>
      <xdr:spPr>
        <a:xfrm>
          <a:off x="15430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9541</xdr:rowOff>
    </xdr:from>
    <xdr:ext cx="405111" cy="259045"/>
    <xdr:sp macro="" textlink="">
      <xdr:nvSpPr>
        <xdr:cNvPr id="634" name="n_1mainValue【庁舎】&#10;有形固定資産減価償却率"/>
        <xdr:cNvSpPr txBox="1"/>
      </xdr:nvSpPr>
      <xdr:spPr>
        <a:xfrm>
          <a:off x="15266043"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45" name="直線コネクタ 6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6" name="テキスト ボックス 6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7" name="直線コネクタ 6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8" name="テキスト ボックス 6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9" name="直線コネクタ 6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0" name="テキスト ボックス 6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1" name="直線コネクタ 6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2" name="テキスト ボックス 6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3" name="直線コネクタ 6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4" name="テキスト ボックス 6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58" name="直線コネクタ 657"/>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59"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60" name="直線コネクタ 659"/>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61"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62" name="直線コネクタ 661"/>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83838</xdr:rowOff>
    </xdr:from>
    <xdr:ext cx="469744" cy="259045"/>
    <xdr:sp macro="" textlink="">
      <xdr:nvSpPr>
        <xdr:cNvPr id="663" name="【庁舎】&#10;一人当たり面積平均値テキスト"/>
        <xdr:cNvSpPr txBox="1"/>
      </xdr:nvSpPr>
      <xdr:spPr>
        <a:xfrm>
          <a:off x="222504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64" name="フローチャート : 判断 663"/>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65" name="フローチャート : 判断 664"/>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7638</xdr:rowOff>
    </xdr:from>
    <xdr:ext cx="469744" cy="259045"/>
    <xdr:sp macro="" textlink="">
      <xdr:nvSpPr>
        <xdr:cNvPr id="666" name="n_1aveValue【庁舎】&#10;一人当たり面積"/>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132080</xdr:rowOff>
    </xdr:from>
    <xdr:to>
      <xdr:col>31</xdr:col>
      <xdr:colOff>85725</xdr:colOff>
      <xdr:row>105</xdr:row>
      <xdr:rowOff>62230</xdr:rowOff>
    </xdr:to>
    <xdr:sp macro="" textlink="">
      <xdr:nvSpPr>
        <xdr:cNvPr id="672" name="円/楕円 671"/>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78757</xdr:rowOff>
    </xdr:from>
    <xdr:ext cx="469744" cy="259045"/>
    <xdr:sp macro="" textlink="">
      <xdr:nvSpPr>
        <xdr:cNvPr id="673" name="n_1mainValue【庁舎】&#10;一人当たり面積"/>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類似団体と比較して庁舎を除き、有形固定資産減価償却率が高くなっている。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年度に本市新庁舎建設完了となったため、減価償却率が大幅に低下した。また、一般廃棄物処理施設については平成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年度に大規模改良事業が完成、市民文化会館については平成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年度にリニューアル工事が完了予定であり、今後は有形固定資産減価償却率が低下していくものと思われる。</a:t>
          </a:r>
          <a:endParaRPr lang="ja-JP" altLang="ja-JP" sz="1400">
            <a:effectLst/>
          </a:endParaRPr>
        </a:p>
        <a:p>
          <a:r>
            <a:rPr kumimoji="1" lang="ja-JP" altLang="ja-JP" sz="1100">
              <a:solidFill>
                <a:schemeClr val="dk1"/>
              </a:solidFill>
              <a:effectLst/>
              <a:latin typeface="+mn-lt"/>
              <a:ea typeface="+mn-ea"/>
              <a:cs typeface="+mn-cs"/>
            </a:rPr>
            <a:t>そのほかの施設については、平成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年度に策定した公共施設等総合管理計画に基づいて、予防保全による老朽化対策に取り組んでいくことから、有形固定資産減価償却率の上昇が緩やかになると考えられる。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2\&#36001;&#25919;&#35506;\16&#24246;&#21209;\01&#29031;&#20250;&#12539;&#22238;&#31572;\H29\&#24193;&#22806;\300208_&#12304;300222&#12294;&#8594;&#28168;&#12305;&#36001;&#25919;&#29366;&#27841;&#36039;&#26009;&#38598;&#12398;&#20316;&#25104;&#21450;&#12403;&#25552;&#20986;&#12395;&#12388;&#12356;&#12390;\08_&#30476;&#12408;\300507_&#20462;&#27491;_&#65288;&#22238;&#31572;&#65289;&#20840;&#20307;&#29256;&#12304;&#36001;&#25919;&#29366;&#27841;&#36039;&#26009;&#38598;&#12305;_142077_&#33541;&#12534;&#23822;&#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23594</v>
          </cell>
          <cell r="F3">
            <v>39052</v>
          </cell>
        </row>
        <row r="5">
          <cell r="A5" t="str">
            <v xml:space="preserve"> H25</v>
          </cell>
          <cell r="D5">
            <v>21146</v>
          </cell>
          <cell r="F5">
            <v>41235</v>
          </cell>
        </row>
        <row r="7">
          <cell r="A7" t="str">
            <v xml:space="preserve"> H26</v>
          </cell>
          <cell r="D7">
            <v>31767</v>
          </cell>
          <cell r="F7">
            <v>41862</v>
          </cell>
        </row>
        <row r="9">
          <cell r="A9" t="str">
            <v xml:space="preserve"> H27</v>
          </cell>
          <cell r="D9">
            <v>42976</v>
          </cell>
          <cell r="F9">
            <v>43554</v>
          </cell>
        </row>
        <row r="11">
          <cell r="A11" t="str">
            <v xml:space="preserve"> H28</v>
          </cell>
          <cell r="D11">
            <v>31271</v>
          </cell>
          <cell r="F11">
            <v>42581</v>
          </cell>
        </row>
        <row r="18">
          <cell r="B18" t="str">
            <v>H24</v>
          </cell>
          <cell r="C18" t="str">
            <v>H25</v>
          </cell>
          <cell r="D18" t="str">
            <v>H26</v>
          </cell>
          <cell r="E18" t="str">
            <v>H27</v>
          </cell>
          <cell r="F18" t="str">
            <v>H28</v>
          </cell>
        </row>
        <row r="19">
          <cell r="A19" t="str">
            <v>実質収支額</v>
          </cell>
          <cell r="B19">
            <v>6.44</v>
          </cell>
          <cell r="C19">
            <v>7.21</v>
          </cell>
          <cell r="D19">
            <v>4.72</v>
          </cell>
          <cell r="E19">
            <v>6.57</v>
          </cell>
          <cell r="F19">
            <v>6.56</v>
          </cell>
        </row>
        <row r="20">
          <cell r="A20" t="str">
            <v>財政調整基金残高</v>
          </cell>
          <cell r="B20">
            <v>13.55</v>
          </cell>
          <cell r="C20">
            <v>13.36</v>
          </cell>
          <cell r="D20">
            <v>13.38</v>
          </cell>
          <cell r="E20">
            <v>10.77</v>
          </cell>
          <cell r="F20">
            <v>10.64</v>
          </cell>
        </row>
        <row r="21">
          <cell r="A21" t="str">
            <v>実質単年度収支</v>
          </cell>
          <cell r="B21">
            <v>-0.22</v>
          </cell>
          <cell r="C21">
            <v>0.88</v>
          </cell>
          <cell r="D21">
            <v>-2.46</v>
          </cell>
          <cell r="E21">
            <v>-0.6</v>
          </cell>
          <cell r="F21">
            <v>0.36</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公共用地先行取得事業特別会計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後期高齢者医療事業特別会計</v>
          </cell>
          <cell r="B31" t="e">
            <v>#N/A</v>
          </cell>
          <cell r="C31">
            <v>0</v>
          </cell>
          <cell r="D31" t="e">
            <v>#N/A</v>
          </cell>
          <cell r="E31">
            <v>0</v>
          </cell>
          <cell r="F31" t="e">
            <v>#N/A</v>
          </cell>
          <cell r="G31">
            <v>0.01</v>
          </cell>
          <cell r="H31" t="e">
            <v>#N/A</v>
          </cell>
          <cell r="I31">
            <v>0.01</v>
          </cell>
          <cell r="J31" t="e">
            <v>#N/A</v>
          </cell>
          <cell r="K31">
            <v>0.01</v>
          </cell>
        </row>
        <row r="32">
          <cell r="A32" t="str">
            <v>介護保険事業特別会計</v>
          </cell>
          <cell r="B32" t="e">
            <v>#N/A</v>
          </cell>
          <cell r="C32">
            <v>0.43</v>
          </cell>
          <cell r="D32" t="e">
            <v>#N/A</v>
          </cell>
          <cell r="E32">
            <v>0.5</v>
          </cell>
          <cell r="F32" t="e">
            <v>#N/A</v>
          </cell>
          <cell r="G32">
            <v>0.5</v>
          </cell>
          <cell r="H32" t="e">
            <v>#N/A</v>
          </cell>
          <cell r="I32">
            <v>0.67</v>
          </cell>
          <cell r="J32" t="e">
            <v>#N/A</v>
          </cell>
          <cell r="K32">
            <v>1.07</v>
          </cell>
        </row>
        <row r="33">
          <cell r="A33" t="str">
            <v>国民健康保険事業特別会計</v>
          </cell>
          <cell r="B33" t="e">
            <v>#N/A</v>
          </cell>
          <cell r="C33">
            <v>1.75</v>
          </cell>
          <cell r="D33" t="e">
            <v>#N/A</v>
          </cell>
          <cell r="E33">
            <v>1.71</v>
          </cell>
          <cell r="F33" t="e">
            <v>#N/A</v>
          </cell>
          <cell r="G33">
            <v>1.6</v>
          </cell>
          <cell r="H33" t="e">
            <v>#N/A</v>
          </cell>
          <cell r="I33">
            <v>1.56</v>
          </cell>
          <cell r="J33" t="e">
            <v>#N/A</v>
          </cell>
          <cell r="K33">
            <v>1.63</v>
          </cell>
        </row>
        <row r="34">
          <cell r="A34" t="str">
            <v>公共下水道事業会計</v>
          </cell>
          <cell r="B34" t="e">
            <v>#N/A</v>
          </cell>
          <cell r="C34">
            <v>2.09</v>
          </cell>
          <cell r="D34" t="e">
            <v>#N/A</v>
          </cell>
          <cell r="E34">
            <v>2.54</v>
          </cell>
          <cell r="F34" t="e">
            <v>#N/A</v>
          </cell>
          <cell r="G34">
            <v>2.86</v>
          </cell>
          <cell r="H34" t="e">
            <v>#N/A</v>
          </cell>
          <cell r="I34">
            <v>2.83</v>
          </cell>
          <cell r="J34" t="e">
            <v>#N/A</v>
          </cell>
          <cell r="K34">
            <v>2.91</v>
          </cell>
        </row>
        <row r="35">
          <cell r="A35" t="str">
            <v>一般会計</v>
          </cell>
          <cell r="B35" t="e">
            <v>#N/A</v>
          </cell>
          <cell r="C35">
            <v>6.43</v>
          </cell>
          <cell r="D35" t="e">
            <v>#N/A</v>
          </cell>
          <cell r="E35">
            <v>7.2</v>
          </cell>
          <cell r="F35" t="e">
            <v>#N/A</v>
          </cell>
          <cell r="G35">
            <v>4.72</v>
          </cell>
          <cell r="H35" t="e">
            <v>#N/A</v>
          </cell>
          <cell r="I35">
            <v>6.57</v>
          </cell>
          <cell r="J35" t="e">
            <v>#N/A</v>
          </cell>
          <cell r="K35">
            <v>6.55</v>
          </cell>
        </row>
        <row r="36">
          <cell r="A36" t="str">
            <v>病院事業会計</v>
          </cell>
          <cell r="B36" t="e">
            <v>#N/A</v>
          </cell>
          <cell r="C36">
            <v>16.149999999999999</v>
          </cell>
          <cell r="D36" t="e">
            <v>#N/A</v>
          </cell>
          <cell r="E36">
            <v>16.670000000000002</v>
          </cell>
          <cell r="F36" t="e">
            <v>#N/A</v>
          </cell>
          <cell r="G36">
            <v>16.05</v>
          </cell>
          <cell r="H36" t="e">
            <v>#N/A</v>
          </cell>
          <cell r="I36">
            <v>14.43</v>
          </cell>
          <cell r="J36" t="e">
            <v>#N/A</v>
          </cell>
          <cell r="K36">
            <v>11.34</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6407</v>
          </cell>
          <cell r="G42">
            <v>6382</v>
          </cell>
          <cell r="J42">
            <v>6495</v>
          </cell>
          <cell r="M42">
            <v>6066</v>
          </cell>
          <cell r="P42">
            <v>5930</v>
          </cell>
        </row>
        <row r="43">
          <cell r="A43" t="str">
            <v>一時借入金の利子</v>
          </cell>
          <cell r="B43">
            <v>0</v>
          </cell>
          <cell r="E43">
            <v>0</v>
          </cell>
          <cell r="H43">
            <v>0</v>
          </cell>
          <cell r="K43">
            <v>0</v>
          </cell>
          <cell r="N43">
            <v>0</v>
          </cell>
        </row>
        <row r="44">
          <cell r="A44" t="str">
            <v>債務負担行為に基づく支出額</v>
          </cell>
          <cell r="B44">
            <v>10</v>
          </cell>
          <cell r="E44">
            <v>1</v>
          </cell>
          <cell r="H44">
            <v>1</v>
          </cell>
          <cell r="K44">
            <v>4</v>
          </cell>
          <cell r="N44">
            <v>258</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1979</v>
          </cell>
          <cell r="E46">
            <v>1842</v>
          </cell>
          <cell r="H46">
            <v>1842</v>
          </cell>
          <cell r="K46">
            <v>1795</v>
          </cell>
          <cell r="N46">
            <v>1732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4694</v>
          </cell>
          <cell r="E49">
            <v>4674</v>
          </cell>
          <cell r="H49">
            <v>4733</v>
          </cell>
          <cell r="K49">
            <v>4389</v>
          </cell>
          <cell r="N49">
            <v>4273</v>
          </cell>
        </row>
        <row r="50">
          <cell r="A50" t="str">
            <v>実質公債費比率の分子</v>
          </cell>
          <cell r="B50" t="e">
            <v>#N/A</v>
          </cell>
          <cell r="C50">
            <v>276</v>
          </cell>
          <cell r="D50" t="e">
            <v>#N/A</v>
          </cell>
          <cell r="E50" t="e">
            <v>#N/A</v>
          </cell>
          <cell r="F50">
            <v>135</v>
          </cell>
          <cell r="G50" t="e">
            <v>#N/A</v>
          </cell>
          <cell r="H50" t="e">
            <v>#N/A</v>
          </cell>
          <cell r="I50">
            <v>81</v>
          </cell>
          <cell r="J50" t="e">
            <v>#N/A</v>
          </cell>
          <cell r="K50" t="e">
            <v>#N/A</v>
          </cell>
          <cell r="L50">
            <v>122</v>
          </cell>
          <cell r="M50" t="e">
            <v>#N/A</v>
          </cell>
          <cell r="N50" t="e">
            <v>#N/A</v>
          </cell>
          <cell r="O50">
            <v>333</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52424</v>
          </cell>
          <cell r="G56">
            <v>52467</v>
          </cell>
          <cell r="J56">
            <v>56290</v>
          </cell>
          <cell r="M56">
            <v>51688</v>
          </cell>
          <cell r="P56">
            <v>51248</v>
          </cell>
        </row>
        <row r="57">
          <cell r="A57" t="str">
            <v>充当可能特定歳入</v>
          </cell>
          <cell r="D57">
            <v>22571</v>
          </cell>
          <cell r="G57">
            <v>20621</v>
          </cell>
          <cell r="J57">
            <v>18651</v>
          </cell>
          <cell r="M57">
            <v>17207</v>
          </cell>
          <cell r="P57">
            <v>17111</v>
          </cell>
        </row>
        <row r="58">
          <cell r="A58" t="str">
            <v>充当可能基金</v>
          </cell>
          <cell r="D58">
            <v>9067</v>
          </cell>
          <cell r="G58">
            <v>9986</v>
          </cell>
          <cell r="J58">
            <v>9194</v>
          </cell>
          <cell r="M58">
            <v>7135</v>
          </cell>
          <cell r="P58">
            <v>7279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11359</v>
          </cell>
          <cell r="E62">
            <v>11299</v>
          </cell>
          <cell r="H62">
            <v>11331</v>
          </cell>
          <cell r="K62">
            <v>9901</v>
          </cell>
          <cell r="N62">
            <v>9667</v>
          </cell>
        </row>
        <row r="63">
          <cell r="A63" t="str">
            <v>組合等負担等見込額</v>
          </cell>
          <cell r="B63" t="str">
            <v>-</v>
          </cell>
          <cell r="E63" t="str">
            <v>-</v>
          </cell>
          <cell r="H63" t="str">
            <v>-</v>
          </cell>
          <cell r="K63" t="str">
            <v>-</v>
          </cell>
          <cell r="N63" t="str">
            <v>-</v>
          </cell>
        </row>
        <row r="64">
          <cell r="A64" t="str">
            <v>公営企業債等繰入見込額</v>
          </cell>
          <cell r="B64">
            <v>28088</v>
          </cell>
          <cell r="E64">
            <v>25782</v>
          </cell>
          <cell r="H64">
            <v>23589</v>
          </cell>
          <cell r="K64">
            <v>22175</v>
          </cell>
          <cell r="N64">
            <v>21555</v>
          </cell>
        </row>
        <row r="65">
          <cell r="A65" t="str">
            <v>債務負担行為に基づく支出予定額</v>
          </cell>
          <cell r="B65">
            <v>2719</v>
          </cell>
          <cell r="E65">
            <v>2518</v>
          </cell>
          <cell r="H65">
            <v>7407</v>
          </cell>
          <cell r="K65">
            <v>7296</v>
          </cell>
          <cell r="N65">
            <v>6010</v>
          </cell>
        </row>
        <row r="66">
          <cell r="A66" t="str">
            <v>一般会計等に係る地方債の現在高</v>
          </cell>
          <cell r="B66">
            <v>45952</v>
          </cell>
          <cell r="E66">
            <v>46798</v>
          </cell>
          <cell r="H66">
            <v>49257</v>
          </cell>
          <cell r="K66">
            <v>52414</v>
          </cell>
          <cell r="N66">
            <v>54503</v>
          </cell>
        </row>
        <row r="67">
          <cell r="A67" t="str">
            <v>将来負担比率の分子</v>
          </cell>
          <cell r="B67" t="e">
            <v>#N/A</v>
          </cell>
          <cell r="C67">
            <v>4055</v>
          </cell>
          <cell r="D67" t="e">
            <v>#N/A</v>
          </cell>
          <cell r="E67" t="e">
            <v>#N/A</v>
          </cell>
          <cell r="F67">
            <v>3324</v>
          </cell>
          <cell r="G67" t="e">
            <v>#N/A</v>
          </cell>
          <cell r="H67" t="e">
            <v>#N/A</v>
          </cell>
          <cell r="I67">
            <v>7449</v>
          </cell>
          <cell r="J67" t="e">
            <v>#N/A</v>
          </cell>
          <cell r="K67" t="e">
            <v>#N/A</v>
          </cell>
          <cell r="L67">
            <v>15756</v>
          </cell>
          <cell r="M67" t="e">
            <v>#N/A</v>
          </cell>
          <cell r="N67" t="e">
            <v>#N/A</v>
          </cell>
          <cell r="O67">
            <v>16097</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20</v>
      </c>
      <c r="C3" s="352"/>
      <c r="D3" s="352"/>
      <c r="E3" s="353"/>
      <c r="F3" s="353"/>
      <c r="G3" s="353"/>
      <c r="H3" s="353"/>
      <c r="I3" s="353"/>
      <c r="J3" s="353"/>
      <c r="K3" s="353"/>
      <c r="L3" s="353" t="s">
        <v>21</v>
      </c>
      <c r="M3" s="353"/>
      <c r="N3" s="353"/>
      <c r="O3" s="353"/>
      <c r="P3" s="353"/>
      <c r="Q3" s="353"/>
      <c r="R3" s="360"/>
      <c r="S3" s="360"/>
      <c r="T3" s="360"/>
      <c r="U3" s="360"/>
      <c r="V3" s="361"/>
      <c r="W3" s="335" t="s">
        <v>22</v>
      </c>
      <c r="X3" s="336"/>
      <c r="Y3" s="336"/>
      <c r="Z3" s="336"/>
      <c r="AA3" s="336"/>
      <c r="AB3" s="352"/>
      <c r="AC3" s="360" t="s">
        <v>23</v>
      </c>
      <c r="AD3" s="336"/>
      <c r="AE3" s="336"/>
      <c r="AF3" s="336"/>
      <c r="AG3" s="336"/>
      <c r="AH3" s="336"/>
      <c r="AI3" s="336"/>
      <c r="AJ3" s="336"/>
      <c r="AK3" s="336"/>
      <c r="AL3" s="337"/>
      <c r="AM3" s="335" t="s">
        <v>24</v>
      </c>
      <c r="AN3" s="336"/>
      <c r="AO3" s="336"/>
      <c r="AP3" s="336"/>
      <c r="AQ3" s="336"/>
      <c r="AR3" s="336"/>
      <c r="AS3" s="336"/>
      <c r="AT3" s="336"/>
      <c r="AU3" s="336"/>
      <c r="AV3" s="336"/>
      <c r="AW3" s="336"/>
      <c r="AX3" s="337"/>
      <c r="AY3" s="372" t="s">
        <v>25</v>
      </c>
      <c r="AZ3" s="373"/>
      <c r="BA3" s="373"/>
      <c r="BB3" s="373"/>
      <c r="BC3" s="373"/>
      <c r="BD3" s="373"/>
      <c r="BE3" s="373"/>
      <c r="BF3" s="373"/>
      <c r="BG3" s="373"/>
      <c r="BH3" s="373"/>
      <c r="BI3" s="373"/>
      <c r="BJ3" s="373"/>
      <c r="BK3" s="373"/>
      <c r="BL3" s="373"/>
      <c r="BM3" s="374"/>
      <c r="BN3" s="335" t="s">
        <v>26</v>
      </c>
      <c r="BO3" s="336"/>
      <c r="BP3" s="336"/>
      <c r="BQ3" s="336"/>
      <c r="BR3" s="336"/>
      <c r="BS3" s="336"/>
      <c r="BT3" s="336"/>
      <c r="BU3" s="337"/>
      <c r="BV3" s="335" t="s">
        <v>27</v>
      </c>
      <c r="BW3" s="336"/>
      <c r="BX3" s="336"/>
      <c r="BY3" s="336"/>
      <c r="BZ3" s="336"/>
      <c r="CA3" s="336"/>
      <c r="CB3" s="336"/>
      <c r="CC3" s="337"/>
      <c r="CD3" s="372" t="s">
        <v>25</v>
      </c>
      <c r="CE3" s="373"/>
      <c r="CF3" s="373"/>
      <c r="CG3" s="373"/>
      <c r="CH3" s="373"/>
      <c r="CI3" s="373"/>
      <c r="CJ3" s="373"/>
      <c r="CK3" s="373"/>
      <c r="CL3" s="373"/>
      <c r="CM3" s="373"/>
      <c r="CN3" s="373"/>
      <c r="CO3" s="373"/>
      <c r="CP3" s="373"/>
      <c r="CQ3" s="373"/>
      <c r="CR3" s="373"/>
      <c r="CS3" s="374"/>
      <c r="CT3" s="335" t="s">
        <v>28</v>
      </c>
      <c r="CU3" s="336"/>
      <c r="CV3" s="336"/>
      <c r="CW3" s="336"/>
      <c r="CX3" s="336"/>
      <c r="CY3" s="336"/>
      <c r="CZ3" s="336"/>
      <c r="DA3" s="337"/>
      <c r="DB3" s="335" t="s">
        <v>29</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30</v>
      </c>
      <c r="AZ4" s="339"/>
      <c r="BA4" s="339"/>
      <c r="BB4" s="339"/>
      <c r="BC4" s="339"/>
      <c r="BD4" s="339"/>
      <c r="BE4" s="339"/>
      <c r="BF4" s="339"/>
      <c r="BG4" s="339"/>
      <c r="BH4" s="339"/>
      <c r="BI4" s="339"/>
      <c r="BJ4" s="339"/>
      <c r="BK4" s="339"/>
      <c r="BL4" s="339"/>
      <c r="BM4" s="340"/>
      <c r="BN4" s="341">
        <v>73387012</v>
      </c>
      <c r="BO4" s="342"/>
      <c r="BP4" s="342"/>
      <c r="BQ4" s="342"/>
      <c r="BR4" s="342"/>
      <c r="BS4" s="342"/>
      <c r="BT4" s="342"/>
      <c r="BU4" s="343"/>
      <c r="BV4" s="341">
        <v>75490695</v>
      </c>
      <c r="BW4" s="342"/>
      <c r="BX4" s="342"/>
      <c r="BY4" s="342"/>
      <c r="BZ4" s="342"/>
      <c r="CA4" s="342"/>
      <c r="CB4" s="342"/>
      <c r="CC4" s="343"/>
      <c r="CD4" s="344" t="s">
        <v>31</v>
      </c>
      <c r="CE4" s="345"/>
      <c r="CF4" s="345"/>
      <c r="CG4" s="345"/>
      <c r="CH4" s="345"/>
      <c r="CI4" s="345"/>
      <c r="CJ4" s="345"/>
      <c r="CK4" s="345"/>
      <c r="CL4" s="345"/>
      <c r="CM4" s="345"/>
      <c r="CN4" s="345"/>
      <c r="CO4" s="345"/>
      <c r="CP4" s="345"/>
      <c r="CQ4" s="345"/>
      <c r="CR4" s="345"/>
      <c r="CS4" s="346"/>
      <c r="CT4" s="347">
        <v>6.6</v>
      </c>
      <c r="CU4" s="348"/>
      <c r="CV4" s="348"/>
      <c r="CW4" s="348"/>
      <c r="CX4" s="348"/>
      <c r="CY4" s="348"/>
      <c r="CZ4" s="348"/>
      <c r="DA4" s="349"/>
      <c r="DB4" s="347">
        <v>6.6</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32</v>
      </c>
      <c r="AN5" s="408"/>
      <c r="AO5" s="408"/>
      <c r="AP5" s="408"/>
      <c r="AQ5" s="408"/>
      <c r="AR5" s="408"/>
      <c r="AS5" s="408"/>
      <c r="AT5" s="409"/>
      <c r="AU5" s="410" t="s">
        <v>33</v>
      </c>
      <c r="AV5" s="411"/>
      <c r="AW5" s="411"/>
      <c r="AX5" s="411"/>
      <c r="AY5" s="412" t="s">
        <v>34</v>
      </c>
      <c r="AZ5" s="413"/>
      <c r="BA5" s="413"/>
      <c r="BB5" s="413"/>
      <c r="BC5" s="413"/>
      <c r="BD5" s="413"/>
      <c r="BE5" s="413"/>
      <c r="BF5" s="413"/>
      <c r="BG5" s="413"/>
      <c r="BH5" s="413"/>
      <c r="BI5" s="413"/>
      <c r="BJ5" s="413"/>
      <c r="BK5" s="413"/>
      <c r="BL5" s="413"/>
      <c r="BM5" s="414"/>
      <c r="BN5" s="378">
        <v>70602393</v>
      </c>
      <c r="BO5" s="379"/>
      <c r="BP5" s="379"/>
      <c r="BQ5" s="379"/>
      <c r="BR5" s="379"/>
      <c r="BS5" s="379"/>
      <c r="BT5" s="379"/>
      <c r="BU5" s="380"/>
      <c r="BV5" s="378">
        <v>72641071</v>
      </c>
      <c r="BW5" s="379"/>
      <c r="BX5" s="379"/>
      <c r="BY5" s="379"/>
      <c r="BZ5" s="379"/>
      <c r="CA5" s="379"/>
      <c r="CB5" s="379"/>
      <c r="CC5" s="380"/>
      <c r="CD5" s="381" t="s">
        <v>35</v>
      </c>
      <c r="CE5" s="382"/>
      <c r="CF5" s="382"/>
      <c r="CG5" s="382"/>
      <c r="CH5" s="382"/>
      <c r="CI5" s="382"/>
      <c r="CJ5" s="382"/>
      <c r="CK5" s="382"/>
      <c r="CL5" s="382"/>
      <c r="CM5" s="382"/>
      <c r="CN5" s="382"/>
      <c r="CO5" s="382"/>
      <c r="CP5" s="382"/>
      <c r="CQ5" s="382"/>
      <c r="CR5" s="382"/>
      <c r="CS5" s="383"/>
      <c r="CT5" s="375">
        <v>98.3</v>
      </c>
      <c r="CU5" s="376"/>
      <c r="CV5" s="376"/>
      <c r="CW5" s="376"/>
      <c r="CX5" s="376"/>
      <c r="CY5" s="376"/>
      <c r="CZ5" s="376"/>
      <c r="DA5" s="377"/>
      <c r="DB5" s="375">
        <v>97.6</v>
      </c>
      <c r="DC5" s="376"/>
      <c r="DD5" s="376"/>
      <c r="DE5" s="376"/>
      <c r="DF5" s="376"/>
      <c r="DG5" s="376"/>
      <c r="DH5" s="376"/>
      <c r="DI5" s="377"/>
      <c r="DJ5" s="44"/>
      <c r="DK5" s="44"/>
      <c r="DL5" s="44"/>
      <c r="DM5" s="44"/>
      <c r="DN5" s="44"/>
      <c r="DO5" s="44"/>
    </row>
    <row r="6" spans="1:119" ht="18.75" customHeight="1" x14ac:dyDescent="0.15">
      <c r="A6" s="45"/>
      <c r="B6" s="384" t="s">
        <v>36</v>
      </c>
      <c r="C6" s="385"/>
      <c r="D6" s="385"/>
      <c r="E6" s="386"/>
      <c r="F6" s="386"/>
      <c r="G6" s="386"/>
      <c r="H6" s="386"/>
      <c r="I6" s="386"/>
      <c r="J6" s="386"/>
      <c r="K6" s="386"/>
      <c r="L6" s="386" t="s">
        <v>37</v>
      </c>
      <c r="M6" s="386"/>
      <c r="N6" s="386"/>
      <c r="O6" s="386"/>
      <c r="P6" s="386"/>
      <c r="Q6" s="386"/>
      <c r="R6" s="390"/>
      <c r="S6" s="390"/>
      <c r="T6" s="390"/>
      <c r="U6" s="390"/>
      <c r="V6" s="391"/>
      <c r="W6" s="394" t="s">
        <v>38</v>
      </c>
      <c r="X6" s="395"/>
      <c r="Y6" s="395"/>
      <c r="Z6" s="395"/>
      <c r="AA6" s="395"/>
      <c r="AB6" s="385"/>
      <c r="AC6" s="398" t="s">
        <v>39</v>
      </c>
      <c r="AD6" s="399"/>
      <c r="AE6" s="399"/>
      <c r="AF6" s="399"/>
      <c r="AG6" s="399"/>
      <c r="AH6" s="399"/>
      <c r="AI6" s="399"/>
      <c r="AJ6" s="399"/>
      <c r="AK6" s="399"/>
      <c r="AL6" s="400"/>
      <c r="AM6" s="407" t="s">
        <v>40</v>
      </c>
      <c r="AN6" s="408"/>
      <c r="AO6" s="408"/>
      <c r="AP6" s="408"/>
      <c r="AQ6" s="408"/>
      <c r="AR6" s="408"/>
      <c r="AS6" s="408"/>
      <c r="AT6" s="409"/>
      <c r="AU6" s="410" t="s">
        <v>33</v>
      </c>
      <c r="AV6" s="411"/>
      <c r="AW6" s="411"/>
      <c r="AX6" s="411"/>
      <c r="AY6" s="412" t="s">
        <v>41</v>
      </c>
      <c r="AZ6" s="413"/>
      <c r="BA6" s="413"/>
      <c r="BB6" s="413"/>
      <c r="BC6" s="413"/>
      <c r="BD6" s="413"/>
      <c r="BE6" s="413"/>
      <c r="BF6" s="413"/>
      <c r="BG6" s="413"/>
      <c r="BH6" s="413"/>
      <c r="BI6" s="413"/>
      <c r="BJ6" s="413"/>
      <c r="BK6" s="413"/>
      <c r="BL6" s="413"/>
      <c r="BM6" s="414"/>
      <c r="BN6" s="378">
        <v>2784619</v>
      </c>
      <c r="BO6" s="379"/>
      <c r="BP6" s="379"/>
      <c r="BQ6" s="379"/>
      <c r="BR6" s="379"/>
      <c r="BS6" s="379"/>
      <c r="BT6" s="379"/>
      <c r="BU6" s="380"/>
      <c r="BV6" s="378">
        <v>2849624</v>
      </c>
      <c r="BW6" s="379"/>
      <c r="BX6" s="379"/>
      <c r="BY6" s="379"/>
      <c r="BZ6" s="379"/>
      <c r="CA6" s="379"/>
      <c r="CB6" s="379"/>
      <c r="CC6" s="380"/>
      <c r="CD6" s="381" t="s">
        <v>42</v>
      </c>
      <c r="CE6" s="382"/>
      <c r="CF6" s="382"/>
      <c r="CG6" s="382"/>
      <c r="CH6" s="382"/>
      <c r="CI6" s="382"/>
      <c r="CJ6" s="382"/>
      <c r="CK6" s="382"/>
      <c r="CL6" s="382"/>
      <c r="CM6" s="382"/>
      <c r="CN6" s="382"/>
      <c r="CO6" s="382"/>
      <c r="CP6" s="382"/>
      <c r="CQ6" s="382"/>
      <c r="CR6" s="382"/>
      <c r="CS6" s="383"/>
      <c r="CT6" s="415">
        <v>103.6</v>
      </c>
      <c r="CU6" s="416"/>
      <c r="CV6" s="416"/>
      <c r="CW6" s="416"/>
      <c r="CX6" s="416"/>
      <c r="CY6" s="416"/>
      <c r="CZ6" s="416"/>
      <c r="DA6" s="417"/>
      <c r="DB6" s="415">
        <v>103.6</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43</v>
      </c>
      <c r="AN7" s="408"/>
      <c r="AO7" s="408"/>
      <c r="AP7" s="408"/>
      <c r="AQ7" s="408"/>
      <c r="AR7" s="408"/>
      <c r="AS7" s="408"/>
      <c r="AT7" s="409"/>
      <c r="AU7" s="410" t="s">
        <v>44</v>
      </c>
      <c r="AV7" s="411"/>
      <c r="AW7" s="411"/>
      <c r="AX7" s="411"/>
      <c r="AY7" s="412" t="s">
        <v>45</v>
      </c>
      <c r="AZ7" s="413"/>
      <c r="BA7" s="413"/>
      <c r="BB7" s="413"/>
      <c r="BC7" s="413"/>
      <c r="BD7" s="413"/>
      <c r="BE7" s="413"/>
      <c r="BF7" s="413"/>
      <c r="BG7" s="413"/>
      <c r="BH7" s="413"/>
      <c r="BI7" s="413"/>
      <c r="BJ7" s="413"/>
      <c r="BK7" s="413"/>
      <c r="BL7" s="413"/>
      <c r="BM7" s="414"/>
      <c r="BN7" s="378">
        <v>126774</v>
      </c>
      <c r="BO7" s="379"/>
      <c r="BP7" s="379"/>
      <c r="BQ7" s="379"/>
      <c r="BR7" s="379"/>
      <c r="BS7" s="379"/>
      <c r="BT7" s="379"/>
      <c r="BU7" s="380"/>
      <c r="BV7" s="378">
        <v>219289</v>
      </c>
      <c r="BW7" s="379"/>
      <c r="BX7" s="379"/>
      <c r="BY7" s="379"/>
      <c r="BZ7" s="379"/>
      <c r="CA7" s="379"/>
      <c r="CB7" s="379"/>
      <c r="CC7" s="380"/>
      <c r="CD7" s="381" t="s">
        <v>46</v>
      </c>
      <c r="CE7" s="382"/>
      <c r="CF7" s="382"/>
      <c r="CG7" s="382"/>
      <c r="CH7" s="382"/>
      <c r="CI7" s="382"/>
      <c r="CJ7" s="382"/>
      <c r="CK7" s="382"/>
      <c r="CL7" s="382"/>
      <c r="CM7" s="382"/>
      <c r="CN7" s="382"/>
      <c r="CO7" s="382"/>
      <c r="CP7" s="382"/>
      <c r="CQ7" s="382"/>
      <c r="CR7" s="382"/>
      <c r="CS7" s="383"/>
      <c r="CT7" s="378">
        <v>40522677</v>
      </c>
      <c r="CU7" s="379"/>
      <c r="CV7" s="379"/>
      <c r="CW7" s="379"/>
      <c r="CX7" s="379"/>
      <c r="CY7" s="379"/>
      <c r="CZ7" s="379"/>
      <c r="DA7" s="380"/>
      <c r="DB7" s="378">
        <v>40032573</v>
      </c>
      <c r="DC7" s="379"/>
      <c r="DD7" s="379"/>
      <c r="DE7" s="379"/>
      <c r="DF7" s="379"/>
      <c r="DG7" s="379"/>
      <c r="DH7" s="379"/>
      <c r="DI7" s="380"/>
      <c r="DJ7" s="44"/>
      <c r="DK7" s="44"/>
      <c r="DL7" s="44"/>
      <c r="DM7" s="44"/>
      <c r="DN7" s="44"/>
      <c r="DO7" s="44"/>
    </row>
    <row r="8" spans="1:119" ht="18.75" customHeight="1" thickBot="1" x14ac:dyDescent="0.2">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47</v>
      </c>
      <c r="AN8" s="408"/>
      <c r="AO8" s="408"/>
      <c r="AP8" s="408"/>
      <c r="AQ8" s="408"/>
      <c r="AR8" s="408"/>
      <c r="AS8" s="408"/>
      <c r="AT8" s="409"/>
      <c r="AU8" s="410" t="s">
        <v>48</v>
      </c>
      <c r="AV8" s="411"/>
      <c r="AW8" s="411"/>
      <c r="AX8" s="411"/>
      <c r="AY8" s="412" t="s">
        <v>49</v>
      </c>
      <c r="AZ8" s="413"/>
      <c r="BA8" s="413"/>
      <c r="BB8" s="413"/>
      <c r="BC8" s="413"/>
      <c r="BD8" s="413"/>
      <c r="BE8" s="413"/>
      <c r="BF8" s="413"/>
      <c r="BG8" s="413"/>
      <c r="BH8" s="413"/>
      <c r="BI8" s="413"/>
      <c r="BJ8" s="413"/>
      <c r="BK8" s="413"/>
      <c r="BL8" s="413"/>
      <c r="BM8" s="414"/>
      <c r="BN8" s="378">
        <v>2657845</v>
      </c>
      <c r="BO8" s="379"/>
      <c r="BP8" s="379"/>
      <c r="BQ8" s="379"/>
      <c r="BR8" s="379"/>
      <c r="BS8" s="379"/>
      <c r="BT8" s="379"/>
      <c r="BU8" s="380"/>
      <c r="BV8" s="378">
        <v>2630335</v>
      </c>
      <c r="BW8" s="379"/>
      <c r="BX8" s="379"/>
      <c r="BY8" s="379"/>
      <c r="BZ8" s="379"/>
      <c r="CA8" s="379"/>
      <c r="CB8" s="379"/>
      <c r="CC8" s="380"/>
      <c r="CD8" s="381" t="s">
        <v>50</v>
      </c>
      <c r="CE8" s="382"/>
      <c r="CF8" s="382"/>
      <c r="CG8" s="382"/>
      <c r="CH8" s="382"/>
      <c r="CI8" s="382"/>
      <c r="CJ8" s="382"/>
      <c r="CK8" s="382"/>
      <c r="CL8" s="382"/>
      <c r="CM8" s="382"/>
      <c r="CN8" s="382"/>
      <c r="CO8" s="382"/>
      <c r="CP8" s="382"/>
      <c r="CQ8" s="382"/>
      <c r="CR8" s="382"/>
      <c r="CS8" s="383"/>
      <c r="CT8" s="418">
        <v>0.95</v>
      </c>
      <c r="CU8" s="419"/>
      <c r="CV8" s="419"/>
      <c r="CW8" s="419"/>
      <c r="CX8" s="419"/>
      <c r="CY8" s="419"/>
      <c r="CZ8" s="419"/>
      <c r="DA8" s="420"/>
      <c r="DB8" s="418">
        <v>0.94</v>
      </c>
      <c r="DC8" s="419"/>
      <c r="DD8" s="419"/>
      <c r="DE8" s="419"/>
      <c r="DF8" s="419"/>
      <c r="DG8" s="419"/>
      <c r="DH8" s="419"/>
      <c r="DI8" s="420"/>
      <c r="DJ8" s="44"/>
      <c r="DK8" s="44"/>
      <c r="DL8" s="44"/>
      <c r="DM8" s="44"/>
      <c r="DN8" s="44"/>
      <c r="DO8" s="44"/>
    </row>
    <row r="9" spans="1:119" ht="18.75" customHeight="1" thickBot="1" x14ac:dyDescent="0.2">
      <c r="A9" s="45"/>
      <c r="B9" s="372" t="s">
        <v>51</v>
      </c>
      <c r="C9" s="373"/>
      <c r="D9" s="373"/>
      <c r="E9" s="373"/>
      <c r="F9" s="373"/>
      <c r="G9" s="373"/>
      <c r="H9" s="373"/>
      <c r="I9" s="373"/>
      <c r="J9" s="373"/>
      <c r="K9" s="421"/>
      <c r="L9" s="422" t="s">
        <v>52</v>
      </c>
      <c r="M9" s="423"/>
      <c r="N9" s="423"/>
      <c r="O9" s="423"/>
      <c r="P9" s="423"/>
      <c r="Q9" s="424"/>
      <c r="R9" s="425">
        <v>239348</v>
      </c>
      <c r="S9" s="426"/>
      <c r="T9" s="426"/>
      <c r="U9" s="426"/>
      <c r="V9" s="427"/>
      <c r="W9" s="335" t="s">
        <v>53</v>
      </c>
      <c r="X9" s="336"/>
      <c r="Y9" s="336"/>
      <c r="Z9" s="336"/>
      <c r="AA9" s="336"/>
      <c r="AB9" s="336"/>
      <c r="AC9" s="336"/>
      <c r="AD9" s="336"/>
      <c r="AE9" s="336"/>
      <c r="AF9" s="336"/>
      <c r="AG9" s="336"/>
      <c r="AH9" s="336"/>
      <c r="AI9" s="336"/>
      <c r="AJ9" s="336"/>
      <c r="AK9" s="336"/>
      <c r="AL9" s="337"/>
      <c r="AM9" s="407" t="s">
        <v>54</v>
      </c>
      <c r="AN9" s="408"/>
      <c r="AO9" s="408"/>
      <c r="AP9" s="408"/>
      <c r="AQ9" s="408"/>
      <c r="AR9" s="408"/>
      <c r="AS9" s="408"/>
      <c r="AT9" s="409"/>
      <c r="AU9" s="410" t="s">
        <v>48</v>
      </c>
      <c r="AV9" s="411"/>
      <c r="AW9" s="411"/>
      <c r="AX9" s="411"/>
      <c r="AY9" s="412" t="s">
        <v>55</v>
      </c>
      <c r="AZ9" s="413"/>
      <c r="BA9" s="413"/>
      <c r="BB9" s="413"/>
      <c r="BC9" s="413"/>
      <c r="BD9" s="413"/>
      <c r="BE9" s="413"/>
      <c r="BF9" s="413"/>
      <c r="BG9" s="413"/>
      <c r="BH9" s="413"/>
      <c r="BI9" s="413"/>
      <c r="BJ9" s="413"/>
      <c r="BK9" s="413"/>
      <c r="BL9" s="413"/>
      <c r="BM9" s="414"/>
      <c r="BN9" s="378">
        <v>27510</v>
      </c>
      <c r="BO9" s="379"/>
      <c r="BP9" s="379"/>
      <c r="BQ9" s="379"/>
      <c r="BR9" s="379"/>
      <c r="BS9" s="379"/>
      <c r="BT9" s="379"/>
      <c r="BU9" s="380"/>
      <c r="BV9" s="378">
        <v>757152</v>
      </c>
      <c r="BW9" s="379"/>
      <c r="BX9" s="379"/>
      <c r="BY9" s="379"/>
      <c r="BZ9" s="379"/>
      <c r="CA9" s="379"/>
      <c r="CB9" s="379"/>
      <c r="CC9" s="380"/>
      <c r="CD9" s="381" t="s">
        <v>56</v>
      </c>
      <c r="CE9" s="382"/>
      <c r="CF9" s="382"/>
      <c r="CG9" s="382"/>
      <c r="CH9" s="382"/>
      <c r="CI9" s="382"/>
      <c r="CJ9" s="382"/>
      <c r="CK9" s="382"/>
      <c r="CL9" s="382"/>
      <c r="CM9" s="382"/>
      <c r="CN9" s="382"/>
      <c r="CO9" s="382"/>
      <c r="CP9" s="382"/>
      <c r="CQ9" s="382"/>
      <c r="CR9" s="382"/>
      <c r="CS9" s="383"/>
      <c r="CT9" s="375">
        <v>9.1999999999999993</v>
      </c>
      <c r="CU9" s="376"/>
      <c r="CV9" s="376"/>
      <c r="CW9" s="376"/>
      <c r="CX9" s="376"/>
      <c r="CY9" s="376"/>
      <c r="CZ9" s="376"/>
      <c r="DA9" s="377"/>
      <c r="DB9" s="375">
        <v>9</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57</v>
      </c>
      <c r="M10" s="408"/>
      <c r="N10" s="408"/>
      <c r="O10" s="408"/>
      <c r="P10" s="408"/>
      <c r="Q10" s="409"/>
      <c r="R10" s="429">
        <v>235081</v>
      </c>
      <c r="S10" s="430"/>
      <c r="T10" s="430"/>
      <c r="U10" s="430"/>
      <c r="V10" s="431"/>
      <c r="W10" s="366"/>
      <c r="X10" s="367"/>
      <c r="Y10" s="367"/>
      <c r="Z10" s="367"/>
      <c r="AA10" s="367"/>
      <c r="AB10" s="367"/>
      <c r="AC10" s="367"/>
      <c r="AD10" s="367"/>
      <c r="AE10" s="367"/>
      <c r="AF10" s="367"/>
      <c r="AG10" s="367"/>
      <c r="AH10" s="367"/>
      <c r="AI10" s="367"/>
      <c r="AJ10" s="367"/>
      <c r="AK10" s="367"/>
      <c r="AL10" s="370"/>
      <c r="AM10" s="407" t="s">
        <v>58</v>
      </c>
      <c r="AN10" s="408"/>
      <c r="AO10" s="408"/>
      <c r="AP10" s="408"/>
      <c r="AQ10" s="408"/>
      <c r="AR10" s="408"/>
      <c r="AS10" s="408"/>
      <c r="AT10" s="409"/>
      <c r="AU10" s="410" t="s">
        <v>48</v>
      </c>
      <c r="AV10" s="411"/>
      <c r="AW10" s="411"/>
      <c r="AX10" s="411"/>
      <c r="AY10" s="412" t="s">
        <v>59</v>
      </c>
      <c r="AZ10" s="413"/>
      <c r="BA10" s="413"/>
      <c r="BB10" s="413"/>
      <c r="BC10" s="413"/>
      <c r="BD10" s="413"/>
      <c r="BE10" s="413"/>
      <c r="BF10" s="413"/>
      <c r="BG10" s="413"/>
      <c r="BH10" s="413"/>
      <c r="BI10" s="413"/>
      <c r="BJ10" s="413"/>
      <c r="BK10" s="413"/>
      <c r="BL10" s="413"/>
      <c r="BM10" s="414"/>
      <c r="BN10" s="378">
        <v>1010</v>
      </c>
      <c r="BO10" s="379"/>
      <c r="BP10" s="379"/>
      <c r="BQ10" s="379"/>
      <c r="BR10" s="379"/>
      <c r="BS10" s="379"/>
      <c r="BT10" s="379"/>
      <c r="BU10" s="380"/>
      <c r="BV10" s="378">
        <v>4089</v>
      </c>
      <c r="BW10" s="379"/>
      <c r="BX10" s="379"/>
      <c r="BY10" s="379"/>
      <c r="BZ10" s="379"/>
      <c r="CA10" s="379"/>
      <c r="CB10" s="379"/>
      <c r="CC10" s="380"/>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61</v>
      </c>
      <c r="M11" s="433"/>
      <c r="N11" s="433"/>
      <c r="O11" s="433"/>
      <c r="P11" s="433"/>
      <c r="Q11" s="434"/>
      <c r="R11" s="435" t="s">
        <v>62</v>
      </c>
      <c r="S11" s="436"/>
      <c r="T11" s="436"/>
      <c r="U11" s="436"/>
      <c r="V11" s="437"/>
      <c r="W11" s="366"/>
      <c r="X11" s="367"/>
      <c r="Y11" s="367"/>
      <c r="Z11" s="367"/>
      <c r="AA11" s="367"/>
      <c r="AB11" s="367"/>
      <c r="AC11" s="367"/>
      <c r="AD11" s="367"/>
      <c r="AE11" s="367"/>
      <c r="AF11" s="367"/>
      <c r="AG11" s="367"/>
      <c r="AH11" s="367"/>
      <c r="AI11" s="367"/>
      <c r="AJ11" s="367"/>
      <c r="AK11" s="367"/>
      <c r="AL11" s="370"/>
      <c r="AM11" s="407" t="s">
        <v>63</v>
      </c>
      <c r="AN11" s="408"/>
      <c r="AO11" s="408"/>
      <c r="AP11" s="408"/>
      <c r="AQ11" s="408"/>
      <c r="AR11" s="408"/>
      <c r="AS11" s="408"/>
      <c r="AT11" s="409"/>
      <c r="AU11" s="410" t="s">
        <v>48</v>
      </c>
      <c r="AV11" s="411"/>
      <c r="AW11" s="411"/>
      <c r="AX11" s="411"/>
      <c r="AY11" s="412" t="s">
        <v>64</v>
      </c>
      <c r="AZ11" s="413"/>
      <c r="BA11" s="413"/>
      <c r="BB11" s="413"/>
      <c r="BC11" s="413"/>
      <c r="BD11" s="413"/>
      <c r="BE11" s="413"/>
      <c r="BF11" s="413"/>
      <c r="BG11" s="413"/>
      <c r="BH11" s="413"/>
      <c r="BI11" s="413"/>
      <c r="BJ11" s="413"/>
      <c r="BK11" s="413"/>
      <c r="BL11" s="413"/>
      <c r="BM11" s="414"/>
      <c r="BN11" s="378">
        <v>118874</v>
      </c>
      <c r="BO11" s="379"/>
      <c r="BP11" s="379"/>
      <c r="BQ11" s="379"/>
      <c r="BR11" s="379"/>
      <c r="BS11" s="379"/>
      <c r="BT11" s="379"/>
      <c r="BU11" s="380"/>
      <c r="BV11" s="378" t="s">
        <v>65</v>
      </c>
      <c r="BW11" s="379"/>
      <c r="BX11" s="379"/>
      <c r="BY11" s="379"/>
      <c r="BZ11" s="379"/>
      <c r="CA11" s="379"/>
      <c r="CB11" s="379"/>
      <c r="CC11" s="380"/>
      <c r="CD11" s="381" t="s">
        <v>66</v>
      </c>
      <c r="CE11" s="382"/>
      <c r="CF11" s="382"/>
      <c r="CG11" s="382"/>
      <c r="CH11" s="382"/>
      <c r="CI11" s="382"/>
      <c r="CJ11" s="382"/>
      <c r="CK11" s="382"/>
      <c r="CL11" s="382"/>
      <c r="CM11" s="382"/>
      <c r="CN11" s="382"/>
      <c r="CO11" s="382"/>
      <c r="CP11" s="382"/>
      <c r="CQ11" s="382"/>
      <c r="CR11" s="382"/>
      <c r="CS11" s="383"/>
      <c r="CT11" s="418" t="s">
        <v>65</v>
      </c>
      <c r="CU11" s="419"/>
      <c r="CV11" s="419"/>
      <c r="CW11" s="419"/>
      <c r="CX11" s="419"/>
      <c r="CY11" s="419"/>
      <c r="CZ11" s="419"/>
      <c r="DA11" s="420"/>
      <c r="DB11" s="418" t="s">
        <v>65</v>
      </c>
      <c r="DC11" s="419"/>
      <c r="DD11" s="419"/>
      <c r="DE11" s="419"/>
      <c r="DF11" s="419"/>
      <c r="DG11" s="419"/>
      <c r="DH11" s="419"/>
      <c r="DI11" s="420"/>
      <c r="DJ11" s="44"/>
      <c r="DK11" s="44"/>
      <c r="DL11" s="44"/>
      <c r="DM11" s="44"/>
      <c r="DN11" s="44"/>
      <c r="DO11" s="44"/>
    </row>
    <row r="12" spans="1:119" ht="18.75" customHeight="1" x14ac:dyDescent="0.15">
      <c r="A12" s="45"/>
      <c r="B12" s="438" t="s">
        <v>67</v>
      </c>
      <c r="C12" s="439"/>
      <c r="D12" s="439"/>
      <c r="E12" s="439"/>
      <c r="F12" s="439"/>
      <c r="G12" s="439"/>
      <c r="H12" s="439"/>
      <c r="I12" s="439"/>
      <c r="J12" s="439"/>
      <c r="K12" s="440"/>
      <c r="L12" s="447" t="s">
        <v>68</v>
      </c>
      <c r="M12" s="448"/>
      <c r="N12" s="448"/>
      <c r="O12" s="448"/>
      <c r="P12" s="448"/>
      <c r="Q12" s="449"/>
      <c r="R12" s="450">
        <v>241979</v>
      </c>
      <c r="S12" s="451"/>
      <c r="T12" s="451"/>
      <c r="U12" s="451"/>
      <c r="V12" s="452"/>
      <c r="W12" s="453" t="s">
        <v>25</v>
      </c>
      <c r="X12" s="411"/>
      <c r="Y12" s="411"/>
      <c r="Z12" s="411"/>
      <c r="AA12" s="411"/>
      <c r="AB12" s="454"/>
      <c r="AC12" s="410" t="s">
        <v>69</v>
      </c>
      <c r="AD12" s="411"/>
      <c r="AE12" s="411"/>
      <c r="AF12" s="411"/>
      <c r="AG12" s="454"/>
      <c r="AH12" s="410" t="s">
        <v>70</v>
      </c>
      <c r="AI12" s="411"/>
      <c r="AJ12" s="411"/>
      <c r="AK12" s="411"/>
      <c r="AL12" s="455"/>
      <c r="AM12" s="407" t="s">
        <v>71</v>
      </c>
      <c r="AN12" s="408"/>
      <c r="AO12" s="408"/>
      <c r="AP12" s="408"/>
      <c r="AQ12" s="408"/>
      <c r="AR12" s="408"/>
      <c r="AS12" s="408"/>
      <c r="AT12" s="409"/>
      <c r="AU12" s="410" t="s">
        <v>48</v>
      </c>
      <c r="AV12" s="411"/>
      <c r="AW12" s="411"/>
      <c r="AX12" s="411"/>
      <c r="AY12" s="412" t="s">
        <v>72</v>
      </c>
      <c r="AZ12" s="413"/>
      <c r="BA12" s="413"/>
      <c r="BB12" s="413"/>
      <c r="BC12" s="413"/>
      <c r="BD12" s="413"/>
      <c r="BE12" s="413"/>
      <c r="BF12" s="413"/>
      <c r="BG12" s="413"/>
      <c r="BH12" s="413"/>
      <c r="BI12" s="413"/>
      <c r="BJ12" s="413"/>
      <c r="BK12" s="413"/>
      <c r="BL12" s="413"/>
      <c r="BM12" s="414"/>
      <c r="BN12" s="378" t="s">
        <v>73</v>
      </c>
      <c r="BO12" s="379"/>
      <c r="BP12" s="379"/>
      <c r="BQ12" s="379"/>
      <c r="BR12" s="379"/>
      <c r="BS12" s="379"/>
      <c r="BT12" s="379"/>
      <c r="BU12" s="380"/>
      <c r="BV12" s="378">
        <v>1000000</v>
      </c>
      <c r="BW12" s="379"/>
      <c r="BX12" s="379"/>
      <c r="BY12" s="379"/>
      <c r="BZ12" s="379"/>
      <c r="CA12" s="379"/>
      <c r="CB12" s="379"/>
      <c r="CC12" s="380"/>
      <c r="CD12" s="381" t="s">
        <v>74</v>
      </c>
      <c r="CE12" s="382"/>
      <c r="CF12" s="382"/>
      <c r="CG12" s="382"/>
      <c r="CH12" s="382"/>
      <c r="CI12" s="382"/>
      <c r="CJ12" s="382"/>
      <c r="CK12" s="382"/>
      <c r="CL12" s="382"/>
      <c r="CM12" s="382"/>
      <c r="CN12" s="382"/>
      <c r="CO12" s="382"/>
      <c r="CP12" s="382"/>
      <c r="CQ12" s="382"/>
      <c r="CR12" s="382"/>
      <c r="CS12" s="383"/>
      <c r="CT12" s="418" t="s">
        <v>75</v>
      </c>
      <c r="CU12" s="419"/>
      <c r="CV12" s="419"/>
      <c r="CW12" s="419"/>
      <c r="CX12" s="419"/>
      <c r="CY12" s="419"/>
      <c r="CZ12" s="419"/>
      <c r="DA12" s="420"/>
      <c r="DB12" s="418" t="s">
        <v>75</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76</v>
      </c>
      <c r="N13" s="467"/>
      <c r="O13" s="467"/>
      <c r="P13" s="467"/>
      <c r="Q13" s="468"/>
      <c r="R13" s="459">
        <v>240294</v>
      </c>
      <c r="S13" s="460"/>
      <c r="T13" s="460"/>
      <c r="U13" s="460"/>
      <c r="V13" s="461"/>
      <c r="W13" s="394" t="s">
        <v>77</v>
      </c>
      <c r="X13" s="395"/>
      <c r="Y13" s="395"/>
      <c r="Z13" s="395"/>
      <c r="AA13" s="395"/>
      <c r="AB13" s="385"/>
      <c r="AC13" s="429">
        <v>998</v>
      </c>
      <c r="AD13" s="430"/>
      <c r="AE13" s="430"/>
      <c r="AF13" s="430"/>
      <c r="AG13" s="469"/>
      <c r="AH13" s="429">
        <v>928</v>
      </c>
      <c r="AI13" s="430"/>
      <c r="AJ13" s="430"/>
      <c r="AK13" s="430"/>
      <c r="AL13" s="431"/>
      <c r="AM13" s="407" t="s">
        <v>78</v>
      </c>
      <c r="AN13" s="408"/>
      <c r="AO13" s="408"/>
      <c r="AP13" s="408"/>
      <c r="AQ13" s="408"/>
      <c r="AR13" s="408"/>
      <c r="AS13" s="408"/>
      <c r="AT13" s="409"/>
      <c r="AU13" s="410" t="s">
        <v>79</v>
      </c>
      <c r="AV13" s="411"/>
      <c r="AW13" s="411"/>
      <c r="AX13" s="411"/>
      <c r="AY13" s="412" t="s">
        <v>80</v>
      </c>
      <c r="AZ13" s="413"/>
      <c r="BA13" s="413"/>
      <c r="BB13" s="413"/>
      <c r="BC13" s="413"/>
      <c r="BD13" s="413"/>
      <c r="BE13" s="413"/>
      <c r="BF13" s="413"/>
      <c r="BG13" s="413"/>
      <c r="BH13" s="413"/>
      <c r="BI13" s="413"/>
      <c r="BJ13" s="413"/>
      <c r="BK13" s="413"/>
      <c r="BL13" s="413"/>
      <c r="BM13" s="414"/>
      <c r="BN13" s="378">
        <v>147394</v>
      </c>
      <c r="BO13" s="379"/>
      <c r="BP13" s="379"/>
      <c r="BQ13" s="379"/>
      <c r="BR13" s="379"/>
      <c r="BS13" s="379"/>
      <c r="BT13" s="379"/>
      <c r="BU13" s="380"/>
      <c r="BV13" s="378">
        <v>-238759</v>
      </c>
      <c r="BW13" s="379"/>
      <c r="BX13" s="379"/>
      <c r="BY13" s="379"/>
      <c r="BZ13" s="379"/>
      <c r="CA13" s="379"/>
      <c r="CB13" s="379"/>
      <c r="CC13" s="380"/>
      <c r="CD13" s="381" t="s">
        <v>81</v>
      </c>
      <c r="CE13" s="382"/>
      <c r="CF13" s="382"/>
      <c r="CG13" s="382"/>
      <c r="CH13" s="382"/>
      <c r="CI13" s="382"/>
      <c r="CJ13" s="382"/>
      <c r="CK13" s="382"/>
      <c r="CL13" s="382"/>
      <c r="CM13" s="382"/>
      <c r="CN13" s="382"/>
      <c r="CO13" s="382"/>
      <c r="CP13" s="382"/>
      <c r="CQ13" s="382"/>
      <c r="CR13" s="382"/>
      <c r="CS13" s="383"/>
      <c r="CT13" s="375">
        <v>0.4</v>
      </c>
      <c r="CU13" s="376"/>
      <c r="CV13" s="376"/>
      <c r="CW13" s="376"/>
      <c r="CX13" s="376"/>
      <c r="CY13" s="376"/>
      <c r="CZ13" s="376"/>
      <c r="DA13" s="377"/>
      <c r="DB13" s="375">
        <v>0.3</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82</v>
      </c>
      <c r="M14" s="457"/>
      <c r="N14" s="457"/>
      <c r="O14" s="457"/>
      <c r="P14" s="457"/>
      <c r="Q14" s="458"/>
      <c r="R14" s="459">
        <v>241264</v>
      </c>
      <c r="S14" s="460"/>
      <c r="T14" s="460"/>
      <c r="U14" s="460"/>
      <c r="V14" s="461"/>
      <c r="W14" s="368"/>
      <c r="X14" s="369"/>
      <c r="Y14" s="369"/>
      <c r="Z14" s="369"/>
      <c r="AA14" s="369"/>
      <c r="AB14" s="358"/>
      <c r="AC14" s="462">
        <v>1</v>
      </c>
      <c r="AD14" s="463"/>
      <c r="AE14" s="463"/>
      <c r="AF14" s="463"/>
      <c r="AG14" s="464"/>
      <c r="AH14" s="462">
        <v>0.9</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83</v>
      </c>
      <c r="CE14" s="471"/>
      <c r="CF14" s="471"/>
      <c r="CG14" s="471"/>
      <c r="CH14" s="471"/>
      <c r="CI14" s="471"/>
      <c r="CJ14" s="471"/>
      <c r="CK14" s="471"/>
      <c r="CL14" s="471"/>
      <c r="CM14" s="471"/>
      <c r="CN14" s="471"/>
      <c r="CO14" s="471"/>
      <c r="CP14" s="471"/>
      <c r="CQ14" s="471"/>
      <c r="CR14" s="471"/>
      <c r="CS14" s="472"/>
      <c r="CT14" s="473">
        <v>44.5</v>
      </c>
      <c r="CU14" s="474"/>
      <c r="CV14" s="474"/>
      <c r="CW14" s="474"/>
      <c r="CX14" s="474"/>
      <c r="CY14" s="474"/>
      <c r="CZ14" s="474"/>
      <c r="DA14" s="475"/>
      <c r="DB14" s="473">
        <v>44.1</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84</v>
      </c>
      <c r="N15" s="467"/>
      <c r="O15" s="467"/>
      <c r="P15" s="467"/>
      <c r="Q15" s="468"/>
      <c r="R15" s="459">
        <v>239711</v>
      </c>
      <c r="S15" s="460"/>
      <c r="T15" s="460"/>
      <c r="U15" s="460"/>
      <c r="V15" s="461"/>
      <c r="W15" s="394" t="s">
        <v>85</v>
      </c>
      <c r="X15" s="395"/>
      <c r="Y15" s="395"/>
      <c r="Z15" s="395"/>
      <c r="AA15" s="395"/>
      <c r="AB15" s="385"/>
      <c r="AC15" s="429">
        <v>23903</v>
      </c>
      <c r="AD15" s="430"/>
      <c r="AE15" s="430"/>
      <c r="AF15" s="430"/>
      <c r="AG15" s="469"/>
      <c r="AH15" s="429">
        <v>24380</v>
      </c>
      <c r="AI15" s="430"/>
      <c r="AJ15" s="430"/>
      <c r="AK15" s="430"/>
      <c r="AL15" s="431"/>
      <c r="AM15" s="407"/>
      <c r="AN15" s="408"/>
      <c r="AO15" s="408"/>
      <c r="AP15" s="408"/>
      <c r="AQ15" s="408"/>
      <c r="AR15" s="408"/>
      <c r="AS15" s="408"/>
      <c r="AT15" s="409"/>
      <c r="AU15" s="410"/>
      <c r="AV15" s="411"/>
      <c r="AW15" s="411"/>
      <c r="AX15" s="411"/>
      <c r="AY15" s="338" t="s">
        <v>86</v>
      </c>
      <c r="AZ15" s="339"/>
      <c r="BA15" s="339"/>
      <c r="BB15" s="339"/>
      <c r="BC15" s="339"/>
      <c r="BD15" s="339"/>
      <c r="BE15" s="339"/>
      <c r="BF15" s="339"/>
      <c r="BG15" s="339"/>
      <c r="BH15" s="339"/>
      <c r="BI15" s="339"/>
      <c r="BJ15" s="339"/>
      <c r="BK15" s="339"/>
      <c r="BL15" s="339"/>
      <c r="BM15" s="340"/>
      <c r="BN15" s="341">
        <v>28777112</v>
      </c>
      <c r="BO15" s="342"/>
      <c r="BP15" s="342"/>
      <c r="BQ15" s="342"/>
      <c r="BR15" s="342"/>
      <c r="BS15" s="342"/>
      <c r="BT15" s="342"/>
      <c r="BU15" s="343"/>
      <c r="BV15" s="341">
        <v>28034513</v>
      </c>
      <c r="BW15" s="342"/>
      <c r="BX15" s="342"/>
      <c r="BY15" s="342"/>
      <c r="BZ15" s="342"/>
      <c r="CA15" s="342"/>
      <c r="CB15" s="342"/>
      <c r="CC15" s="343"/>
      <c r="CD15" s="476" t="s">
        <v>87</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88</v>
      </c>
      <c r="M16" s="487"/>
      <c r="N16" s="487"/>
      <c r="O16" s="487"/>
      <c r="P16" s="487"/>
      <c r="Q16" s="488"/>
      <c r="R16" s="479" t="s">
        <v>89</v>
      </c>
      <c r="S16" s="480"/>
      <c r="T16" s="480"/>
      <c r="U16" s="480"/>
      <c r="V16" s="481"/>
      <c r="W16" s="368"/>
      <c r="X16" s="369"/>
      <c r="Y16" s="369"/>
      <c r="Z16" s="369"/>
      <c r="AA16" s="369"/>
      <c r="AB16" s="358"/>
      <c r="AC16" s="462">
        <v>23.4</v>
      </c>
      <c r="AD16" s="463"/>
      <c r="AE16" s="463"/>
      <c r="AF16" s="463"/>
      <c r="AG16" s="464"/>
      <c r="AH16" s="462">
        <v>23.8</v>
      </c>
      <c r="AI16" s="463"/>
      <c r="AJ16" s="463"/>
      <c r="AK16" s="463"/>
      <c r="AL16" s="465"/>
      <c r="AM16" s="407"/>
      <c r="AN16" s="408"/>
      <c r="AO16" s="408"/>
      <c r="AP16" s="408"/>
      <c r="AQ16" s="408"/>
      <c r="AR16" s="408"/>
      <c r="AS16" s="408"/>
      <c r="AT16" s="409"/>
      <c r="AU16" s="410"/>
      <c r="AV16" s="411"/>
      <c r="AW16" s="411"/>
      <c r="AX16" s="411"/>
      <c r="AY16" s="412" t="s">
        <v>90</v>
      </c>
      <c r="AZ16" s="413"/>
      <c r="BA16" s="413"/>
      <c r="BB16" s="413"/>
      <c r="BC16" s="413"/>
      <c r="BD16" s="413"/>
      <c r="BE16" s="413"/>
      <c r="BF16" s="413"/>
      <c r="BG16" s="413"/>
      <c r="BH16" s="413"/>
      <c r="BI16" s="413"/>
      <c r="BJ16" s="413"/>
      <c r="BK16" s="413"/>
      <c r="BL16" s="413"/>
      <c r="BM16" s="414"/>
      <c r="BN16" s="378">
        <v>30210628</v>
      </c>
      <c r="BO16" s="379"/>
      <c r="BP16" s="379"/>
      <c r="BQ16" s="379"/>
      <c r="BR16" s="379"/>
      <c r="BS16" s="379"/>
      <c r="BT16" s="379"/>
      <c r="BU16" s="380"/>
      <c r="BV16" s="378">
        <v>29623187</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2" t="s">
        <v>91</v>
      </c>
      <c r="N17" s="483"/>
      <c r="O17" s="483"/>
      <c r="P17" s="483"/>
      <c r="Q17" s="484"/>
      <c r="R17" s="479" t="s">
        <v>92</v>
      </c>
      <c r="S17" s="480"/>
      <c r="T17" s="480"/>
      <c r="U17" s="480"/>
      <c r="V17" s="481"/>
      <c r="W17" s="394" t="s">
        <v>93</v>
      </c>
      <c r="X17" s="395"/>
      <c r="Y17" s="395"/>
      <c r="Z17" s="395"/>
      <c r="AA17" s="395"/>
      <c r="AB17" s="385"/>
      <c r="AC17" s="429">
        <v>77257</v>
      </c>
      <c r="AD17" s="430"/>
      <c r="AE17" s="430"/>
      <c r="AF17" s="430"/>
      <c r="AG17" s="469"/>
      <c r="AH17" s="429">
        <v>77235</v>
      </c>
      <c r="AI17" s="430"/>
      <c r="AJ17" s="430"/>
      <c r="AK17" s="430"/>
      <c r="AL17" s="431"/>
      <c r="AM17" s="407"/>
      <c r="AN17" s="408"/>
      <c r="AO17" s="408"/>
      <c r="AP17" s="408"/>
      <c r="AQ17" s="408"/>
      <c r="AR17" s="408"/>
      <c r="AS17" s="408"/>
      <c r="AT17" s="409"/>
      <c r="AU17" s="410"/>
      <c r="AV17" s="411"/>
      <c r="AW17" s="411"/>
      <c r="AX17" s="411"/>
      <c r="AY17" s="412" t="s">
        <v>94</v>
      </c>
      <c r="AZ17" s="413"/>
      <c r="BA17" s="413"/>
      <c r="BB17" s="413"/>
      <c r="BC17" s="413"/>
      <c r="BD17" s="413"/>
      <c r="BE17" s="413"/>
      <c r="BF17" s="413"/>
      <c r="BG17" s="413"/>
      <c r="BH17" s="413"/>
      <c r="BI17" s="413"/>
      <c r="BJ17" s="413"/>
      <c r="BK17" s="413"/>
      <c r="BL17" s="413"/>
      <c r="BM17" s="414"/>
      <c r="BN17" s="378">
        <v>37015441</v>
      </c>
      <c r="BO17" s="379"/>
      <c r="BP17" s="379"/>
      <c r="BQ17" s="379"/>
      <c r="BR17" s="379"/>
      <c r="BS17" s="379"/>
      <c r="BT17" s="379"/>
      <c r="BU17" s="380"/>
      <c r="BV17" s="378">
        <v>36014823</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95</v>
      </c>
      <c r="C18" s="421"/>
      <c r="D18" s="421"/>
      <c r="E18" s="490"/>
      <c r="F18" s="490"/>
      <c r="G18" s="490"/>
      <c r="H18" s="490"/>
      <c r="I18" s="490"/>
      <c r="J18" s="490"/>
      <c r="K18" s="490"/>
      <c r="L18" s="491">
        <v>35.700000000000003</v>
      </c>
      <c r="M18" s="491"/>
      <c r="N18" s="491"/>
      <c r="O18" s="491"/>
      <c r="P18" s="491"/>
      <c r="Q18" s="491"/>
      <c r="R18" s="492"/>
      <c r="S18" s="492"/>
      <c r="T18" s="492"/>
      <c r="U18" s="492"/>
      <c r="V18" s="493"/>
      <c r="W18" s="396"/>
      <c r="X18" s="397"/>
      <c r="Y18" s="397"/>
      <c r="Z18" s="397"/>
      <c r="AA18" s="397"/>
      <c r="AB18" s="388"/>
      <c r="AC18" s="494">
        <v>75.599999999999994</v>
      </c>
      <c r="AD18" s="495"/>
      <c r="AE18" s="495"/>
      <c r="AF18" s="495"/>
      <c r="AG18" s="496"/>
      <c r="AH18" s="494">
        <v>75.3</v>
      </c>
      <c r="AI18" s="495"/>
      <c r="AJ18" s="495"/>
      <c r="AK18" s="495"/>
      <c r="AL18" s="497"/>
      <c r="AM18" s="407"/>
      <c r="AN18" s="408"/>
      <c r="AO18" s="408"/>
      <c r="AP18" s="408"/>
      <c r="AQ18" s="408"/>
      <c r="AR18" s="408"/>
      <c r="AS18" s="408"/>
      <c r="AT18" s="409"/>
      <c r="AU18" s="410"/>
      <c r="AV18" s="411"/>
      <c r="AW18" s="411"/>
      <c r="AX18" s="411"/>
      <c r="AY18" s="412" t="s">
        <v>96</v>
      </c>
      <c r="AZ18" s="413"/>
      <c r="BA18" s="413"/>
      <c r="BB18" s="413"/>
      <c r="BC18" s="413"/>
      <c r="BD18" s="413"/>
      <c r="BE18" s="413"/>
      <c r="BF18" s="413"/>
      <c r="BG18" s="413"/>
      <c r="BH18" s="413"/>
      <c r="BI18" s="413"/>
      <c r="BJ18" s="413"/>
      <c r="BK18" s="413"/>
      <c r="BL18" s="413"/>
      <c r="BM18" s="414"/>
      <c r="BN18" s="378">
        <v>40128313</v>
      </c>
      <c r="BO18" s="379"/>
      <c r="BP18" s="379"/>
      <c r="BQ18" s="379"/>
      <c r="BR18" s="379"/>
      <c r="BS18" s="379"/>
      <c r="BT18" s="379"/>
      <c r="BU18" s="380"/>
      <c r="BV18" s="378">
        <v>40420090</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97</v>
      </c>
      <c r="C19" s="421"/>
      <c r="D19" s="421"/>
      <c r="E19" s="490"/>
      <c r="F19" s="490"/>
      <c r="G19" s="490"/>
      <c r="H19" s="490"/>
      <c r="I19" s="490"/>
      <c r="J19" s="490"/>
      <c r="K19" s="490"/>
      <c r="L19" s="498">
        <v>6704</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98</v>
      </c>
      <c r="AZ19" s="413"/>
      <c r="BA19" s="413"/>
      <c r="BB19" s="413"/>
      <c r="BC19" s="413"/>
      <c r="BD19" s="413"/>
      <c r="BE19" s="413"/>
      <c r="BF19" s="413"/>
      <c r="BG19" s="413"/>
      <c r="BH19" s="413"/>
      <c r="BI19" s="413"/>
      <c r="BJ19" s="413"/>
      <c r="BK19" s="413"/>
      <c r="BL19" s="413"/>
      <c r="BM19" s="414"/>
      <c r="BN19" s="378">
        <v>47370221</v>
      </c>
      <c r="BO19" s="379"/>
      <c r="BP19" s="379"/>
      <c r="BQ19" s="379"/>
      <c r="BR19" s="379"/>
      <c r="BS19" s="379"/>
      <c r="BT19" s="379"/>
      <c r="BU19" s="380"/>
      <c r="BV19" s="378">
        <v>48425493</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99</v>
      </c>
      <c r="C20" s="421"/>
      <c r="D20" s="421"/>
      <c r="E20" s="490"/>
      <c r="F20" s="490"/>
      <c r="G20" s="490"/>
      <c r="H20" s="490"/>
      <c r="I20" s="490"/>
      <c r="J20" s="490"/>
      <c r="K20" s="490"/>
      <c r="L20" s="498">
        <v>97951</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100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101</v>
      </c>
      <c r="C22" s="509"/>
      <c r="D22" s="510"/>
      <c r="E22" s="390" t="s">
        <v>25</v>
      </c>
      <c r="F22" s="395"/>
      <c r="G22" s="395"/>
      <c r="H22" s="395"/>
      <c r="I22" s="395"/>
      <c r="J22" s="395"/>
      <c r="K22" s="385"/>
      <c r="L22" s="390" t="s">
        <v>102</v>
      </c>
      <c r="M22" s="395"/>
      <c r="N22" s="395"/>
      <c r="O22" s="395"/>
      <c r="P22" s="385"/>
      <c r="Q22" s="517" t="s">
        <v>103</v>
      </c>
      <c r="R22" s="518"/>
      <c r="S22" s="518"/>
      <c r="T22" s="518"/>
      <c r="U22" s="518"/>
      <c r="V22" s="519"/>
      <c r="W22" s="523" t="s">
        <v>104</v>
      </c>
      <c r="X22" s="509"/>
      <c r="Y22" s="510"/>
      <c r="Z22" s="390" t="s">
        <v>25</v>
      </c>
      <c r="AA22" s="395"/>
      <c r="AB22" s="395"/>
      <c r="AC22" s="395"/>
      <c r="AD22" s="395"/>
      <c r="AE22" s="395"/>
      <c r="AF22" s="395"/>
      <c r="AG22" s="385"/>
      <c r="AH22" s="534" t="s">
        <v>105</v>
      </c>
      <c r="AI22" s="395"/>
      <c r="AJ22" s="395"/>
      <c r="AK22" s="395"/>
      <c r="AL22" s="385"/>
      <c r="AM22" s="534" t="s">
        <v>106</v>
      </c>
      <c r="AN22" s="535"/>
      <c r="AO22" s="535"/>
      <c r="AP22" s="535"/>
      <c r="AQ22" s="535"/>
      <c r="AR22" s="536"/>
      <c r="AS22" s="517" t="s">
        <v>103</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107</v>
      </c>
      <c r="AZ23" s="339"/>
      <c r="BA23" s="339"/>
      <c r="BB23" s="339"/>
      <c r="BC23" s="339"/>
      <c r="BD23" s="339"/>
      <c r="BE23" s="339"/>
      <c r="BF23" s="339"/>
      <c r="BG23" s="339"/>
      <c r="BH23" s="339"/>
      <c r="BI23" s="339"/>
      <c r="BJ23" s="339"/>
      <c r="BK23" s="339"/>
      <c r="BL23" s="339"/>
      <c r="BM23" s="340"/>
      <c r="BN23" s="378">
        <v>54371661</v>
      </c>
      <c r="BO23" s="379"/>
      <c r="BP23" s="379"/>
      <c r="BQ23" s="379"/>
      <c r="BR23" s="379"/>
      <c r="BS23" s="379"/>
      <c r="BT23" s="379"/>
      <c r="BU23" s="380"/>
      <c r="BV23" s="378">
        <v>52249354</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108</v>
      </c>
      <c r="F24" s="408"/>
      <c r="G24" s="408"/>
      <c r="H24" s="408"/>
      <c r="I24" s="408"/>
      <c r="J24" s="408"/>
      <c r="K24" s="409"/>
      <c r="L24" s="429">
        <v>1</v>
      </c>
      <c r="M24" s="430"/>
      <c r="N24" s="430"/>
      <c r="O24" s="430"/>
      <c r="P24" s="469"/>
      <c r="Q24" s="429">
        <v>9300</v>
      </c>
      <c r="R24" s="430"/>
      <c r="S24" s="430"/>
      <c r="T24" s="430"/>
      <c r="U24" s="430"/>
      <c r="V24" s="469"/>
      <c r="W24" s="524"/>
      <c r="X24" s="512"/>
      <c r="Y24" s="513"/>
      <c r="Z24" s="428" t="s">
        <v>109</v>
      </c>
      <c r="AA24" s="408"/>
      <c r="AB24" s="408"/>
      <c r="AC24" s="408"/>
      <c r="AD24" s="408"/>
      <c r="AE24" s="408"/>
      <c r="AF24" s="408"/>
      <c r="AG24" s="409"/>
      <c r="AH24" s="429">
        <v>1513</v>
      </c>
      <c r="AI24" s="430"/>
      <c r="AJ24" s="430"/>
      <c r="AK24" s="430"/>
      <c r="AL24" s="469"/>
      <c r="AM24" s="429">
        <v>4579851</v>
      </c>
      <c r="AN24" s="430"/>
      <c r="AO24" s="430"/>
      <c r="AP24" s="430"/>
      <c r="AQ24" s="430"/>
      <c r="AR24" s="469"/>
      <c r="AS24" s="429">
        <v>3027</v>
      </c>
      <c r="AT24" s="430"/>
      <c r="AU24" s="430"/>
      <c r="AV24" s="430"/>
      <c r="AW24" s="430"/>
      <c r="AX24" s="431"/>
      <c r="AY24" s="542" t="s">
        <v>110</v>
      </c>
      <c r="AZ24" s="543"/>
      <c r="BA24" s="543"/>
      <c r="BB24" s="543"/>
      <c r="BC24" s="543"/>
      <c r="BD24" s="543"/>
      <c r="BE24" s="543"/>
      <c r="BF24" s="543"/>
      <c r="BG24" s="543"/>
      <c r="BH24" s="543"/>
      <c r="BI24" s="543"/>
      <c r="BJ24" s="543"/>
      <c r="BK24" s="543"/>
      <c r="BL24" s="543"/>
      <c r="BM24" s="544"/>
      <c r="BN24" s="378">
        <v>42810861</v>
      </c>
      <c r="BO24" s="379"/>
      <c r="BP24" s="379"/>
      <c r="BQ24" s="379"/>
      <c r="BR24" s="379"/>
      <c r="BS24" s="379"/>
      <c r="BT24" s="379"/>
      <c r="BU24" s="380"/>
      <c r="BV24" s="378">
        <v>41970843</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111</v>
      </c>
      <c r="F25" s="408"/>
      <c r="G25" s="408"/>
      <c r="H25" s="408"/>
      <c r="I25" s="408"/>
      <c r="J25" s="408"/>
      <c r="K25" s="409"/>
      <c r="L25" s="429">
        <v>2</v>
      </c>
      <c r="M25" s="430"/>
      <c r="N25" s="430"/>
      <c r="O25" s="430"/>
      <c r="P25" s="469"/>
      <c r="Q25" s="429">
        <v>7630</v>
      </c>
      <c r="R25" s="430"/>
      <c r="S25" s="430"/>
      <c r="T25" s="430"/>
      <c r="U25" s="430"/>
      <c r="V25" s="469"/>
      <c r="W25" s="524"/>
      <c r="X25" s="512"/>
      <c r="Y25" s="513"/>
      <c r="Z25" s="428" t="s">
        <v>112</v>
      </c>
      <c r="AA25" s="408"/>
      <c r="AB25" s="408"/>
      <c r="AC25" s="408"/>
      <c r="AD25" s="408"/>
      <c r="AE25" s="408"/>
      <c r="AF25" s="408"/>
      <c r="AG25" s="409"/>
      <c r="AH25" s="429">
        <v>251</v>
      </c>
      <c r="AI25" s="430"/>
      <c r="AJ25" s="430"/>
      <c r="AK25" s="430"/>
      <c r="AL25" s="469"/>
      <c r="AM25" s="429">
        <v>788140</v>
      </c>
      <c r="AN25" s="430"/>
      <c r="AO25" s="430"/>
      <c r="AP25" s="430"/>
      <c r="AQ25" s="430"/>
      <c r="AR25" s="469"/>
      <c r="AS25" s="429">
        <v>3140</v>
      </c>
      <c r="AT25" s="430"/>
      <c r="AU25" s="430"/>
      <c r="AV25" s="430"/>
      <c r="AW25" s="430"/>
      <c r="AX25" s="431"/>
      <c r="AY25" s="338" t="s">
        <v>113</v>
      </c>
      <c r="AZ25" s="339"/>
      <c r="BA25" s="339"/>
      <c r="BB25" s="339"/>
      <c r="BC25" s="339"/>
      <c r="BD25" s="339"/>
      <c r="BE25" s="339"/>
      <c r="BF25" s="339"/>
      <c r="BG25" s="339"/>
      <c r="BH25" s="339"/>
      <c r="BI25" s="339"/>
      <c r="BJ25" s="339"/>
      <c r="BK25" s="339"/>
      <c r="BL25" s="339"/>
      <c r="BM25" s="340"/>
      <c r="BN25" s="341">
        <v>28445455</v>
      </c>
      <c r="BO25" s="342"/>
      <c r="BP25" s="342"/>
      <c r="BQ25" s="342"/>
      <c r="BR25" s="342"/>
      <c r="BS25" s="342"/>
      <c r="BT25" s="342"/>
      <c r="BU25" s="343"/>
      <c r="BV25" s="341">
        <v>29227389</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114</v>
      </c>
      <c r="F26" s="408"/>
      <c r="G26" s="408"/>
      <c r="H26" s="408"/>
      <c r="I26" s="408"/>
      <c r="J26" s="408"/>
      <c r="K26" s="409"/>
      <c r="L26" s="429">
        <v>1</v>
      </c>
      <c r="M26" s="430"/>
      <c r="N26" s="430"/>
      <c r="O26" s="430"/>
      <c r="P26" s="469"/>
      <c r="Q26" s="429">
        <v>6920</v>
      </c>
      <c r="R26" s="430"/>
      <c r="S26" s="430"/>
      <c r="T26" s="430"/>
      <c r="U26" s="430"/>
      <c r="V26" s="469"/>
      <c r="W26" s="524"/>
      <c r="X26" s="512"/>
      <c r="Y26" s="513"/>
      <c r="Z26" s="428" t="s">
        <v>115</v>
      </c>
      <c r="AA26" s="548"/>
      <c r="AB26" s="548"/>
      <c r="AC26" s="548"/>
      <c r="AD26" s="548"/>
      <c r="AE26" s="548"/>
      <c r="AF26" s="548"/>
      <c r="AG26" s="549"/>
      <c r="AH26" s="429">
        <v>225</v>
      </c>
      <c r="AI26" s="430"/>
      <c r="AJ26" s="430"/>
      <c r="AK26" s="430"/>
      <c r="AL26" s="469"/>
      <c r="AM26" s="429">
        <v>708975</v>
      </c>
      <c r="AN26" s="430"/>
      <c r="AO26" s="430"/>
      <c r="AP26" s="430"/>
      <c r="AQ26" s="430"/>
      <c r="AR26" s="469"/>
      <c r="AS26" s="429">
        <v>3151</v>
      </c>
      <c r="AT26" s="430"/>
      <c r="AU26" s="430"/>
      <c r="AV26" s="430"/>
      <c r="AW26" s="430"/>
      <c r="AX26" s="431"/>
      <c r="AY26" s="381" t="s">
        <v>116</v>
      </c>
      <c r="AZ26" s="382"/>
      <c r="BA26" s="382"/>
      <c r="BB26" s="382"/>
      <c r="BC26" s="382"/>
      <c r="BD26" s="382"/>
      <c r="BE26" s="382"/>
      <c r="BF26" s="382"/>
      <c r="BG26" s="382"/>
      <c r="BH26" s="382"/>
      <c r="BI26" s="382"/>
      <c r="BJ26" s="382"/>
      <c r="BK26" s="382"/>
      <c r="BL26" s="382"/>
      <c r="BM26" s="383"/>
      <c r="BN26" s="378" t="s">
        <v>117</v>
      </c>
      <c r="BO26" s="379"/>
      <c r="BP26" s="379"/>
      <c r="BQ26" s="379"/>
      <c r="BR26" s="379"/>
      <c r="BS26" s="379"/>
      <c r="BT26" s="379"/>
      <c r="BU26" s="380"/>
      <c r="BV26" s="378" t="s">
        <v>117</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118</v>
      </c>
      <c r="F27" s="408"/>
      <c r="G27" s="408"/>
      <c r="H27" s="408"/>
      <c r="I27" s="408"/>
      <c r="J27" s="408"/>
      <c r="K27" s="409"/>
      <c r="L27" s="429">
        <v>1</v>
      </c>
      <c r="M27" s="430"/>
      <c r="N27" s="430"/>
      <c r="O27" s="430"/>
      <c r="P27" s="469"/>
      <c r="Q27" s="429">
        <v>5600</v>
      </c>
      <c r="R27" s="430"/>
      <c r="S27" s="430"/>
      <c r="T27" s="430"/>
      <c r="U27" s="430"/>
      <c r="V27" s="469"/>
      <c r="W27" s="524"/>
      <c r="X27" s="512"/>
      <c r="Y27" s="513"/>
      <c r="Z27" s="428" t="s">
        <v>119</v>
      </c>
      <c r="AA27" s="408"/>
      <c r="AB27" s="408"/>
      <c r="AC27" s="408"/>
      <c r="AD27" s="408"/>
      <c r="AE27" s="408"/>
      <c r="AF27" s="408"/>
      <c r="AG27" s="409"/>
      <c r="AH27" s="429">
        <v>17</v>
      </c>
      <c r="AI27" s="430"/>
      <c r="AJ27" s="430"/>
      <c r="AK27" s="430"/>
      <c r="AL27" s="469"/>
      <c r="AM27" s="429">
        <v>64702</v>
      </c>
      <c r="AN27" s="430"/>
      <c r="AO27" s="430"/>
      <c r="AP27" s="430"/>
      <c r="AQ27" s="430"/>
      <c r="AR27" s="469"/>
      <c r="AS27" s="429">
        <v>3806</v>
      </c>
      <c r="AT27" s="430"/>
      <c r="AU27" s="430"/>
      <c r="AV27" s="430"/>
      <c r="AW27" s="430"/>
      <c r="AX27" s="431"/>
      <c r="AY27" s="470" t="s">
        <v>120</v>
      </c>
      <c r="AZ27" s="471"/>
      <c r="BA27" s="471"/>
      <c r="BB27" s="471"/>
      <c r="BC27" s="471"/>
      <c r="BD27" s="471"/>
      <c r="BE27" s="471"/>
      <c r="BF27" s="471"/>
      <c r="BG27" s="471"/>
      <c r="BH27" s="471"/>
      <c r="BI27" s="471"/>
      <c r="BJ27" s="471"/>
      <c r="BK27" s="471"/>
      <c r="BL27" s="471"/>
      <c r="BM27" s="472"/>
      <c r="BN27" s="545" t="s">
        <v>73</v>
      </c>
      <c r="BO27" s="546"/>
      <c r="BP27" s="546"/>
      <c r="BQ27" s="546"/>
      <c r="BR27" s="546"/>
      <c r="BS27" s="546"/>
      <c r="BT27" s="546"/>
      <c r="BU27" s="547"/>
      <c r="BV27" s="545" t="s">
        <v>117</v>
      </c>
      <c r="BW27" s="546"/>
      <c r="BX27" s="546"/>
      <c r="BY27" s="546"/>
      <c r="BZ27" s="546"/>
      <c r="CA27" s="546"/>
      <c r="CB27" s="546"/>
      <c r="CC27" s="547"/>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121</v>
      </c>
      <c r="F28" s="408"/>
      <c r="G28" s="408"/>
      <c r="H28" s="408"/>
      <c r="I28" s="408"/>
      <c r="J28" s="408"/>
      <c r="K28" s="409"/>
      <c r="L28" s="429">
        <v>1</v>
      </c>
      <c r="M28" s="430"/>
      <c r="N28" s="430"/>
      <c r="O28" s="430"/>
      <c r="P28" s="469"/>
      <c r="Q28" s="429">
        <v>4840</v>
      </c>
      <c r="R28" s="430"/>
      <c r="S28" s="430"/>
      <c r="T28" s="430"/>
      <c r="U28" s="430"/>
      <c r="V28" s="469"/>
      <c r="W28" s="524"/>
      <c r="X28" s="512"/>
      <c r="Y28" s="513"/>
      <c r="Z28" s="428" t="s">
        <v>122</v>
      </c>
      <c r="AA28" s="408"/>
      <c r="AB28" s="408"/>
      <c r="AC28" s="408"/>
      <c r="AD28" s="408"/>
      <c r="AE28" s="408"/>
      <c r="AF28" s="408"/>
      <c r="AG28" s="409"/>
      <c r="AH28" s="429" t="s">
        <v>117</v>
      </c>
      <c r="AI28" s="430"/>
      <c r="AJ28" s="430"/>
      <c r="AK28" s="430"/>
      <c r="AL28" s="469"/>
      <c r="AM28" s="429" t="s">
        <v>65</v>
      </c>
      <c r="AN28" s="430"/>
      <c r="AO28" s="430"/>
      <c r="AP28" s="430"/>
      <c r="AQ28" s="430"/>
      <c r="AR28" s="469"/>
      <c r="AS28" s="429" t="s">
        <v>117</v>
      </c>
      <c r="AT28" s="430"/>
      <c r="AU28" s="430"/>
      <c r="AV28" s="430"/>
      <c r="AW28" s="430"/>
      <c r="AX28" s="431"/>
      <c r="AY28" s="550" t="s">
        <v>123</v>
      </c>
      <c r="AZ28" s="551"/>
      <c r="BA28" s="551"/>
      <c r="BB28" s="552"/>
      <c r="BC28" s="338" t="s">
        <v>124</v>
      </c>
      <c r="BD28" s="339"/>
      <c r="BE28" s="339"/>
      <c r="BF28" s="339"/>
      <c r="BG28" s="339"/>
      <c r="BH28" s="339"/>
      <c r="BI28" s="339"/>
      <c r="BJ28" s="339"/>
      <c r="BK28" s="339"/>
      <c r="BL28" s="339"/>
      <c r="BM28" s="340"/>
      <c r="BN28" s="341">
        <v>4312985</v>
      </c>
      <c r="BO28" s="342"/>
      <c r="BP28" s="342"/>
      <c r="BQ28" s="342"/>
      <c r="BR28" s="342"/>
      <c r="BS28" s="342"/>
      <c r="BT28" s="342"/>
      <c r="BU28" s="343"/>
      <c r="BV28" s="341">
        <v>4311975</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125</v>
      </c>
      <c r="F29" s="408"/>
      <c r="G29" s="408"/>
      <c r="H29" s="408"/>
      <c r="I29" s="408"/>
      <c r="J29" s="408"/>
      <c r="K29" s="409"/>
      <c r="L29" s="429">
        <v>26</v>
      </c>
      <c r="M29" s="430"/>
      <c r="N29" s="430"/>
      <c r="O29" s="430"/>
      <c r="P29" s="469"/>
      <c r="Q29" s="429">
        <v>4530</v>
      </c>
      <c r="R29" s="430"/>
      <c r="S29" s="430"/>
      <c r="T29" s="430"/>
      <c r="U29" s="430"/>
      <c r="V29" s="469"/>
      <c r="W29" s="525"/>
      <c r="X29" s="526"/>
      <c r="Y29" s="527"/>
      <c r="Z29" s="428" t="s">
        <v>126</v>
      </c>
      <c r="AA29" s="408"/>
      <c r="AB29" s="408"/>
      <c r="AC29" s="408"/>
      <c r="AD29" s="408"/>
      <c r="AE29" s="408"/>
      <c r="AF29" s="408"/>
      <c r="AG29" s="409"/>
      <c r="AH29" s="429">
        <v>1530</v>
      </c>
      <c r="AI29" s="430"/>
      <c r="AJ29" s="430"/>
      <c r="AK29" s="430"/>
      <c r="AL29" s="469"/>
      <c r="AM29" s="429">
        <v>4644553</v>
      </c>
      <c r="AN29" s="430"/>
      <c r="AO29" s="430"/>
      <c r="AP29" s="430"/>
      <c r="AQ29" s="430"/>
      <c r="AR29" s="469"/>
      <c r="AS29" s="429">
        <v>3036</v>
      </c>
      <c r="AT29" s="430"/>
      <c r="AU29" s="430"/>
      <c r="AV29" s="430"/>
      <c r="AW29" s="430"/>
      <c r="AX29" s="431"/>
      <c r="AY29" s="553"/>
      <c r="AZ29" s="554"/>
      <c r="BA29" s="554"/>
      <c r="BB29" s="555"/>
      <c r="BC29" s="412" t="s">
        <v>127</v>
      </c>
      <c r="BD29" s="413"/>
      <c r="BE29" s="413"/>
      <c r="BF29" s="413"/>
      <c r="BG29" s="413"/>
      <c r="BH29" s="413"/>
      <c r="BI29" s="413"/>
      <c r="BJ29" s="413"/>
      <c r="BK29" s="413"/>
      <c r="BL29" s="413"/>
      <c r="BM29" s="414"/>
      <c r="BN29" s="378" t="s">
        <v>65</v>
      </c>
      <c r="BO29" s="379"/>
      <c r="BP29" s="379"/>
      <c r="BQ29" s="379"/>
      <c r="BR29" s="379"/>
      <c r="BS29" s="379"/>
      <c r="BT29" s="379"/>
      <c r="BU29" s="380"/>
      <c r="BV29" s="378" t="s">
        <v>65</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128</v>
      </c>
      <c r="X30" s="532"/>
      <c r="Y30" s="532"/>
      <c r="Z30" s="532"/>
      <c r="AA30" s="532"/>
      <c r="AB30" s="532"/>
      <c r="AC30" s="532"/>
      <c r="AD30" s="532"/>
      <c r="AE30" s="532"/>
      <c r="AF30" s="532"/>
      <c r="AG30" s="533"/>
      <c r="AH30" s="494">
        <v>100.2</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129</v>
      </c>
      <c r="BD30" s="543"/>
      <c r="BE30" s="543"/>
      <c r="BF30" s="543"/>
      <c r="BG30" s="543"/>
      <c r="BH30" s="543"/>
      <c r="BI30" s="543"/>
      <c r="BJ30" s="543"/>
      <c r="BK30" s="543"/>
      <c r="BL30" s="543"/>
      <c r="BM30" s="544"/>
      <c r="BN30" s="545">
        <v>1174460</v>
      </c>
      <c r="BO30" s="546"/>
      <c r="BP30" s="546"/>
      <c r="BQ30" s="546"/>
      <c r="BR30" s="546"/>
      <c r="BS30" s="546"/>
      <c r="BT30" s="546"/>
      <c r="BU30" s="547"/>
      <c r="BV30" s="545">
        <v>1238779</v>
      </c>
      <c r="BW30" s="546"/>
      <c r="BX30" s="546"/>
      <c r="BY30" s="546"/>
      <c r="BZ30" s="546"/>
      <c r="CA30" s="546"/>
      <c r="CB30" s="546"/>
      <c r="CC30" s="547"/>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402" t="s">
        <v>136</v>
      </c>
      <c r="D33" s="402"/>
      <c r="E33" s="367" t="s">
        <v>137</v>
      </c>
      <c r="F33" s="367"/>
      <c r="G33" s="367"/>
      <c r="H33" s="367"/>
      <c r="I33" s="367"/>
      <c r="J33" s="367"/>
      <c r="K33" s="367"/>
      <c r="L33" s="367"/>
      <c r="M33" s="367"/>
      <c r="N33" s="367"/>
      <c r="O33" s="367"/>
      <c r="P33" s="367"/>
      <c r="Q33" s="367"/>
      <c r="R33" s="367"/>
      <c r="S33" s="367"/>
      <c r="T33" s="74"/>
      <c r="U33" s="402" t="s">
        <v>136</v>
      </c>
      <c r="V33" s="402"/>
      <c r="W33" s="367" t="s">
        <v>138</v>
      </c>
      <c r="X33" s="367"/>
      <c r="Y33" s="367"/>
      <c r="Z33" s="367"/>
      <c r="AA33" s="367"/>
      <c r="AB33" s="367"/>
      <c r="AC33" s="367"/>
      <c r="AD33" s="367"/>
      <c r="AE33" s="367"/>
      <c r="AF33" s="367"/>
      <c r="AG33" s="367"/>
      <c r="AH33" s="367"/>
      <c r="AI33" s="367"/>
      <c r="AJ33" s="367"/>
      <c r="AK33" s="367"/>
      <c r="AL33" s="74"/>
      <c r="AM33" s="402" t="s">
        <v>136</v>
      </c>
      <c r="AN33" s="402"/>
      <c r="AO33" s="367" t="s">
        <v>139</v>
      </c>
      <c r="AP33" s="367"/>
      <c r="AQ33" s="367"/>
      <c r="AR33" s="367"/>
      <c r="AS33" s="367"/>
      <c r="AT33" s="367"/>
      <c r="AU33" s="367"/>
      <c r="AV33" s="367"/>
      <c r="AW33" s="367"/>
      <c r="AX33" s="367"/>
      <c r="AY33" s="367"/>
      <c r="AZ33" s="367"/>
      <c r="BA33" s="367"/>
      <c r="BB33" s="367"/>
      <c r="BC33" s="367"/>
      <c r="BD33" s="75"/>
      <c r="BE33" s="367" t="s">
        <v>140</v>
      </c>
      <c r="BF33" s="367"/>
      <c r="BG33" s="367" t="s">
        <v>141</v>
      </c>
      <c r="BH33" s="367"/>
      <c r="BI33" s="367"/>
      <c r="BJ33" s="367"/>
      <c r="BK33" s="367"/>
      <c r="BL33" s="367"/>
      <c r="BM33" s="367"/>
      <c r="BN33" s="367"/>
      <c r="BO33" s="367"/>
      <c r="BP33" s="367"/>
      <c r="BQ33" s="367"/>
      <c r="BR33" s="367"/>
      <c r="BS33" s="367"/>
      <c r="BT33" s="367"/>
      <c r="BU33" s="367"/>
      <c r="BV33" s="75"/>
      <c r="BW33" s="402" t="s">
        <v>140</v>
      </c>
      <c r="BX33" s="402"/>
      <c r="BY33" s="367" t="s">
        <v>142</v>
      </c>
      <c r="BZ33" s="367"/>
      <c r="CA33" s="367"/>
      <c r="CB33" s="367"/>
      <c r="CC33" s="367"/>
      <c r="CD33" s="367"/>
      <c r="CE33" s="367"/>
      <c r="CF33" s="367"/>
      <c r="CG33" s="367"/>
      <c r="CH33" s="367"/>
      <c r="CI33" s="367"/>
      <c r="CJ33" s="367"/>
      <c r="CK33" s="367"/>
      <c r="CL33" s="367"/>
      <c r="CM33" s="367"/>
      <c r="CN33" s="74"/>
      <c r="CO33" s="402" t="s">
        <v>136</v>
      </c>
      <c r="CP33" s="402"/>
      <c r="CQ33" s="367" t="s">
        <v>143</v>
      </c>
      <c r="CR33" s="367"/>
      <c r="CS33" s="367"/>
      <c r="CT33" s="367"/>
      <c r="CU33" s="367"/>
      <c r="CV33" s="367"/>
      <c r="CW33" s="367"/>
      <c r="CX33" s="367"/>
      <c r="CY33" s="367"/>
      <c r="CZ33" s="367"/>
      <c r="DA33" s="367"/>
      <c r="DB33" s="367"/>
      <c r="DC33" s="367"/>
      <c r="DD33" s="367"/>
      <c r="DE33" s="367"/>
      <c r="DF33" s="74"/>
      <c r="DG33" s="367" t="s">
        <v>144</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3</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72"/>
      <c r="AM34" s="559">
        <f>IF(AO34="","",MAX(C34:D43,U34:V43)+1)</f>
        <v>6</v>
      </c>
      <c r="AN34" s="559"/>
      <c r="AO34" s="560" t="str">
        <f>IF('各会計、関係団体の財政状況及び健全化判断比率'!B31="","",'各会計、関係団体の財政状況及び健全化判断比率'!B31)</f>
        <v>公共下水道事業会計</v>
      </c>
      <c r="AP34" s="560"/>
      <c r="AQ34" s="560"/>
      <c r="AR34" s="560"/>
      <c r="AS34" s="560"/>
      <c r="AT34" s="560"/>
      <c r="AU34" s="560"/>
      <c r="AV34" s="560"/>
      <c r="AW34" s="560"/>
      <c r="AX34" s="560"/>
      <c r="AY34" s="560"/>
      <c r="AZ34" s="560"/>
      <c r="BA34" s="560"/>
      <c r="BB34" s="560"/>
      <c r="BC34" s="560"/>
      <c r="BD34" s="72"/>
      <c r="BE34" s="559" t="str">
        <f>IF(BG34="","",MAX(C34:D43,U34:V43,AM34:AN43)+1)</f>
        <v/>
      </c>
      <c r="BF34" s="559"/>
      <c r="BG34" s="560"/>
      <c r="BH34" s="560"/>
      <c r="BI34" s="560"/>
      <c r="BJ34" s="560"/>
      <c r="BK34" s="560"/>
      <c r="BL34" s="560"/>
      <c r="BM34" s="560"/>
      <c r="BN34" s="560"/>
      <c r="BO34" s="560"/>
      <c r="BP34" s="560"/>
      <c r="BQ34" s="560"/>
      <c r="BR34" s="560"/>
      <c r="BS34" s="560"/>
      <c r="BT34" s="560"/>
      <c r="BU34" s="560"/>
      <c r="BV34" s="72"/>
      <c r="BW34" s="559">
        <f>IF(BY34="","",MAX(C34:D43,U34:V43,AM34:AN43,BE34:BF43)+1)</f>
        <v>8</v>
      </c>
      <c r="BX34" s="559"/>
      <c r="BY34" s="560" t="str">
        <f>IF('各会計、関係団体の財政状況及び健全化判断比率'!B68="","",'各会計、関係団体の財政状況及び健全化判断比率'!B68)</f>
        <v>神奈川県後期高齢者医療広域連合（一般会計）</v>
      </c>
      <c r="BZ34" s="560"/>
      <c r="CA34" s="560"/>
      <c r="CB34" s="560"/>
      <c r="CC34" s="560"/>
      <c r="CD34" s="560"/>
      <c r="CE34" s="560"/>
      <c r="CF34" s="560"/>
      <c r="CG34" s="560"/>
      <c r="CH34" s="560"/>
      <c r="CI34" s="560"/>
      <c r="CJ34" s="560"/>
      <c r="CK34" s="560"/>
      <c r="CL34" s="560"/>
      <c r="CM34" s="560"/>
      <c r="CN34" s="72"/>
      <c r="CO34" s="559">
        <f>IF(CQ34="","",MAX(C34:D43,U34:V43,AM34:AN43,BE34:BF43,BW34:BX43)+1)</f>
        <v>10</v>
      </c>
      <c r="CP34" s="559"/>
      <c r="CQ34" s="560" t="str">
        <f>IF('各会計、関係団体の財政状況及び健全化判断比率'!BS7="","",'各会計、関係団体の財政状況及び健全化判断比率'!BS7)</f>
        <v>茅ヶ崎市文化・スポーツ振興財団</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公共用地先行取得事業特別会計</v>
      </c>
      <c r="F35" s="560"/>
      <c r="G35" s="560"/>
      <c r="H35" s="560"/>
      <c r="I35" s="560"/>
      <c r="J35" s="560"/>
      <c r="K35" s="560"/>
      <c r="L35" s="560"/>
      <c r="M35" s="560"/>
      <c r="N35" s="560"/>
      <c r="O35" s="560"/>
      <c r="P35" s="560"/>
      <c r="Q35" s="560"/>
      <c r="R35" s="560"/>
      <c r="S35" s="560"/>
      <c r="T35" s="72"/>
      <c r="U35" s="559">
        <f>IF(W35="","",U34+1)</f>
        <v>4</v>
      </c>
      <c r="V35" s="559"/>
      <c r="W35" s="560" t="str">
        <f>IF('各会計、関係団体の財政状況及び健全化判断比率'!B29="","",'各会計、関係団体の財政状況及び健全化判断比率'!B29)</f>
        <v>後期高齢者医療事業特別会計</v>
      </c>
      <c r="X35" s="560"/>
      <c r="Y35" s="560"/>
      <c r="Z35" s="560"/>
      <c r="AA35" s="560"/>
      <c r="AB35" s="560"/>
      <c r="AC35" s="560"/>
      <c r="AD35" s="560"/>
      <c r="AE35" s="560"/>
      <c r="AF35" s="560"/>
      <c r="AG35" s="560"/>
      <c r="AH35" s="560"/>
      <c r="AI35" s="560"/>
      <c r="AJ35" s="560"/>
      <c r="AK35" s="560"/>
      <c r="AL35" s="72"/>
      <c r="AM35" s="559">
        <f t="shared" ref="AM35:AM43" si="0">IF(AO35="","",AM34+1)</f>
        <v>7</v>
      </c>
      <c r="AN35" s="559"/>
      <c r="AO35" s="560" t="str">
        <f>IF('各会計、関係団体の財政状況及び健全化判断比率'!B32="","",'各会計、関係団体の財政状況及び健全化判断比率'!B32)</f>
        <v>病院事業会計</v>
      </c>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9</v>
      </c>
      <c r="BX35" s="559"/>
      <c r="BY35" s="560" t="str">
        <f>IF('各会計、関係団体の財政状況及び健全化判断比率'!B69="","",'各会計、関係団体の財政状況及び健全化判断比率'!B69)</f>
        <v>神奈川県後期高齢者医療広域連合（後期高齢者医療特別会計）</v>
      </c>
      <c r="BZ35" s="560"/>
      <c r="CA35" s="560"/>
      <c r="CB35" s="560"/>
      <c r="CC35" s="560"/>
      <c r="CD35" s="560"/>
      <c r="CE35" s="560"/>
      <c r="CF35" s="560"/>
      <c r="CG35" s="560"/>
      <c r="CH35" s="560"/>
      <c r="CI35" s="560"/>
      <c r="CJ35" s="560"/>
      <c r="CK35" s="560"/>
      <c r="CL35" s="560"/>
      <c r="CM35" s="560"/>
      <c r="CN35" s="72"/>
      <c r="CO35" s="559">
        <f t="shared" ref="CO35:CO43" si="3">IF(CQ35="","",CO34+1)</f>
        <v>11</v>
      </c>
      <c r="CP35" s="559"/>
      <c r="CQ35" s="560" t="str">
        <f>IF('各会計、関係団体の財政状況及び健全化判断比率'!BS8="","",'各会計、関係団体の財政状況及び健全化判断比率'!BS8)</f>
        <v>茅ヶ崎市土地開発公社</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5</v>
      </c>
      <c r="V36" s="559"/>
      <c r="W36" s="560" t="str">
        <f>IF('各会計、関係団体の財政状況及び健全化判断比率'!B30="","",'各会計、関係団体の財政状況及び健全化判断比率'!B30)</f>
        <v>介護保険事業特別会計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t="str">
        <f t="shared" si="2"/>
        <v/>
      </c>
      <c r="BX36" s="559"/>
      <c r="BY36" s="560" t="str">
        <f>IF('各会計、関係団体の財政状況及び健全化判断比率'!B70="","",'各会計、関係団体の財政状況及び健全化判断比率'!B70)</f>
        <v/>
      </c>
      <c r="BZ36" s="560"/>
      <c r="CA36" s="560"/>
      <c r="CB36" s="560"/>
      <c r="CC36" s="560"/>
      <c r="CD36" s="560"/>
      <c r="CE36" s="560"/>
      <c r="CF36" s="560"/>
      <c r="CG36" s="560"/>
      <c r="CH36" s="560"/>
      <c r="CI36" s="560"/>
      <c r="CJ36" s="560"/>
      <c r="CK36" s="560"/>
      <c r="CL36" s="560"/>
      <c r="CM36" s="560"/>
      <c r="CN36" s="72"/>
      <c r="CO36" s="559">
        <f t="shared" si="3"/>
        <v>12</v>
      </c>
      <c r="CP36" s="559"/>
      <c r="CQ36" s="560" t="str">
        <f>IF('各会計、関係団体の財政状況及び健全化判断比率'!BS9="","",'各会計、関係団体の財政状況及び健全化判断比率'!BS9)</f>
        <v>公益財団法人かながわ海岸美化財団</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t="str">
        <f t="shared" si="2"/>
        <v/>
      </c>
      <c r="BX37" s="559"/>
      <c r="BY37" s="560" t="str">
        <f>IF('各会計、関係団体の財政状況及び健全化判断比率'!B71="","",'各会計、関係団体の財政状況及び健全化判断比率'!B71)</f>
        <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t="str">
        <f t="shared" si="2"/>
        <v/>
      </c>
      <c r="BX38" s="559"/>
      <c r="BY38" s="560" t="str">
        <f>IF('各会計、関係団体の財政状況及び健全化判断比率'!B72="","",'各会計、関係団体の財政状況及び健全化判断比率'!B72)</f>
        <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t="str">
        <f t="shared" si="2"/>
        <v/>
      </c>
      <c r="BX39" s="559"/>
      <c r="BY39" s="560" t="str">
        <f>IF('各会計、関係団体の財政状況及び健全化判断比率'!B73="","",'各会計、関係団体の財政状況及び健全化判断比率'!B73)</f>
        <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t="str">
        <f t="shared" si="2"/>
        <v/>
      </c>
      <c r="BX40" s="559"/>
      <c r="BY40" s="560" t="str">
        <f>IF('各会計、関係団体の財政状況及び健全化判断比率'!B74="","",'各会計、関係団体の財政状況及び健全化判断比率'!B74)</f>
        <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145</v>
      </c>
      <c r="C46" s="44"/>
      <c r="D46" s="44"/>
      <c r="E46" s="44" t="s">
        <v>146</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147</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148</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149</v>
      </c>
    </row>
    <row r="50" spans="5:5" x14ac:dyDescent="0.15">
      <c r="E50" s="46" t="s">
        <v>150</v>
      </c>
    </row>
    <row r="51" spans="5:5" x14ac:dyDescent="0.15">
      <c r="E51" s="46" t="s">
        <v>151</v>
      </c>
    </row>
    <row r="52" spans="5:5" x14ac:dyDescent="0.15">
      <c r="E52" s="46" t="s">
        <v>152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153</v>
      </c>
      <c r="DI1" s="563"/>
      <c r="DJ1" s="563"/>
      <c r="DK1" s="563"/>
      <c r="DL1" s="563"/>
      <c r="DM1" s="563"/>
      <c r="DN1" s="564"/>
      <c r="DP1" s="562" t="s">
        <v>154</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155</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156</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157</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158</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25</v>
      </c>
      <c r="C4" s="566"/>
      <c r="D4" s="566"/>
      <c r="E4" s="566"/>
      <c r="F4" s="566"/>
      <c r="G4" s="566"/>
      <c r="H4" s="566"/>
      <c r="I4" s="566"/>
      <c r="J4" s="566"/>
      <c r="K4" s="566"/>
      <c r="L4" s="566"/>
      <c r="M4" s="566"/>
      <c r="N4" s="566"/>
      <c r="O4" s="566"/>
      <c r="P4" s="566"/>
      <c r="Q4" s="567"/>
      <c r="R4" s="565" t="s">
        <v>159</v>
      </c>
      <c r="S4" s="566"/>
      <c r="T4" s="566"/>
      <c r="U4" s="566"/>
      <c r="V4" s="566"/>
      <c r="W4" s="566"/>
      <c r="X4" s="566"/>
      <c r="Y4" s="567"/>
      <c r="Z4" s="565" t="s">
        <v>160</v>
      </c>
      <c r="AA4" s="566"/>
      <c r="AB4" s="566"/>
      <c r="AC4" s="567"/>
      <c r="AD4" s="565" t="s">
        <v>161</v>
      </c>
      <c r="AE4" s="566"/>
      <c r="AF4" s="566"/>
      <c r="AG4" s="566"/>
      <c r="AH4" s="566"/>
      <c r="AI4" s="566"/>
      <c r="AJ4" s="566"/>
      <c r="AK4" s="567"/>
      <c r="AL4" s="565" t="s">
        <v>160</v>
      </c>
      <c r="AM4" s="566"/>
      <c r="AN4" s="566"/>
      <c r="AO4" s="567"/>
      <c r="AP4" s="571" t="s">
        <v>162</v>
      </c>
      <c r="AQ4" s="571"/>
      <c r="AR4" s="571"/>
      <c r="AS4" s="571"/>
      <c r="AT4" s="571"/>
      <c r="AU4" s="571"/>
      <c r="AV4" s="571"/>
      <c r="AW4" s="571"/>
      <c r="AX4" s="571"/>
      <c r="AY4" s="571"/>
      <c r="AZ4" s="571"/>
      <c r="BA4" s="571"/>
      <c r="BB4" s="571"/>
      <c r="BC4" s="571"/>
      <c r="BD4" s="571"/>
      <c r="BE4" s="571"/>
      <c r="BF4" s="571"/>
      <c r="BG4" s="571" t="s">
        <v>163</v>
      </c>
      <c r="BH4" s="571"/>
      <c r="BI4" s="571"/>
      <c r="BJ4" s="571"/>
      <c r="BK4" s="571"/>
      <c r="BL4" s="571"/>
      <c r="BM4" s="571"/>
      <c r="BN4" s="571"/>
      <c r="BO4" s="571" t="s">
        <v>160</v>
      </c>
      <c r="BP4" s="571"/>
      <c r="BQ4" s="571"/>
      <c r="BR4" s="571"/>
      <c r="BS4" s="571" t="s">
        <v>164</v>
      </c>
      <c r="BT4" s="571"/>
      <c r="BU4" s="571"/>
      <c r="BV4" s="571"/>
      <c r="BW4" s="571"/>
      <c r="BX4" s="571"/>
      <c r="BY4" s="571"/>
      <c r="BZ4" s="571"/>
      <c r="CA4" s="571"/>
      <c r="CB4" s="571"/>
      <c r="CD4" s="568" t="s">
        <v>165</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166</v>
      </c>
      <c r="C5" s="573"/>
      <c r="D5" s="573"/>
      <c r="E5" s="573"/>
      <c r="F5" s="573"/>
      <c r="G5" s="573"/>
      <c r="H5" s="573"/>
      <c r="I5" s="573"/>
      <c r="J5" s="573"/>
      <c r="K5" s="573"/>
      <c r="L5" s="573"/>
      <c r="M5" s="573"/>
      <c r="N5" s="573"/>
      <c r="O5" s="573"/>
      <c r="P5" s="573"/>
      <c r="Q5" s="574"/>
      <c r="R5" s="575">
        <v>35900590</v>
      </c>
      <c r="S5" s="576"/>
      <c r="T5" s="576"/>
      <c r="U5" s="576"/>
      <c r="V5" s="576"/>
      <c r="W5" s="576"/>
      <c r="X5" s="576"/>
      <c r="Y5" s="577"/>
      <c r="Z5" s="578">
        <v>48.9</v>
      </c>
      <c r="AA5" s="578"/>
      <c r="AB5" s="578"/>
      <c r="AC5" s="578"/>
      <c r="AD5" s="579">
        <v>32563007</v>
      </c>
      <c r="AE5" s="579"/>
      <c r="AF5" s="579"/>
      <c r="AG5" s="579"/>
      <c r="AH5" s="579"/>
      <c r="AI5" s="579"/>
      <c r="AJ5" s="579"/>
      <c r="AK5" s="579"/>
      <c r="AL5" s="580">
        <v>84.1</v>
      </c>
      <c r="AM5" s="581"/>
      <c r="AN5" s="581"/>
      <c r="AO5" s="582"/>
      <c r="AP5" s="572" t="s">
        <v>167</v>
      </c>
      <c r="AQ5" s="573"/>
      <c r="AR5" s="573"/>
      <c r="AS5" s="573"/>
      <c r="AT5" s="573"/>
      <c r="AU5" s="573"/>
      <c r="AV5" s="573"/>
      <c r="AW5" s="573"/>
      <c r="AX5" s="573"/>
      <c r="AY5" s="573"/>
      <c r="AZ5" s="573"/>
      <c r="BA5" s="573"/>
      <c r="BB5" s="573"/>
      <c r="BC5" s="573"/>
      <c r="BD5" s="573"/>
      <c r="BE5" s="573"/>
      <c r="BF5" s="574"/>
      <c r="BG5" s="586">
        <v>32563007</v>
      </c>
      <c r="BH5" s="587"/>
      <c r="BI5" s="587"/>
      <c r="BJ5" s="587"/>
      <c r="BK5" s="587"/>
      <c r="BL5" s="587"/>
      <c r="BM5" s="587"/>
      <c r="BN5" s="588"/>
      <c r="BO5" s="589">
        <v>90.7</v>
      </c>
      <c r="BP5" s="589"/>
      <c r="BQ5" s="589"/>
      <c r="BR5" s="589"/>
      <c r="BS5" s="590">
        <v>104010</v>
      </c>
      <c r="BT5" s="590"/>
      <c r="BU5" s="590"/>
      <c r="BV5" s="590"/>
      <c r="BW5" s="590"/>
      <c r="BX5" s="590"/>
      <c r="BY5" s="590"/>
      <c r="BZ5" s="590"/>
      <c r="CA5" s="590"/>
      <c r="CB5" s="594"/>
      <c r="CD5" s="568" t="s">
        <v>162</v>
      </c>
      <c r="CE5" s="569"/>
      <c r="CF5" s="569"/>
      <c r="CG5" s="569"/>
      <c r="CH5" s="569"/>
      <c r="CI5" s="569"/>
      <c r="CJ5" s="569"/>
      <c r="CK5" s="569"/>
      <c r="CL5" s="569"/>
      <c r="CM5" s="569"/>
      <c r="CN5" s="569"/>
      <c r="CO5" s="569"/>
      <c r="CP5" s="569"/>
      <c r="CQ5" s="570"/>
      <c r="CR5" s="568" t="s">
        <v>168</v>
      </c>
      <c r="CS5" s="569"/>
      <c r="CT5" s="569"/>
      <c r="CU5" s="569"/>
      <c r="CV5" s="569"/>
      <c r="CW5" s="569"/>
      <c r="CX5" s="569"/>
      <c r="CY5" s="570"/>
      <c r="CZ5" s="568" t="s">
        <v>160</v>
      </c>
      <c r="DA5" s="569"/>
      <c r="DB5" s="569"/>
      <c r="DC5" s="570"/>
      <c r="DD5" s="568" t="s">
        <v>169</v>
      </c>
      <c r="DE5" s="569"/>
      <c r="DF5" s="569"/>
      <c r="DG5" s="569"/>
      <c r="DH5" s="569"/>
      <c r="DI5" s="569"/>
      <c r="DJ5" s="569"/>
      <c r="DK5" s="569"/>
      <c r="DL5" s="569"/>
      <c r="DM5" s="569"/>
      <c r="DN5" s="569"/>
      <c r="DO5" s="569"/>
      <c r="DP5" s="570"/>
      <c r="DQ5" s="568" t="s">
        <v>170</v>
      </c>
      <c r="DR5" s="569"/>
      <c r="DS5" s="569"/>
      <c r="DT5" s="569"/>
      <c r="DU5" s="569"/>
      <c r="DV5" s="569"/>
      <c r="DW5" s="569"/>
      <c r="DX5" s="569"/>
      <c r="DY5" s="569"/>
      <c r="DZ5" s="569"/>
      <c r="EA5" s="569"/>
      <c r="EB5" s="569"/>
      <c r="EC5" s="570"/>
    </row>
    <row r="6" spans="2:143" ht="11.25" customHeight="1" x14ac:dyDescent="0.15">
      <c r="B6" s="583" t="s">
        <v>171</v>
      </c>
      <c r="C6" s="584"/>
      <c r="D6" s="584"/>
      <c r="E6" s="584"/>
      <c r="F6" s="584"/>
      <c r="G6" s="584"/>
      <c r="H6" s="584"/>
      <c r="I6" s="584"/>
      <c r="J6" s="584"/>
      <c r="K6" s="584"/>
      <c r="L6" s="584"/>
      <c r="M6" s="584"/>
      <c r="N6" s="584"/>
      <c r="O6" s="584"/>
      <c r="P6" s="584"/>
      <c r="Q6" s="585"/>
      <c r="R6" s="586">
        <v>373854</v>
      </c>
      <c r="S6" s="587"/>
      <c r="T6" s="587"/>
      <c r="U6" s="587"/>
      <c r="V6" s="587"/>
      <c r="W6" s="587"/>
      <c r="X6" s="587"/>
      <c r="Y6" s="588"/>
      <c r="Z6" s="589">
        <v>0.5</v>
      </c>
      <c r="AA6" s="589"/>
      <c r="AB6" s="589"/>
      <c r="AC6" s="589"/>
      <c r="AD6" s="590">
        <v>373854</v>
      </c>
      <c r="AE6" s="590"/>
      <c r="AF6" s="590"/>
      <c r="AG6" s="590"/>
      <c r="AH6" s="590"/>
      <c r="AI6" s="590"/>
      <c r="AJ6" s="590"/>
      <c r="AK6" s="590"/>
      <c r="AL6" s="591">
        <v>1</v>
      </c>
      <c r="AM6" s="592"/>
      <c r="AN6" s="592"/>
      <c r="AO6" s="593"/>
      <c r="AP6" s="583" t="s">
        <v>172</v>
      </c>
      <c r="AQ6" s="584"/>
      <c r="AR6" s="584"/>
      <c r="AS6" s="584"/>
      <c r="AT6" s="584"/>
      <c r="AU6" s="584"/>
      <c r="AV6" s="584"/>
      <c r="AW6" s="584"/>
      <c r="AX6" s="584"/>
      <c r="AY6" s="584"/>
      <c r="AZ6" s="584"/>
      <c r="BA6" s="584"/>
      <c r="BB6" s="584"/>
      <c r="BC6" s="584"/>
      <c r="BD6" s="584"/>
      <c r="BE6" s="584"/>
      <c r="BF6" s="585"/>
      <c r="BG6" s="586">
        <v>32563007</v>
      </c>
      <c r="BH6" s="587"/>
      <c r="BI6" s="587"/>
      <c r="BJ6" s="587"/>
      <c r="BK6" s="587"/>
      <c r="BL6" s="587"/>
      <c r="BM6" s="587"/>
      <c r="BN6" s="588"/>
      <c r="BO6" s="589">
        <v>90.7</v>
      </c>
      <c r="BP6" s="589"/>
      <c r="BQ6" s="589"/>
      <c r="BR6" s="589"/>
      <c r="BS6" s="590">
        <v>104010</v>
      </c>
      <c r="BT6" s="590"/>
      <c r="BU6" s="590"/>
      <c r="BV6" s="590"/>
      <c r="BW6" s="590"/>
      <c r="BX6" s="590"/>
      <c r="BY6" s="590"/>
      <c r="BZ6" s="590"/>
      <c r="CA6" s="590"/>
      <c r="CB6" s="594"/>
      <c r="CD6" s="597" t="s">
        <v>173</v>
      </c>
      <c r="CE6" s="598"/>
      <c r="CF6" s="598"/>
      <c r="CG6" s="598"/>
      <c r="CH6" s="598"/>
      <c r="CI6" s="598"/>
      <c r="CJ6" s="598"/>
      <c r="CK6" s="598"/>
      <c r="CL6" s="598"/>
      <c r="CM6" s="598"/>
      <c r="CN6" s="598"/>
      <c r="CO6" s="598"/>
      <c r="CP6" s="598"/>
      <c r="CQ6" s="599"/>
      <c r="CR6" s="586">
        <v>417829</v>
      </c>
      <c r="CS6" s="587"/>
      <c r="CT6" s="587"/>
      <c r="CU6" s="587"/>
      <c r="CV6" s="587"/>
      <c r="CW6" s="587"/>
      <c r="CX6" s="587"/>
      <c r="CY6" s="588"/>
      <c r="CZ6" s="589">
        <v>0.6</v>
      </c>
      <c r="DA6" s="589"/>
      <c r="DB6" s="589"/>
      <c r="DC6" s="589"/>
      <c r="DD6" s="595" t="s">
        <v>174</v>
      </c>
      <c r="DE6" s="587"/>
      <c r="DF6" s="587"/>
      <c r="DG6" s="587"/>
      <c r="DH6" s="587"/>
      <c r="DI6" s="587"/>
      <c r="DJ6" s="587"/>
      <c r="DK6" s="587"/>
      <c r="DL6" s="587"/>
      <c r="DM6" s="587"/>
      <c r="DN6" s="587"/>
      <c r="DO6" s="587"/>
      <c r="DP6" s="588"/>
      <c r="DQ6" s="595">
        <v>417822</v>
      </c>
      <c r="DR6" s="587"/>
      <c r="DS6" s="587"/>
      <c r="DT6" s="587"/>
      <c r="DU6" s="587"/>
      <c r="DV6" s="587"/>
      <c r="DW6" s="587"/>
      <c r="DX6" s="587"/>
      <c r="DY6" s="587"/>
      <c r="DZ6" s="587"/>
      <c r="EA6" s="587"/>
      <c r="EB6" s="587"/>
      <c r="EC6" s="596"/>
    </row>
    <row r="7" spans="2:143" ht="11.25" customHeight="1" x14ac:dyDescent="0.15">
      <c r="B7" s="583" t="s">
        <v>175</v>
      </c>
      <c r="C7" s="584"/>
      <c r="D7" s="584"/>
      <c r="E7" s="584"/>
      <c r="F7" s="584"/>
      <c r="G7" s="584"/>
      <c r="H7" s="584"/>
      <c r="I7" s="584"/>
      <c r="J7" s="584"/>
      <c r="K7" s="584"/>
      <c r="L7" s="584"/>
      <c r="M7" s="584"/>
      <c r="N7" s="584"/>
      <c r="O7" s="584"/>
      <c r="P7" s="584"/>
      <c r="Q7" s="585"/>
      <c r="R7" s="586">
        <v>32546</v>
      </c>
      <c r="S7" s="587"/>
      <c r="T7" s="587"/>
      <c r="U7" s="587"/>
      <c r="V7" s="587"/>
      <c r="W7" s="587"/>
      <c r="X7" s="587"/>
      <c r="Y7" s="588"/>
      <c r="Z7" s="589">
        <v>0</v>
      </c>
      <c r="AA7" s="589"/>
      <c r="AB7" s="589"/>
      <c r="AC7" s="589"/>
      <c r="AD7" s="590">
        <v>32546</v>
      </c>
      <c r="AE7" s="590"/>
      <c r="AF7" s="590"/>
      <c r="AG7" s="590"/>
      <c r="AH7" s="590"/>
      <c r="AI7" s="590"/>
      <c r="AJ7" s="590"/>
      <c r="AK7" s="590"/>
      <c r="AL7" s="591">
        <v>0.1</v>
      </c>
      <c r="AM7" s="592"/>
      <c r="AN7" s="592"/>
      <c r="AO7" s="593"/>
      <c r="AP7" s="583" t="s">
        <v>176</v>
      </c>
      <c r="AQ7" s="584"/>
      <c r="AR7" s="584"/>
      <c r="AS7" s="584"/>
      <c r="AT7" s="584"/>
      <c r="AU7" s="584"/>
      <c r="AV7" s="584"/>
      <c r="AW7" s="584"/>
      <c r="AX7" s="584"/>
      <c r="AY7" s="584"/>
      <c r="AZ7" s="584"/>
      <c r="BA7" s="584"/>
      <c r="BB7" s="584"/>
      <c r="BC7" s="584"/>
      <c r="BD7" s="584"/>
      <c r="BE7" s="584"/>
      <c r="BF7" s="585"/>
      <c r="BG7" s="586">
        <v>17640384</v>
      </c>
      <c r="BH7" s="587"/>
      <c r="BI7" s="587"/>
      <c r="BJ7" s="587"/>
      <c r="BK7" s="587"/>
      <c r="BL7" s="587"/>
      <c r="BM7" s="587"/>
      <c r="BN7" s="588"/>
      <c r="BO7" s="589">
        <v>49.1</v>
      </c>
      <c r="BP7" s="589"/>
      <c r="BQ7" s="589"/>
      <c r="BR7" s="589"/>
      <c r="BS7" s="590">
        <v>104010</v>
      </c>
      <c r="BT7" s="590"/>
      <c r="BU7" s="590"/>
      <c r="BV7" s="590"/>
      <c r="BW7" s="590"/>
      <c r="BX7" s="590"/>
      <c r="BY7" s="590"/>
      <c r="BZ7" s="590"/>
      <c r="CA7" s="590"/>
      <c r="CB7" s="594"/>
      <c r="CD7" s="600" t="s">
        <v>177</v>
      </c>
      <c r="CE7" s="601"/>
      <c r="CF7" s="601"/>
      <c r="CG7" s="601"/>
      <c r="CH7" s="601"/>
      <c r="CI7" s="601"/>
      <c r="CJ7" s="601"/>
      <c r="CK7" s="601"/>
      <c r="CL7" s="601"/>
      <c r="CM7" s="601"/>
      <c r="CN7" s="601"/>
      <c r="CO7" s="601"/>
      <c r="CP7" s="601"/>
      <c r="CQ7" s="602"/>
      <c r="CR7" s="586">
        <v>7649251</v>
      </c>
      <c r="CS7" s="587"/>
      <c r="CT7" s="587"/>
      <c r="CU7" s="587"/>
      <c r="CV7" s="587"/>
      <c r="CW7" s="587"/>
      <c r="CX7" s="587"/>
      <c r="CY7" s="588"/>
      <c r="CZ7" s="589">
        <v>10.8</v>
      </c>
      <c r="DA7" s="589"/>
      <c r="DB7" s="589"/>
      <c r="DC7" s="589"/>
      <c r="DD7" s="595">
        <v>217945</v>
      </c>
      <c r="DE7" s="587"/>
      <c r="DF7" s="587"/>
      <c r="DG7" s="587"/>
      <c r="DH7" s="587"/>
      <c r="DI7" s="587"/>
      <c r="DJ7" s="587"/>
      <c r="DK7" s="587"/>
      <c r="DL7" s="587"/>
      <c r="DM7" s="587"/>
      <c r="DN7" s="587"/>
      <c r="DO7" s="587"/>
      <c r="DP7" s="588"/>
      <c r="DQ7" s="595">
        <v>6557817</v>
      </c>
      <c r="DR7" s="587"/>
      <c r="DS7" s="587"/>
      <c r="DT7" s="587"/>
      <c r="DU7" s="587"/>
      <c r="DV7" s="587"/>
      <c r="DW7" s="587"/>
      <c r="DX7" s="587"/>
      <c r="DY7" s="587"/>
      <c r="DZ7" s="587"/>
      <c r="EA7" s="587"/>
      <c r="EB7" s="587"/>
      <c r="EC7" s="596"/>
    </row>
    <row r="8" spans="2:143" ht="11.25" customHeight="1" x14ac:dyDescent="0.15">
      <c r="B8" s="583" t="s">
        <v>178</v>
      </c>
      <c r="C8" s="584"/>
      <c r="D8" s="584"/>
      <c r="E8" s="584"/>
      <c r="F8" s="584"/>
      <c r="G8" s="584"/>
      <c r="H8" s="584"/>
      <c r="I8" s="584"/>
      <c r="J8" s="584"/>
      <c r="K8" s="584"/>
      <c r="L8" s="584"/>
      <c r="M8" s="584"/>
      <c r="N8" s="584"/>
      <c r="O8" s="584"/>
      <c r="P8" s="584"/>
      <c r="Q8" s="585"/>
      <c r="R8" s="586">
        <v>169440</v>
      </c>
      <c r="S8" s="587"/>
      <c r="T8" s="587"/>
      <c r="U8" s="587"/>
      <c r="V8" s="587"/>
      <c r="W8" s="587"/>
      <c r="X8" s="587"/>
      <c r="Y8" s="588"/>
      <c r="Z8" s="589">
        <v>0.2</v>
      </c>
      <c r="AA8" s="589"/>
      <c r="AB8" s="589"/>
      <c r="AC8" s="589"/>
      <c r="AD8" s="590">
        <v>169440</v>
      </c>
      <c r="AE8" s="590"/>
      <c r="AF8" s="590"/>
      <c r="AG8" s="590"/>
      <c r="AH8" s="590"/>
      <c r="AI8" s="590"/>
      <c r="AJ8" s="590"/>
      <c r="AK8" s="590"/>
      <c r="AL8" s="591">
        <v>0.4</v>
      </c>
      <c r="AM8" s="592"/>
      <c r="AN8" s="592"/>
      <c r="AO8" s="593"/>
      <c r="AP8" s="583" t="s">
        <v>179</v>
      </c>
      <c r="AQ8" s="584"/>
      <c r="AR8" s="584"/>
      <c r="AS8" s="584"/>
      <c r="AT8" s="584"/>
      <c r="AU8" s="584"/>
      <c r="AV8" s="584"/>
      <c r="AW8" s="584"/>
      <c r="AX8" s="584"/>
      <c r="AY8" s="584"/>
      <c r="AZ8" s="584"/>
      <c r="BA8" s="584"/>
      <c r="BB8" s="584"/>
      <c r="BC8" s="584"/>
      <c r="BD8" s="584"/>
      <c r="BE8" s="584"/>
      <c r="BF8" s="585"/>
      <c r="BG8" s="586">
        <v>405984</v>
      </c>
      <c r="BH8" s="587"/>
      <c r="BI8" s="587"/>
      <c r="BJ8" s="587"/>
      <c r="BK8" s="587"/>
      <c r="BL8" s="587"/>
      <c r="BM8" s="587"/>
      <c r="BN8" s="588"/>
      <c r="BO8" s="589">
        <v>1.1000000000000001</v>
      </c>
      <c r="BP8" s="589"/>
      <c r="BQ8" s="589"/>
      <c r="BR8" s="589"/>
      <c r="BS8" s="595" t="s">
        <v>180</v>
      </c>
      <c r="BT8" s="587"/>
      <c r="BU8" s="587"/>
      <c r="BV8" s="587"/>
      <c r="BW8" s="587"/>
      <c r="BX8" s="587"/>
      <c r="BY8" s="587"/>
      <c r="BZ8" s="587"/>
      <c r="CA8" s="587"/>
      <c r="CB8" s="596"/>
      <c r="CD8" s="600" t="s">
        <v>181</v>
      </c>
      <c r="CE8" s="601"/>
      <c r="CF8" s="601"/>
      <c r="CG8" s="601"/>
      <c r="CH8" s="601"/>
      <c r="CI8" s="601"/>
      <c r="CJ8" s="601"/>
      <c r="CK8" s="601"/>
      <c r="CL8" s="601"/>
      <c r="CM8" s="601"/>
      <c r="CN8" s="601"/>
      <c r="CO8" s="601"/>
      <c r="CP8" s="601"/>
      <c r="CQ8" s="602"/>
      <c r="CR8" s="586">
        <v>29027570</v>
      </c>
      <c r="CS8" s="587"/>
      <c r="CT8" s="587"/>
      <c r="CU8" s="587"/>
      <c r="CV8" s="587"/>
      <c r="CW8" s="587"/>
      <c r="CX8" s="587"/>
      <c r="CY8" s="588"/>
      <c r="CZ8" s="589">
        <v>41.1</v>
      </c>
      <c r="DA8" s="589"/>
      <c r="DB8" s="589"/>
      <c r="DC8" s="589"/>
      <c r="DD8" s="595">
        <v>284939</v>
      </c>
      <c r="DE8" s="587"/>
      <c r="DF8" s="587"/>
      <c r="DG8" s="587"/>
      <c r="DH8" s="587"/>
      <c r="DI8" s="587"/>
      <c r="DJ8" s="587"/>
      <c r="DK8" s="587"/>
      <c r="DL8" s="587"/>
      <c r="DM8" s="587"/>
      <c r="DN8" s="587"/>
      <c r="DO8" s="587"/>
      <c r="DP8" s="588"/>
      <c r="DQ8" s="595">
        <v>13846614</v>
      </c>
      <c r="DR8" s="587"/>
      <c r="DS8" s="587"/>
      <c r="DT8" s="587"/>
      <c r="DU8" s="587"/>
      <c r="DV8" s="587"/>
      <c r="DW8" s="587"/>
      <c r="DX8" s="587"/>
      <c r="DY8" s="587"/>
      <c r="DZ8" s="587"/>
      <c r="EA8" s="587"/>
      <c r="EB8" s="587"/>
      <c r="EC8" s="596"/>
    </row>
    <row r="9" spans="2:143" ht="11.25" customHeight="1" x14ac:dyDescent="0.15">
      <c r="B9" s="583" t="s">
        <v>182</v>
      </c>
      <c r="C9" s="584"/>
      <c r="D9" s="584"/>
      <c r="E9" s="584"/>
      <c r="F9" s="584"/>
      <c r="G9" s="584"/>
      <c r="H9" s="584"/>
      <c r="I9" s="584"/>
      <c r="J9" s="584"/>
      <c r="K9" s="584"/>
      <c r="L9" s="584"/>
      <c r="M9" s="584"/>
      <c r="N9" s="584"/>
      <c r="O9" s="584"/>
      <c r="P9" s="584"/>
      <c r="Q9" s="585"/>
      <c r="R9" s="586">
        <v>104765</v>
      </c>
      <c r="S9" s="587"/>
      <c r="T9" s="587"/>
      <c r="U9" s="587"/>
      <c r="V9" s="587"/>
      <c r="W9" s="587"/>
      <c r="X9" s="587"/>
      <c r="Y9" s="588"/>
      <c r="Z9" s="589">
        <v>0.1</v>
      </c>
      <c r="AA9" s="589"/>
      <c r="AB9" s="589"/>
      <c r="AC9" s="589"/>
      <c r="AD9" s="590">
        <v>104765</v>
      </c>
      <c r="AE9" s="590"/>
      <c r="AF9" s="590"/>
      <c r="AG9" s="590"/>
      <c r="AH9" s="590"/>
      <c r="AI9" s="590"/>
      <c r="AJ9" s="590"/>
      <c r="AK9" s="590"/>
      <c r="AL9" s="591">
        <v>0.3</v>
      </c>
      <c r="AM9" s="592"/>
      <c r="AN9" s="592"/>
      <c r="AO9" s="593"/>
      <c r="AP9" s="583" t="s">
        <v>183</v>
      </c>
      <c r="AQ9" s="584"/>
      <c r="AR9" s="584"/>
      <c r="AS9" s="584"/>
      <c r="AT9" s="584"/>
      <c r="AU9" s="584"/>
      <c r="AV9" s="584"/>
      <c r="AW9" s="584"/>
      <c r="AX9" s="584"/>
      <c r="AY9" s="584"/>
      <c r="AZ9" s="584"/>
      <c r="BA9" s="584"/>
      <c r="BB9" s="584"/>
      <c r="BC9" s="584"/>
      <c r="BD9" s="584"/>
      <c r="BE9" s="584"/>
      <c r="BF9" s="585"/>
      <c r="BG9" s="586">
        <v>15720155</v>
      </c>
      <c r="BH9" s="587"/>
      <c r="BI9" s="587"/>
      <c r="BJ9" s="587"/>
      <c r="BK9" s="587"/>
      <c r="BL9" s="587"/>
      <c r="BM9" s="587"/>
      <c r="BN9" s="588"/>
      <c r="BO9" s="589">
        <v>43.8</v>
      </c>
      <c r="BP9" s="589"/>
      <c r="BQ9" s="589"/>
      <c r="BR9" s="589"/>
      <c r="BS9" s="595" t="s">
        <v>65</v>
      </c>
      <c r="BT9" s="587"/>
      <c r="BU9" s="587"/>
      <c r="BV9" s="587"/>
      <c r="BW9" s="587"/>
      <c r="BX9" s="587"/>
      <c r="BY9" s="587"/>
      <c r="BZ9" s="587"/>
      <c r="CA9" s="587"/>
      <c r="CB9" s="596"/>
      <c r="CD9" s="600" t="s">
        <v>184</v>
      </c>
      <c r="CE9" s="601"/>
      <c r="CF9" s="601"/>
      <c r="CG9" s="601"/>
      <c r="CH9" s="601"/>
      <c r="CI9" s="601"/>
      <c r="CJ9" s="601"/>
      <c r="CK9" s="601"/>
      <c r="CL9" s="601"/>
      <c r="CM9" s="601"/>
      <c r="CN9" s="601"/>
      <c r="CO9" s="601"/>
      <c r="CP9" s="601"/>
      <c r="CQ9" s="602"/>
      <c r="CR9" s="586">
        <v>9428645</v>
      </c>
      <c r="CS9" s="587"/>
      <c r="CT9" s="587"/>
      <c r="CU9" s="587"/>
      <c r="CV9" s="587"/>
      <c r="CW9" s="587"/>
      <c r="CX9" s="587"/>
      <c r="CY9" s="588"/>
      <c r="CZ9" s="589">
        <v>13.4</v>
      </c>
      <c r="DA9" s="589"/>
      <c r="DB9" s="589"/>
      <c r="DC9" s="589"/>
      <c r="DD9" s="595">
        <v>2268031</v>
      </c>
      <c r="DE9" s="587"/>
      <c r="DF9" s="587"/>
      <c r="DG9" s="587"/>
      <c r="DH9" s="587"/>
      <c r="DI9" s="587"/>
      <c r="DJ9" s="587"/>
      <c r="DK9" s="587"/>
      <c r="DL9" s="587"/>
      <c r="DM9" s="587"/>
      <c r="DN9" s="587"/>
      <c r="DO9" s="587"/>
      <c r="DP9" s="588"/>
      <c r="DQ9" s="595">
        <v>6141440</v>
      </c>
      <c r="DR9" s="587"/>
      <c r="DS9" s="587"/>
      <c r="DT9" s="587"/>
      <c r="DU9" s="587"/>
      <c r="DV9" s="587"/>
      <c r="DW9" s="587"/>
      <c r="DX9" s="587"/>
      <c r="DY9" s="587"/>
      <c r="DZ9" s="587"/>
      <c r="EA9" s="587"/>
      <c r="EB9" s="587"/>
      <c r="EC9" s="596"/>
    </row>
    <row r="10" spans="2:143" ht="11.25" customHeight="1" x14ac:dyDescent="0.15">
      <c r="B10" s="583" t="s">
        <v>185</v>
      </c>
      <c r="C10" s="584"/>
      <c r="D10" s="584"/>
      <c r="E10" s="584"/>
      <c r="F10" s="584"/>
      <c r="G10" s="584"/>
      <c r="H10" s="584"/>
      <c r="I10" s="584"/>
      <c r="J10" s="584"/>
      <c r="K10" s="584"/>
      <c r="L10" s="584"/>
      <c r="M10" s="584"/>
      <c r="N10" s="584"/>
      <c r="O10" s="584"/>
      <c r="P10" s="584"/>
      <c r="Q10" s="585"/>
      <c r="R10" s="586">
        <v>3416589</v>
      </c>
      <c r="S10" s="587"/>
      <c r="T10" s="587"/>
      <c r="U10" s="587"/>
      <c r="V10" s="587"/>
      <c r="W10" s="587"/>
      <c r="X10" s="587"/>
      <c r="Y10" s="588"/>
      <c r="Z10" s="589">
        <v>4.7</v>
      </c>
      <c r="AA10" s="589"/>
      <c r="AB10" s="589"/>
      <c r="AC10" s="589"/>
      <c r="AD10" s="590">
        <v>3416589</v>
      </c>
      <c r="AE10" s="590"/>
      <c r="AF10" s="590"/>
      <c r="AG10" s="590"/>
      <c r="AH10" s="590"/>
      <c r="AI10" s="590"/>
      <c r="AJ10" s="590"/>
      <c r="AK10" s="590"/>
      <c r="AL10" s="591">
        <v>8.8000000000000007</v>
      </c>
      <c r="AM10" s="592"/>
      <c r="AN10" s="592"/>
      <c r="AO10" s="593"/>
      <c r="AP10" s="583" t="s">
        <v>186</v>
      </c>
      <c r="AQ10" s="584"/>
      <c r="AR10" s="584"/>
      <c r="AS10" s="584"/>
      <c r="AT10" s="584"/>
      <c r="AU10" s="584"/>
      <c r="AV10" s="584"/>
      <c r="AW10" s="584"/>
      <c r="AX10" s="584"/>
      <c r="AY10" s="584"/>
      <c r="AZ10" s="584"/>
      <c r="BA10" s="584"/>
      <c r="BB10" s="584"/>
      <c r="BC10" s="584"/>
      <c r="BD10" s="584"/>
      <c r="BE10" s="584"/>
      <c r="BF10" s="585"/>
      <c r="BG10" s="586">
        <v>420339</v>
      </c>
      <c r="BH10" s="587"/>
      <c r="BI10" s="587"/>
      <c r="BJ10" s="587"/>
      <c r="BK10" s="587"/>
      <c r="BL10" s="587"/>
      <c r="BM10" s="587"/>
      <c r="BN10" s="588"/>
      <c r="BO10" s="589">
        <v>1.2</v>
      </c>
      <c r="BP10" s="589"/>
      <c r="BQ10" s="589"/>
      <c r="BR10" s="589"/>
      <c r="BS10" s="595" t="s">
        <v>65</v>
      </c>
      <c r="BT10" s="587"/>
      <c r="BU10" s="587"/>
      <c r="BV10" s="587"/>
      <c r="BW10" s="587"/>
      <c r="BX10" s="587"/>
      <c r="BY10" s="587"/>
      <c r="BZ10" s="587"/>
      <c r="CA10" s="587"/>
      <c r="CB10" s="596"/>
      <c r="CD10" s="600" t="s">
        <v>187</v>
      </c>
      <c r="CE10" s="601"/>
      <c r="CF10" s="601"/>
      <c r="CG10" s="601"/>
      <c r="CH10" s="601"/>
      <c r="CI10" s="601"/>
      <c r="CJ10" s="601"/>
      <c r="CK10" s="601"/>
      <c r="CL10" s="601"/>
      <c r="CM10" s="601"/>
      <c r="CN10" s="601"/>
      <c r="CO10" s="601"/>
      <c r="CP10" s="601"/>
      <c r="CQ10" s="602"/>
      <c r="CR10" s="586">
        <v>267302</v>
      </c>
      <c r="CS10" s="587"/>
      <c r="CT10" s="587"/>
      <c r="CU10" s="587"/>
      <c r="CV10" s="587"/>
      <c r="CW10" s="587"/>
      <c r="CX10" s="587"/>
      <c r="CY10" s="588"/>
      <c r="CZ10" s="589">
        <v>0.4</v>
      </c>
      <c r="DA10" s="589"/>
      <c r="DB10" s="589"/>
      <c r="DC10" s="589"/>
      <c r="DD10" s="595" t="s">
        <v>65</v>
      </c>
      <c r="DE10" s="587"/>
      <c r="DF10" s="587"/>
      <c r="DG10" s="587"/>
      <c r="DH10" s="587"/>
      <c r="DI10" s="587"/>
      <c r="DJ10" s="587"/>
      <c r="DK10" s="587"/>
      <c r="DL10" s="587"/>
      <c r="DM10" s="587"/>
      <c r="DN10" s="587"/>
      <c r="DO10" s="587"/>
      <c r="DP10" s="588"/>
      <c r="DQ10" s="595">
        <v>159545</v>
      </c>
      <c r="DR10" s="587"/>
      <c r="DS10" s="587"/>
      <c r="DT10" s="587"/>
      <c r="DU10" s="587"/>
      <c r="DV10" s="587"/>
      <c r="DW10" s="587"/>
      <c r="DX10" s="587"/>
      <c r="DY10" s="587"/>
      <c r="DZ10" s="587"/>
      <c r="EA10" s="587"/>
      <c r="EB10" s="587"/>
      <c r="EC10" s="596"/>
    </row>
    <row r="11" spans="2:143" ht="11.25" customHeight="1" x14ac:dyDescent="0.15">
      <c r="B11" s="583" t="s">
        <v>188</v>
      </c>
      <c r="C11" s="584"/>
      <c r="D11" s="584"/>
      <c r="E11" s="584"/>
      <c r="F11" s="584"/>
      <c r="G11" s="584"/>
      <c r="H11" s="584"/>
      <c r="I11" s="584"/>
      <c r="J11" s="584"/>
      <c r="K11" s="584"/>
      <c r="L11" s="584"/>
      <c r="M11" s="584"/>
      <c r="N11" s="584"/>
      <c r="O11" s="584"/>
      <c r="P11" s="584"/>
      <c r="Q11" s="585"/>
      <c r="R11" s="586">
        <v>48544</v>
      </c>
      <c r="S11" s="587"/>
      <c r="T11" s="587"/>
      <c r="U11" s="587"/>
      <c r="V11" s="587"/>
      <c r="W11" s="587"/>
      <c r="X11" s="587"/>
      <c r="Y11" s="588"/>
      <c r="Z11" s="589">
        <v>0.1</v>
      </c>
      <c r="AA11" s="589"/>
      <c r="AB11" s="589"/>
      <c r="AC11" s="589"/>
      <c r="AD11" s="590">
        <v>48544</v>
      </c>
      <c r="AE11" s="590"/>
      <c r="AF11" s="590"/>
      <c r="AG11" s="590"/>
      <c r="AH11" s="590"/>
      <c r="AI11" s="590"/>
      <c r="AJ11" s="590"/>
      <c r="AK11" s="590"/>
      <c r="AL11" s="591">
        <v>0.1</v>
      </c>
      <c r="AM11" s="592"/>
      <c r="AN11" s="592"/>
      <c r="AO11" s="593"/>
      <c r="AP11" s="583" t="s">
        <v>189</v>
      </c>
      <c r="AQ11" s="584"/>
      <c r="AR11" s="584"/>
      <c r="AS11" s="584"/>
      <c r="AT11" s="584"/>
      <c r="AU11" s="584"/>
      <c r="AV11" s="584"/>
      <c r="AW11" s="584"/>
      <c r="AX11" s="584"/>
      <c r="AY11" s="584"/>
      <c r="AZ11" s="584"/>
      <c r="BA11" s="584"/>
      <c r="BB11" s="584"/>
      <c r="BC11" s="584"/>
      <c r="BD11" s="584"/>
      <c r="BE11" s="584"/>
      <c r="BF11" s="585"/>
      <c r="BG11" s="586">
        <v>1093906</v>
      </c>
      <c r="BH11" s="587"/>
      <c r="BI11" s="587"/>
      <c r="BJ11" s="587"/>
      <c r="BK11" s="587"/>
      <c r="BL11" s="587"/>
      <c r="BM11" s="587"/>
      <c r="BN11" s="588"/>
      <c r="BO11" s="589">
        <v>3</v>
      </c>
      <c r="BP11" s="589"/>
      <c r="BQ11" s="589"/>
      <c r="BR11" s="589"/>
      <c r="BS11" s="595">
        <v>104010</v>
      </c>
      <c r="BT11" s="587"/>
      <c r="BU11" s="587"/>
      <c r="BV11" s="587"/>
      <c r="BW11" s="587"/>
      <c r="BX11" s="587"/>
      <c r="BY11" s="587"/>
      <c r="BZ11" s="587"/>
      <c r="CA11" s="587"/>
      <c r="CB11" s="596"/>
      <c r="CD11" s="600" t="s">
        <v>190</v>
      </c>
      <c r="CE11" s="601"/>
      <c r="CF11" s="601"/>
      <c r="CG11" s="601"/>
      <c r="CH11" s="601"/>
      <c r="CI11" s="601"/>
      <c r="CJ11" s="601"/>
      <c r="CK11" s="601"/>
      <c r="CL11" s="601"/>
      <c r="CM11" s="601"/>
      <c r="CN11" s="601"/>
      <c r="CO11" s="601"/>
      <c r="CP11" s="601"/>
      <c r="CQ11" s="602"/>
      <c r="CR11" s="586">
        <v>356408</v>
      </c>
      <c r="CS11" s="587"/>
      <c r="CT11" s="587"/>
      <c r="CU11" s="587"/>
      <c r="CV11" s="587"/>
      <c r="CW11" s="587"/>
      <c r="CX11" s="587"/>
      <c r="CY11" s="588"/>
      <c r="CZ11" s="589">
        <v>0.5</v>
      </c>
      <c r="DA11" s="589"/>
      <c r="DB11" s="589"/>
      <c r="DC11" s="589"/>
      <c r="DD11" s="595">
        <v>151302</v>
      </c>
      <c r="DE11" s="587"/>
      <c r="DF11" s="587"/>
      <c r="DG11" s="587"/>
      <c r="DH11" s="587"/>
      <c r="DI11" s="587"/>
      <c r="DJ11" s="587"/>
      <c r="DK11" s="587"/>
      <c r="DL11" s="587"/>
      <c r="DM11" s="587"/>
      <c r="DN11" s="587"/>
      <c r="DO11" s="587"/>
      <c r="DP11" s="588"/>
      <c r="DQ11" s="595">
        <v>215078</v>
      </c>
      <c r="DR11" s="587"/>
      <c r="DS11" s="587"/>
      <c r="DT11" s="587"/>
      <c r="DU11" s="587"/>
      <c r="DV11" s="587"/>
      <c r="DW11" s="587"/>
      <c r="DX11" s="587"/>
      <c r="DY11" s="587"/>
      <c r="DZ11" s="587"/>
      <c r="EA11" s="587"/>
      <c r="EB11" s="587"/>
      <c r="EC11" s="596"/>
    </row>
    <row r="12" spans="2:143" ht="11.25" customHeight="1" x14ac:dyDescent="0.15">
      <c r="B12" s="583" t="s">
        <v>191</v>
      </c>
      <c r="C12" s="584"/>
      <c r="D12" s="584"/>
      <c r="E12" s="584"/>
      <c r="F12" s="584"/>
      <c r="G12" s="584"/>
      <c r="H12" s="584"/>
      <c r="I12" s="584"/>
      <c r="J12" s="584"/>
      <c r="K12" s="584"/>
      <c r="L12" s="584"/>
      <c r="M12" s="584"/>
      <c r="N12" s="584"/>
      <c r="O12" s="584"/>
      <c r="P12" s="584"/>
      <c r="Q12" s="585"/>
      <c r="R12" s="586" t="s">
        <v>180</v>
      </c>
      <c r="S12" s="587"/>
      <c r="T12" s="587"/>
      <c r="U12" s="587"/>
      <c r="V12" s="587"/>
      <c r="W12" s="587"/>
      <c r="X12" s="587"/>
      <c r="Y12" s="588"/>
      <c r="Z12" s="589" t="s">
        <v>180</v>
      </c>
      <c r="AA12" s="589"/>
      <c r="AB12" s="589"/>
      <c r="AC12" s="589"/>
      <c r="AD12" s="590" t="s">
        <v>65</v>
      </c>
      <c r="AE12" s="590"/>
      <c r="AF12" s="590"/>
      <c r="AG12" s="590"/>
      <c r="AH12" s="590"/>
      <c r="AI12" s="590"/>
      <c r="AJ12" s="590"/>
      <c r="AK12" s="590"/>
      <c r="AL12" s="591" t="s">
        <v>117</v>
      </c>
      <c r="AM12" s="592"/>
      <c r="AN12" s="592"/>
      <c r="AO12" s="593"/>
      <c r="AP12" s="583" t="s">
        <v>192</v>
      </c>
      <c r="AQ12" s="584"/>
      <c r="AR12" s="584"/>
      <c r="AS12" s="584"/>
      <c r="AT12" s="584"/>
      <c r="AU12" s="584"/>
      <c r="AV12" s="584"/>
      <c r="AW12" s="584"/>
      <c r="AX12" s="584"/>
      <c r="AY12" s="584"/>
      <c r="AZ12" s="584"/>
      <c r="BA12" s="584"/>
      <c r="BB12" s="584"/>
      <c r="BC12" s="584"/>
      <c r="BD12" s="584"/>
      <c r="BE12" s="584"/>
      <c r="BF12" s="585"/>
      <c r="BG12" s="586">
        <v>13580430</v>
      </c>
      <c r="BH12" s="587"/>
      <c r="BI12" s="587"/>
      <c r="BJ12" s="587"/>
      <c r="BK12" s="587"/>
      <c r="BL12" s="587"/>
      <c r="BM12" s="587"/>
      <c r="BN12" s="588"/>
      <c r="BO12" s="589">
        <v>37.799999999999997</v>
      </c>
      <c r="BP12" s="589"/>
      <c r="BQ12" s="589"/>
      <c r="BR12" s="589"/>
      <c r="BS12" s="595" t="s">
        <v>65</v>
      </c>
      <c r="BT12" s="587"/>
      <c r="BU12" s="587"/>
      <c r="BV12" s="587"/>
      <c r="BW12" s="587"/>
      <c r="BX12" s="587"/>
      <c r="BY12" s="587"/>
      <c r="BZ12" s="587"/>
      <c r="CA12" s="587"/>
      <c r="CB12" s="596"/>
      <c r="CD12" s="600" t="s">
        <v>193</v>
      </c>
      <c r="CE12" s="601"/>
      <c r="CF12" s="601"/>
      <c r="CG12" s="601"/>
      <c r="CH12" s="601"/>
      <c r="CI12" s="601"/>
      <c r="CJ12" s="601"/>
      <c r="CK12" s="601"/>
      <c r="CL12" s="601"/>
      <c r="CM12" s="601"/>
      <c r="CN12" s="601"/>
      <c r="CO12" s="601"/>
      <c r="CP12" s="601"/>
      <c r="CQ12" s="602"/>
      <c r="CR12" s="586">
        <v>1589920</v>
      </c>
      <c r="CS12" s="587"/>
      <c r="CT12" s="587"/>
      <c r="CU12" s="587"/>
      <c r="CV12" s="587"/>
      <c r="CW12" s="587"/>
      <c r="CX12" s="587"/>
      <c r="CY12" s="588"/>
      <c r="CZ12" s="589">
        <v>2.2999999999999998</v>
      </c>
      <c r="DA12" s="589"/>
      <c r="DB12" s="589"/>
      <c r="DC12" s="589"/>
      <c r="DD12" s="595">
        <v>3755</v>
      </c>
      <c r="DE12" s="587"/>
      <c r="DF12" s="587"/>
      <c r="DG12" s="587"/>
      <c r="DH12" s="587"/>
      <c r="DI12" s="587"/>
      <c r="DJ12" s="587"/>
      <c r="DK12" s="587"/>
      <c r="DL12" s="587"/>
      <c r="DM12" s="587"/>
      <c r="DN12" s="587"/>
      <c r="DO12" s="587"/>
      <c r="DP12" s="588"/>
      <c r="DQ12" s="595">
        <v>348845</v>
      </c>
      <c r="DR12" s="587"/>
      <c r="DS12" s="587"/>
      <c r="DT12" s="587"/>
      <c r="DU12" s="587"/>
      <c r="DV12" s="587"/>
      <c r="DW12" s="587"/>
      <c r="DX12" s="587"/>
      <c r="DY12" s="587"/>
      <c r="DZ12" s="587"/>
      <c r="EA12" s="587"/>
      <c r="EB12" s="587"/>
      <c r="EC12" s="596"/>
    </row>
    <row r="13" spans="2:143" ht="11.25" customHeight="1" x14ac:dyDescent="0.15">
      <c r="B13" s="583" t="s">
        <v>194</v>
      </c>
      <c r="C13" s="584"/>
      <c r="D13" s="584"/>
      <c r="E13" s="584"/>
      <c r="F13" s="584"/>
      <c r="G13" s="584"/>
      <c r="H13" s="584"/>
      <c r="I13" s="584"/>
      <c r="J13" s="584"/>
      <c r="K13" s="584"/>
      <c r="L13" s="584"/>
      <c r="M13" s="584"/>
      <c r="N13" s="584"/>
      <c r="O13" s="584"/>
      <c r="P13" s="584"/>
      <c r="Q13" s="585"/>
      <c r="R13" s="586">
        <v>162435</v>
      </c>
      <c r="S13" s="587"/>
      <c r="T13" s="587"/>
      <c r="U13" s="587"/>
      <c r="V13" s="587"/>
      <c r="W13" s="587"/>
      <c r="X13" s="587"/>
      <c r="Y13" s="588"/>
      <c r="Z13" s="589">
        <v>0.2</v>
      </c>
      <c r="AA13" s="589"/>
      <c r="AB13" s="589"/>
      <c r="AC13" s="589"/>
      <c r="AD13" s="590">
        <v>162435</v>
      </c>
      <c r="AE13" s="590"/>
      <c r="AF13" s="590"/>
      <c r="AG13" s="590"/>
      <c r="AH13" s="590"/>
      <c r="AI13" s="590"/>
      <c r="AJ13" s="590"/>
      <c r="AK13" s="590"/>
      <c r="AL13" s="591">
        <v>0.4</v>
      </c>
      <c r="AM13" s="592"/>
      <c r="AN13" s="592"/>
      <c r="AO13" s="593"/>
      <c r="AP13" s="583" t="s">
        <v>195</v>
      </c>
      <c r="AQ13" s="584"/>
      <c r="AR13" s="584"/>
      <c r="AS13" s="584"/>
      <c r="AT13" s="584"/>
      <c r="AU13" s="584"/>
      <c r="AV13" s="584"/>
      <c r="AW13" s="584"/>
      <c r="AX13" s="584"/>
      <c r="AY13" s="584"/>
      <c r="AZ13" s="584"/>
      <c r="BA13" s="584"/>
      <c r="BB13" s="584"/>
      <c r="BC13" s="584"/>
      <c r="BD13" s="584"/>
      <c r="BE13" s="584"/>
      <c r="BF13" s="585"/>
      <c r="BG13" s="586">
        <v>13490675</v>
      </c>
      <c r="BH13" s="587"/>
      <c r="BI13" s="587"/>
      <c r="BJ13" s="587"/>
      <c r="BK13" s="587"/>
      <c r="BL13" s="587"/>
      <c r="BM13" s="587"/>
      <c r="BN13" s="588"/>
      <c r="BO13" s="589">
        <v>37.6</v>
      </c>
      <c r="BP13" s="589"/>
      <c r="BQ13" s="589"/>
      <c r="BR13" s="589"/>
      <c r="BS13" s="595" t="s">
        <v>65</v>
      </c>
      <c r="BT13" s="587"/>
      <c r="BU13" s="587"/>
      <c r="BV13" s="587"/>
      <c r="BW13" s="587"/>
      <c r="BX13" s="587"/>
      <c r="BY13" s="587"/>
      <c r="BZ13" s="587"/>
      <c r="CA13" s="587"/>
      <c r="CB13" s="596"/>
      <c r="CD13" s="600" t="s">
        <v>196</v>
      </c>
      <c r="CE13" s="601"/>
      <c r="CF13" s="601"/>
      <c r="CG13" s="601"/>
      <c r="CH13" s="601"/>
      <c r="CI13" s="601"/>
      <c r="CJ13" s="601"/>
      <c r="CK13" s="601"/>
      <c r="CL13" s="601"/>
      <c r="CM13" s="601"/>
      <c r="CN13" s="601"/>
      <c r="CO13" s="601"/>
      <c r="CP13" s="601"/>
      <c r="CQ13" s="602"/>
      <c r="CR13" s="586">
        <v>6907935</v>
      </c>
      <c r="CS13" s="587"/>
      <c r="CT13" s="587"/>
      <c r="CU13" s="587"/>
      <c r="CV13" s="587"/>
      <c r="CW13" s="587"/>
      <c r="CX13" s="587"/>
      <c r="CY13" s="588"/>
      <c r="CZ13" s="589">
        <v>9.8000000000000007</v>
      </c>
      <c r="DA13" s="589"/>
      <c r="DB13" s="589"/>
      <c r="DC13" s="589"/>
      <c r="DD13" s="595">
        <v>1600172</v>
      </c>
      <c r="DE13" s="587"/>
      <c r="DF13" s="587"/>
      <c r="DG13" s="587"/>
      <c r="DH13" s="587"/>
      <c r="DI13" s="587"/>
      <c r="DJ13" s="587"/>
      <c r="DK13" s="587"/>
      <c r="DL13" s="587"/>
      <c r="DM13" s="587"/>
      <c r="DN13" s="587"/>
      <c r="DO13" s="587"/>
      <c r="DP13" s="588"/>
      <c r="DQ13" s="595">
        <v>5122805</v>
      </c>
      <c r="DR13" s="587"/>
      <c r="DS13" s="587"/>
      <c r="DT13" s="587"/>
      <c r="DU13" s="587"/>
      <c r="DV13" s="587"/>
      <c r="DW13" s="587"/>
      <c r="DX13" s="587"/>
      <c r="DY13" s="587"/>
      <c r="DZ13" s="587"/>
      <c r="EA13" s="587"/>
      <c r="EB13" s="587"/>
      <c r="EC13" s="596"/>
    </row>
    <row r="14" spans="2:143" ht="11.25" customHeight="1" x14ac:dyDescent="0.15">
      <c r="B14" s="583" t="s">
        <v>197</v>
      </c>
      <c r="C14" s="584"/>
      <c r="D14" s="584"/>
      <c r="E14" s="584"/>
      <c r="F14" s="584"/>
      <c r="G14" s="584"/>
      <c r="H14" s="584"/>
      <c r="I14" s="584"/>
      <c r="J14" s="584"/>
      <c r="K14" s="584"/>
      <c r="L14" s="584"/>
      <c r="M14" s="584"/>
      <c r="N14" s="584"/>
      <c r="O14" s="584"/>
      <c r="P14" s="584"/>
      <c r="Q14" s="585"/>
      <c r="R14" s="586" t="s">
        <v>65</v>
      </c>
      <c r="S14" s="587"/>
      <c r="T14" s="587"/>
      <c r="U14" s="587"/>
      <c r="V14" s="587"/>
      <c r="W14" s="587"/>
      <c r="X14" s="587"/>
      <c r="Y14" s="588"/>
      <c r="Z14" s="589" t="s">
        <v>198</v>
      </c>
      <c r="AA14" s="589"/>
      <c r="AB14" s="589"/>
      <c r="AC14" s="589"/>
      <c r="AD14" s="590" t="s">
        <v>65</v>
      </c>
      <c r="AE14" s="590"/>
      <c r="AF14" s="590"/>
      <c r="AG14" s="590"/>
      <c r="AH14" s="590"/>
      <c r="AI14" s="590"/>
      <c r="AJ14" s="590"/>
      <c r="AK14" s="590"/>
      <c r="AL14" s="591" t="s">
        <v>65</v>
      </c>
      <c r="AM14" s="592"/>
      <c r="AN14" s="592"/>
      <c r="AO14" s="593"/>
      <c r="AP14" s="583" t="s">
        <v>199</v>
      </c>
      <c r="AQ14" s="584"/>
      <c r="AR14" s="584"/>
      <c r="AS14" s="584"/>
      <c r="AT14" s="584"/>
      <c r="AU14" s="584"/>
      <c r="AV14" s="584"/>
      <c r="AW14" s="584"/>
      <c r="AX14" s="584"/>
      <c r="AY14" s="584"/>
      <c r="AZ14" s="584"/>
      <c r="BA14" s="584"/>
      <c r="BB14" s="584"/>
      <c r="BC14" s="584"/>
      <c r="BD14" s="584"/>
      <c r="BE14" s="584"/>
      <c r="BF14" s="585"/>
      <c r="BG14" s="586">
        <v>260956</v>
      </c>
      <c r="BH14" s="587"/>
      <c r="BI14" s="587"/>
      <c r="BJ14" s="587"/>
      <c r="BK14" s="587"/>
      <c r="BL14" s="587"/>
      <c r="BM14" s="587"/>
      <c r="BN14" s="588"/>
      <c r="BO14" s="589">
        <v>0.7</v>
      </c>
      <c r="BP14" s="589"/>
      <c r="BQ14" s="589"/>
      <c r="BR14" s="589"/>
      <c r="BS14" s="595" t="s">
        <v>180</v>
      </c>
      <c r="BT14" s="587"/>
      <c r="BU14" s="587"/>
      <c r="BV14" s="587"/>
      <c r="BW14" s="587"/>
      <c r="BX14" s="587"/>
      <c r="BY14" s="587"/>
      <c r="BZ14" s="587"/>
      <c r="CA14" s="587"/>
      <c r="CB14" s="596"/>
      <c r="CD14" s="600" t="s">
        <v>200</v>
      </c>
      <c r="CE14" s="601"/>
      <c r="CF14" s="601"/>
      <c r="CG14" s="601"/>
      <c r="CH14" s="601"/>
      <c r="CI14" s="601"/>
      <c r="CJ14" s="601"/>
      <c r="CK14" s="601"/>
      <c r="CL14" s="601"/>
      <c r="CM14" s="601"/>
      <c r="CN14" s="601"/>
      <c r="CO14" s="601"/>
      <c r="CP14" s="601"/>
      <c r="CQ14" s="602"/>
      <c r="CR14" s="586">
        <v>2961453</v>
      </c>
      <c r="CS14" s="587"/>
      <c r="CT14" s="587"/>
      <c r="CU14" s="587"/>
      <c r="CV14" s="587"/>
      <c r="CW14" s="587"/>
      <c r="CX14" s="587"/>
      <c r="CY14" s="588"/>
      <c r="CZ14" s="589">
        <v>4.2</v>
      </c>
      <c r="DA14" s="589"/>
      <c r="DB14" s="589"/>
      <c r="DC14" s="589"/>
      <c r="DD14" s="595">
        <v>377509</v>
      </c>
      <c r="DE14" s="587"/>
      <c r="DF14" s="587"/>
      <c r="DG14" s="587"/>
      <c r="DH14" s="587"/>
      <c r="DI14" s="587"/>
      <c r="DJ14" s="587"/>
      <c r="DK14" s="587"/>
      <c r="DL14" s="587"/>
      <c r="DM14" s="587"/>
      <c r="DN14" s="587"/>
      <c r="DO14" s="587"/>
      <c r="DP14" s="588"/>
      <c r="DQ14" s="595">
        <v>2572270</v>
      </c>
      <c r="DR14" s="587"/>
      <c r="DS14" s="587"/>
      <c r="DT14" s="587"/>
      <c r="DU14" s="587"/>
      <c r="DV14" s="587"/>
      <c r="DW14" s="587"/>
      <c r="DX14" s="587"/>
      <c r="DY14" s="587"/>
      <c r="DZ14" s="587"/>
      <c r="EA14" s="587"/>
      <c r="EB14" s="587"/>
      <c r="EC14" s="596"/>
    </row>
    <row r="15" spans="2:143" ht="11.25" customHeight="1" x14ac:dyDescent="0.15">
      <c r="B15" s="583" t="s">
        <v>201</v>
      </c>
      <c r="C15" s="584"/>
      <c r="D15" s="584"/>
      <c r="E15" s="584"/>
      <c r="F15" s="584"/>
      <c r="G15" s="584"/>
      <c r="H15" s="584"/>
      <c r="I15" s="584"/>
      <c r="J15" s="584"/>
      <c r="K15" s="584"/>
      <c r="L15" s="584"/>
      <c r="M15" s="584"/>
      <c r="N15" s="584"/>
      <c r="O15" s="584"/>
      <c r="P15" s="584"/>
      <c r="Q15" s="585"/>
      <c r="R15" s="586">
        <v>228456</v>
      </c>
      <c r="S15" s="587"/>
      <c r="T15" s="587"/>
      <c r="U15" s="587"/>
      <c r="V15" s="587"/>
      <c r="W15" s="587"/>
      <c r="X15" s="587"/>
      <c r="Y15" s="588"/>
      <c r="Z15" s="589">
        <v>0.3</v>
      </c>
      <c r="AA15" s="589"/>
      <c r="AB15" s="589"/>
      <c r="AC15" s="589"/>
      <c r="AD15" s="590">
        <v>228456</v>
      </c>
      <c r="AE15" s="590"/>
      <c r="AF15" s="590"/>
      <c r="AG15" s="590"/>
      <c r="AH15" s="590"/>
      <c r="AI15" s="590"/>
      <c r="AJ15" s="590"/>
      <c r="AK15" s="590"/>
      <c r="AL15" s="591">
        <v>0.6</v>
      </c>
      <c r="AM15" s="592"/>
      <c r="AN15" s="592"/>
      <c r="AO15" s="593"/>
      <c r="AP15" s="583" t="s">
        <v>202</v>
      </c>
      <c r="AQ15" s="584"/>
      <c r="AR15" s="584"/>
      <c r="AS15" s="584"/>
      <c r="AT15" s="584"/>
      <c r="AU15" s="584"/>
      <c r="AV15" s="584"/>
      <c r="AW15" s="584"/>
      <c r="AX15" s="584"/>
      <c r="AY15" s="584"/>
      <c r="AZ15" s="584"/>
      <c r="BA15" s="584"/>
      <c r="BB15" s="584"/>
      <c r="BC15" s="584"/>
      <c r="BD15" s="584"/>
      <c r="BE15" s="584"/>
      <c r="BF15" s="585"/>
      <c r="BG15" s="586">
        <v>1081237</v>
      </c>
      <c r="BH15" s="587"/>
      <c r="BI15" s="587"/>
      <c r="BJ15" s="587"/>
      <c r="BK15" s="587"/>
      <c r="BL15" s="587"/>
      <c r="BM15" s="587"/>
      <c r="BN15" s="588"/>
      <c r="BO15" s="589">
        <v>3</v>
      </c>
      <c r="BP15" s="589"/>
      <c r="BQ15" s="589"/>
      <c r="BR15" s="589"/>
      <c r="BS15" s="595" t="s">
        <v>117</v>
      </c>
      <c r="BT15" s="587"/>
      <c r="BU15" s="587"/>
      <c r="BV15" s="587"/>
      <c r="BW15" s="587"/>
      <c r="BX15" s="587"/>
      <c r="BY15" s="587"/>
      <c r="BZ15" s="587"/>
      <c r="CA15" s="587"/>
      <c r="CB15" s="596"/>
      <c r="CD15" s="600" t="s">
        <v>203</v>
      </c>
      <c r="CE15" s="601"/>
      <c r="CF15" s="601"/>
      <c r="CG15" s="601"/>
      <c r="CH15" s="601"/>
      <c r="CI15" s="601"/>
      <c r="CJ15" s="601"/>
      <c r="CK15" s="601"/>
      <c r="CL15" s="601"/>
      <c r="CM15" s="601"/>
      <c r="CN15" s="601"/>
      <c r="CO15" s="601"/>
      <c r="CP15" s="601"/>
      <c r="CQ15" s="602"/>
      <c r="CR15" s="586">
        <v>7648748</v>
      </c>
      <c r="CS15" s="587"/>
      <c r="CT15" s="587"/>
      <c r="CU15" s="587"/>
      <c r="CV15" s="587"/>
      <c r="CW15" s="587"/>
      <c r="CX15" s="587"/>
      <c r="CY15" s="588"/>
      <c r="CZ15" s="589">
        <v>10.8</v>
      </c>
      <c r="DA15" s="589"/>
      <c r="DB15" s="589"/>
      <c r="DC15" s="589"/>
      <c r="DD15" s="595">
        <v>2663332</v>
      </c>
      <c r="DE15" s="587"/>
      <c r="DF15" s="587"/>
      <c r="DG15" s="587"/>
      <c r="DH15" s="587"/>
      <c r="DI15" s="587"/>
      <c r="DJ15" s="587"/>
      <c r="DK15" s="587"/>
      <c r="DL15" s="587"/>
      <c r="DM15" s="587"/>
      <c r="DN15" s="587"/>
      <c r="DO15" s="587"/>
      <c r="DP15" s="588"/>
      <c r="DQ15" s="595">
        <v>4856034</v>
      </c>
      <c r="DR15" s="587"/>
      <c r="DS15" s="587"/>
      <c r="DT15" s="587"/>
      <c r="DU15" s="587"/>
      <c r="DV15" s="587"/>
      <c r="DW15" s="587"/>
      <c r="DX15" s="587"/>
      <c r="DY15" s="587"/>
      <c r="DZ15" s="587"/>
      <c r="EA15" s="587"/>
      <c r="EB15" s="587"/>
      <c r="EC15" s="596"/>
    </row>
    <row r="16" spans="2:143" ht="11.25" customHeight="1" x14ac:dyDescent="0.15">
      <c r="B16" s="583" t="s">
        <v>204</v>
      </c>
      <c r="C16" s="584"/>
      <c r="D16" s="584"/>
      <c r="E16" s="584"/>
      <c r="F16" s="584"/>
      <c r="G16" s="584"/>
      <c r="H16" s="584"/>
      <c r="I16" s="584"/>
      <c r="J16" s="584"/>
      <c r="K16" s="584"/>
      <c r="L16" s="584"/>
      <c r="M16" s="584"/>
      <c r="N16" s="584"/>
      <c r="O16" s="584"/>
      <c r="P16" s="584"/>
      <c r="Q16" s="585"/>
      <c r="R16" s="586">
        <v>1483276</v>
      </c>
      <c r="S16" s="587"/>
      <c r="T16" s="587"/>
      <c r="U16" s="587"/>
      <c r="V16" s="587"/>
      <c r="W16" s="587"/>
      <c r="X16" s="587"/>
      <c r="Y16" s="588"/>
      <c r="Z16" s="589">
        <v>2</v>
      </c>
      <c r="AA16" s="589"/>
      <c r="AB16" s="589"/>
      <c r="AC16" s="589"/>
      <c r="AD16" s="590">
        <v>1412739</v>
      </c>
      <c r="AE16" s="590"/>
      <c r="AF16" s="590"/>
      <c r="AG16" s="590"/>
      <c r="AH16" s="590"/>
      <c r="AI16" s="590"/>
      <c r="AJ16" s="590"/>
      <c r="AK16" s="590"/>
      <c r="AL16" s="591">
        <v>3.6</v>
      </c>
      <c r="AM16" s="592"/>
      <c r="AN16" s="592"/>
      <c r="AO16" s="593"/>
      <c r="AP16" s="583" t="s">
        <v>205</v>
      </c>
      <c r="AQ16" s="584"/>
      <c r="AR16" s="584"/>
      <c r="AS16" s="584"/>
      <c r="AT16" s="584"/>
      <c r="AU16" s="584"/>
      <c r="AV16" s="584"/>
      <c r="AW16" s="584"/>
      <c r="AX16" s="584"/>
      <c r="AY16" s="584"/>
      <c r="AZ16" s="584"/>
      <c r="BA16" s="584"/>
      <c r="BB16" s="584"/>
      <c r="BC16" s="584"/>
      <c r="BD16" s="584"/>
      <c r="BE16" s="584"/>
      <c r="BF16" s="585"/>
      <c r="BG16" s="586" t="s">
        <v>180</v>
      </c>
      <c r="BH16" s="587"/>
      <c r="BI16" s="587"/>
      <c r="BJ16" s="587"/>
      <c r="BK16" s="587"/>
      <c r="BL16" s="587"/>
      <c r="BM16" s="587"/>
      <c r="BN16" s="588"/>
      <c r="BO16" s="589" t="s">
        <v>180</v>
      </c>
      <c r="BP16" s="589"/>
      <c r="BQ16" s="589"/>
      <c r="BR16" s="589"/>
      <c r="BS16" s="595" t="s">
        <v>65</v>
      </c>
      <c r="BT16" s="587"/>
      <c r="BU16" s="587"/>
      <c r="BV16" s="587"/>
      <c r="BW16" s="587"/>
      <c r="BX16" s="587"/>
      <c r="BY16" s="587"/>
      <c r="BZ16" s="587"/>
      <c r="CA16" s="587"/>
      <c r="CB16" s="596"/>
      <c r="CD16" s="600" t="s">
        <v>206</v>
      </c>
      <c r="CE16" s="601"/>
      <c r="CF16" s="601"/>
      <c r="CG16" s="601"/>
      <c r="CH16" s="601"/>
      <c r="CI16" s="601"/>
      <c r="CJ16" s="601"/>
      <c r="CK16" s="601"/>
      <c r="CL16" s="601"/>
      <c r="CM16" s="601"/>
      <c r="CN16" s="601"/>
      <c r="CO16" s="601"/>
      <c r="CP16" s="601"/>
      <c r="CQ16" s="602"/>
      <c r="CR16" s="586">
        <v>1038</v>
      </c>
      <c r="CS16" s="587"/>
      <c r="CT16" s="587"/>
      <c r="CU16" s="587"/>
      <c r="CV16" s="587"/>
      <c r="CW16" s="587"/>
      <c r="CX16" s="587"/>
      <c r="CY16" s="588"/>
      <c r="CZ16" s="589">
        <v>0</v>
      </c>
      <c r="DA16" s="589"/>
      <c r="DB16" s="589"/>
      <c r="DC16" s="589"/>
      <c r="DD16" s="595" t="s">
        <v>180</v>
      </c>
      <c r="DE16" s="587"/>
      <c r="DF16" s="587"/>
      <c r="DG16" s="587"/>
      <c r="DH16" s="587"/>
      <c r="DI16" s="587"/>
      <c r="DJ16" s="587"/>
      <c r="DK16" s="587"/>
      <c r="DL16" s="587"/>
      <c r="DM16" s="587"/>
      <c r="DN16" s="587"/>
      <c r="DO16" s="587"/>
      <c r="DP16" s="588"/>
      <c r="DQ16" s="595">
        <v>1038</v>
      </c>
      <c r="DR16" s="587"/>
      <c r="DS16" s="587"/>
      <c r="DT16" s="587"/>
      <c r="DU16" s="587"/>
      <c r="DV16" s="587"/>
      <c r="DW16" s="587"/>
      <c r="DX16" s="587"/>
      <c r="DY16" s="587"/>
      <c r="DZ16" s="587"/>
      <c r="EA16" s="587"/>
      <c r="EB16" s="587"/>
      <c r="EC16" s="596"/>
    </row>
    <row r="17" spans="2:133" ht="11.25" customHeight="1" x14ac:dyDescent="0.15">
      <c r="B17" s="583" t="s">
        <v>207</v>
      </c>
      <c r="C17" s="584"/>
      <c r="D17" s="584"/>
      <c r="E17" s="584"/>
      <c r="F17" s="584"/>
      <c r="G17" s="584"/>
      <c r="H17" s="584"/>
      <c r="I17" s="584"/>
      <c r="J17" s="584"/>
      <c r="K17" s="584"/>
      <c r="L17" s="584"/>
      <c r="M17" s="584"/>
      <c r="N17" s="584"/>
      <c r="O17" s="584"/>
      <c r="P17" s="584"/>
      <c r="Q17" s="585"/>
      <c r="R17" s="586">
        <v>1412739</v>
      </c>
      <c r="S17" s="587"/>
      <c r="T17" s="587"/>
      <c r="U17" s="587"/>
      <c r="V17" s="587"/>
      <c r="W17" s="587"/>
      <c r="X17" s="587"/>
      <c r="Y17" s="588"/>
      <c r="Z17" s="589">
        <v>1.9</v>
      </c>
      <c r="AA17" s="589"/>
      <c r="AB17" s="589"/>
      <c r="AC17" s="589"/>
      <c r="AD17" s="590">
        <v>1412739</v>
      </c>
      <c r="AE17" s="590"/>
      <c r="AF17" s="590"/>
      <c r="AG17" s="590"/>
      <c r="AH17" s="590"/>
      <c r="AI17" s="590"/>
      <c r="AJ17" s="590"/>
      <c r="AK17" s="590"/>
      <c r="AL17" s="591">
        <v>3.6</v>
      </c>
      <c r="AM17" s="592"/>
      <c r="AN17" s="592"/>
      <c r="AO17" s="593"/>
      <c r="AP17" s="583" t="s">
        <v>208</v>
      </c>
      <c r="AQ17" s="584"/>
      <c r="AR17" s="584"/>
      <c r="AS17" s="584"/>
      <c r="AT17" s="584"/>
      <c r="AU17" s="584"/>
      <c r="AV17" s="584"/>
      <c r="AW17" s="584"/>
      <c r="AX17" s="584"/>
      <c r="AY17" s="584"/>
      <c r="AZ17" s="584"/>
      <c r="BA17" s="584"/>
      <c r="BB17" s="584"/>
      <c r="BC17" s="584"/>
      <c r="BD17" s="584"/>
      <c r="BE17" s="584"/>
      <c r="BF17" s="585"/>
      <c r="BG17" s="586" t="s">
        <v>180</v>
      </c>
      <c r="BH17" s="587"/>
      <c r="BI17" s="587"/>
      <c r="BJ17" s="587"/>
      <c r="BK17" s="587"/>
      <c r="BL17" s="587"/>
      <c r="BM17" s="587"/>
      <c r="BN17" s="588"/>
      <c r="BO17" s="589" t="s">
        <v>65</v>
      </c>
      <c r="BP17" s="589"/>
      <c r="BQ17" s="589"/>
      <c r="BR17" s="589"/>
      <c r="BS17" s="595" t="s">
        <v>180</v>
      </c>
      <c r="BT17" s="587"/>
      <c r="BU17" s="587"/>
      <c r="BV17" s="587"/>
      <c r="BW17" s="587"/>
      <c r="BX17" s="587"/>
      <c r="BY17" s="587"/>
      <c r="BZ17" s="587"/>
      <c r="CA17" s="587"/>
      <c r="CB17" s="596"/>
      <c r="CD17" s="600" t="s">
        <v>209</v>
      </c>
      <c r="CE17" s="601"/>
      <c r="CF17" s="601"/>
      <c r="CG17" s="601"/>
      <c r="CH17" s="601"/>
      <c r="CI17" s="601"/>
      <c r="CJ17" s="601"/>
      <c r="CK17" s="601"/>
      <c r="CL17" s="601"/>
      <c r="CM17" s="601"/>
      <c r="CN17" s="601"/>
      <c r="CO17" s="601"/>
      <c r="CP17" s="601"/>
      <c r="CQ17" s="602"/>
      <c r="CR17" s="586">
        <v>4346294</v>
      </c>
      <c r="CS17" s="587"/>
      <c r="CT17" s="587"/>
      <c r="CU17" s="587"/>
      <c r="CV17" s="587"/>
      <c r="CW17" s="587"/>
      <c r="CX17" s="587"/>
      <c r="CY17" s="588"/>
      <c r="CZ17" s="589">
        <v>6.2</v>
      </c>
      <c r="DA17" s="589"/>
      <c r="DB17" s="589"/>
      <c r="DC17" s="589"/>
      <c r="DD17" s="595" t="s">
        <v>65</v>
      </c>
      <c r="DE17" s="587"/>
      <c r="DF17" s="587"/>
      <c r="DG17" s="587"/>
      <c r="DH17" s="587"/>
      <c r="DI17" s="587"/>
      <c r="DJ17" s="587"/>
      <c r="DK17" s="587"/>
      <c r="DL17" s="587"/>
      <c r="DM17" s="587"/>
      <c r="DN17" s="587"/>
      <c r="DO17" s="587"/>
      <c r="DP17" s="588"/>
      <c r="DQ17" s="595">
        <v>4346294</v>
      </c>
      <c r="DR17" s="587"/>
      <c r="DS17" s="587"/>
      <c r="DT17" s="587"/>
      <c r="DU17" s="587"/>
      <c r="DV17" s="587"/>
      <c r="DW17" s="587"/>
      <c r="DX17" s="587"/>
      <c r="DY17" s="587"/>
      <c r="DZ17" s="587"/>
      <c r="EA17" s="587"/>
      <c r="EB17" s="587"/>
      <c r="EC17" s="596"/>
    </row>
    <row r="18" spans="2:133" ht="11.25" customHeight="1" x14ac:dyDescent="0.15">
      <c r="B18" s="583" t="s">
        <v>210</v>
      </c>
      <c r="C18" s="584"/>
      <c r="D18" s="584"/>
      <c r="E18" s="584"/>
      <c r="F18" s="584"/>
      <c r="G18" s="584"/>
      <c r="H18" s="584"/>
      <c r="I18" s="584"/>
      <c r="J18" s="584"/>
      <c r="K18" s="584"/>
      <c r="L18" s="584"/>
      <c r="M18" s="584"/>
      <c r="N18" s="584"/>
      <c r="O18" s="584"/>
      <c r="P18" s="584"/>
      <c r="Q18" s="585"/>
      <c r="R18" s="586">
        <v>70490</v>
      </c>
      <c r="S18" s="587"/>
      <c r="T18" s="587"/>
      <c r="U18" s="587"/>
      <c r="V18" s="587"/>
      <c r="W18" s="587"/>
      <c r="X18" s="587"/>
      <c r="Y18" s="588"/>
      <c r="Z18" s="589">
        <v>0.1</v>
      </c>
      <c r="AA18" s="589"/>
      <c r="AB18" s="589"/>
      <c r="AC18" s="589"/>
      <c r="AD18" s="590" t="s">
        <v>65</v>
      </c>
      <c r="AE18" s="590"/>
      <c r="AF18" s="590"/>
      <c r="AG18" s="590"/>
      <c r="AH18" s="590"/>
      <c r="AI18" s="590"/>
      <c r="AJ18" s="590"/>
      <c r="AK18" s="590"/>
      <c r="AL18" s="591" t="s">
        <v>65</v>
      </c>
      <c r="AM18" s="592"/>
      <c r="AN18" s="592"/>
      <c r="AO18" s="593"/>
      <c r="AP18" s="583" t="s">
        <v>211</v>
      </c>
      <c r="AQ18" s="584"/>
      <c r="AR18" s="584"/>
      <c r="AS18" s="584"/>
      <c r="AT18" s="584"/>
      <c r="AU18" s="584"/>
      <c r="AV18" s="584"/>
      <c r="AW18" s="584"/>
      <c r="AX18" s="584"/>
      <c r="AY18" s="584"/>
      <c r="AZ18" s="584"/>
      <c r="BA18" s="584"/>
      <c r="BB18" s="584"/>
      <c r="BC18" s="584"/>
      <c r="BD18" s="584"/>
      <c r="BE18" s="584"/>
      <c r="BF18" s="585"/>
      <c r="BG18" s="586" t="s">
        <v>180</v>
      </c>
      <c r="BH18" s="587"/>
      <c r="BI18" s="587"/>
      <c r="BJ18" s="587"/>
      <c r="BK18" s="587"/>
      <c r="BL18" s="587"/>
      <c r="BM18" s="587"/>
      <c r="BN18" s="588"/>
      <c r="BO18" s="589" t="s">
        <v>65</v>
      </c>
      <c r="BP18" s="589"/>
      <c r="BQ18" s="589"/>
      <c r="BR18" s="589"/>
      <c r="BS18" s="595" t="s">
        <v>198</v>
      </c>
      <c r="BT18" s="587"/>
      <c r="BU18" s="587"/>
      <c r="BV18" s="587"/>
      <c r="BW18" s="587"/>
      <c r="BX18" s="587"/>
      <c r="BY18" s="587"/>
      <c r="BZ18" s="587"/>
      <c r="CA18" s="587"/>
      <c r="CB18" s="596"/>
      <c r="CD18" s="600" t="s">
        <v>212</v>
      </c>
      <c r="CE18" s="601"/>
      <c r="CF18" s="601"/>
      <c r="CG18" s="601"/>
      <c r="CH18" s="601"/>
      <c r="CI18" s="601"/>
      <c r="CJ18" s="601"/>
      <c r="CK18" s="601"/>
      <c r="CL18" s="601"/>
      <c r="CM18" s="601"/>
      <c r="CN18" s="601"/>
      <c r="CO18" s="601"/>
      <c r="CP18" s="601"/>
      <c r="CQ18" s="602"/>
      <c r="CR18" s="586" t="s">
        <v>65</v>
      </c>
      <c r="CS18" s="587"/>
      <c r="CT18" s="587"/>
      <c r="CU18" s="587"/>
      <c r="CV18" s="587"/>
      <c r="CW18" s="587"/>
      <c r="CX18" s="587"/>
      <c r="CY18" s="588"/>
      <c r="CZ18" s="589" t="s">
        <v>180</v>
      </c>
      <c r="DA18" s="589"/>
      <c r="DB18" s="589"/>
      <c r="DC18" s="589"/>
      <c r="DD18" s="595" t="s">
        <v>180</v>
      </c>
      <c r="DE18" s="587"/>
      <c r="DF18" s="587"/>
      <c r="DG18" s="587"/>
      <c r="DH18" s="587"/>
      <c r="DI18" s="587"/>
      <c r="DJ18" s="587"/>
      <c r="DK18" s="587"/>
      <c r="DL18" s="587"/>
      <c r="DM18" s="587"/>
      <c r="DN18" s="587"/>
      <c r="DO18" s="587"/>
      <c r="DP18" s="588"/>
      <c r="DQ18" s="595" t="s">
        <v>180</v>
      </c>
      <c r="DR18" s="587"/>
      <c r="DS18" s="587"/>
      <c r="DT18" s="587"/>
      <c r="DU18" s="587"/>
      <c r="DV18" s="587"/>
      <c r="DW18" s="587"/>
      <c r="DX18" s="587"/>
      <c r="DY18" s="587"/>
      <c r="DZ18" s="587"/>
      <c r="EA18" s="587"/>
      <c r="EB18" s="587"/>
      <c r="EC18" s="596"/>
    </row>
    <row r="19" spans="2:133" ht="11.25" customHeight="1" x14ac:dyDescent="0.15">
      <c r="B19" s="583" t="s">
        <v>213</v>
      </c>
      <c r="C19" s="584"/>
      <c r="D19" s="584"/>
      <c r="E19" s="584"/>
      <c r="F19" s="584"/>
      <c r="G19" s="584"/>
      <c r="H19" s="584"/>
      <c r="I19" s="584"/>
      <c r="J19" s="584"/>
      <c r="K19" s="584"/>
      <c r="L19" s="584"/>
      <c r="M19" s="584"/>
      <c r="N19" s="584"/>
      <c r="O19" s="584"/>
      <c r="P19" s="584"/>
      <c r="Q19" s="585"/>
      <c r="R19" s="586">
        <v>47</v>
      </c>
      <c r="S19" s="587"/>
      <c r="T19" s="587"/>
      <c r="U19" s="587"/>
      <c r="V19" s="587"/>
      <c r="W19" s="587"/>
      <c r="X19" s="587"/>
      <c r="Y19" s="588"/>
      <c r="Z19" s="589">
        <v>0</v>
      </c>
      <c r="AA19" s="589"/>
      <c r="AB19" s="589"/>
      <c r="AC19" s="589"/>
      <c r="AD19" s="590" t="s">
        <v>65</v>
      </c>
      <c r="AE19" s="590"/>
      <c r="AF19" s="590"/>
      <c r="AG19" s="590"/>
      <c r="AH19" s="590"/>
      <c r="AI19" s="590"/>
      <c r="AJ19" s="590"/>
      <c r="AK19" s="590"/>
      <c r="AL19" s="591" t="s">
        <v>180</v>
      </c>
      <c r="AM19" s="592"/>
      <c r="AN19" s="592"/>
      <c r="AO19" s="593"/>
      <c r="AP19" s="583" t="s">
        <v>214</v>
      </c>
      <c r="AQ19" s="584"/>
      <c r="AR19" s="584"/>
      <c r="AS19" s="584"/>
      <c r="AT19" s="584"/>
      <c r="AU19" s="584"/>
      <c r="AV19" s="584"/>
      <c r="AW19" s="584"/>
      <c r="AX19" s="584"/>
      <c r="AY19" s="584"/>
      <c r="AZ19" s="584"/>
      <c r="BA19" s="584"/>
      <c r="BB19" s="584"/>
      <c r="BC19" s="584"/>
      <c r="BD19" s="584"/>
      <c r="BE19" s="584"/>
      <c r="BF19" s="585"/>
      <c r="BG19" s="586">
        <v>3337583</v>
      </c>
      <c r="BH19" s="587"/>
      <c r="BI19" s="587"/>
      <c r="BJ19" s="587"/>
      <c r="BK19" s="587"/>
      <c r="BL19" s="587"/>
      <c r="BM19" s="587"/>
      <c r="BN19" s="588"/>
      <c r="BO19" s="589">
        <v>9.3000000000000007</v>
      </c>
      <c r="BP19" s="589"/>
      <c r="BQ19" s="589"/>
      <c r="BR19" s="589"/>
      <c r="BS19" s="595" t="s">
        <v>180</v>
      </c>
      <c r="BT19" s="587"/>
      <c r="BU19" s="587"/>
      <c r="BV19" s="587"/>
      <c r="BW19" s="587"/>
      <c r="BX19" s="587"/>
      <c r="BY19" s="587"/>
      <c r="BZ19" s="587"/>
      <c r="CA19" s="587"/>
      <c r="CB19" s="596"/>
      <c r="CD19" s="600" t="s">
        <v>215</v>
      </c>
      <c r="CE19" s="601"/>
      <c r="CF19" s="601"/>
      <c r="CG19" s="601"/>
      <c r="CH19" s="601"/>
      <c r="CI19" s="601"/>
      <c r="CJ19" s="601"/>
      <c r="CK19" s="601"/>
      <c r="CL19" s="601"/>
      <c r="CM19" s="601"/>
      <c r="CN19" s="601"/>
      <c r="CO19" s="601"/>
      <c r="CP19" s="601"/>
      <c r="CQ19" s="602"/>
      <c r="CR19" s="586" t="s">
        <v>180</v>
      </c>
      <c r="CS19" s="587"/>
      <c r="CT19" s="587"/>
      <c r="CU19" s="587"/>
      <c r="CV19" s="587"/>
      <c r="CW19" s="587"/>
      <c r="CX19" s="587"/>
      <c r="CY19" s="588"/>
      <c r="CZ19" s="589" t="s">
        <v>65</v>
      </c>
      <c r="DA19" s="589"/>
      <c r="DB19" s="589"/>
      <c r="DC19" s="589"/>
      <c r="DD19" s="595" t="s">
        <v>65</v>
      </c>
      <c r="DE19" s="587"/>
      <c r="DF19" s="587"/>
      <c r="DG19" s="587"/>
      <c r="DH19" s="587"/>
      <c r="DI19" s="587"/>
      <c r="DJ19" s="587"/>
      <c r="DK19" s="587"/>
      <c r="DL19" s="587"/>
      <c r="DM19" s="587"/>
      <c r="DN19" s="587"/>
      <c r="DO19" s="587"/>
      <c r="DP19" s="588"/>
      <c r="DQ19" s="595" t="s">
        <v>65</v>
      </c>
      <c r="DR19" s="587"/>
      <c r="DS19" s="587"/>
      <c r="DT19" s="587"/>
      <c r="DU19" s="587"/>
      <c r="DV19" s="587"/>
      <c r="DW19" s="587"/>
      <c r="DX19" s="587"/>
      <c r="DY19" s="587"/>
      <c r="DZ19" s="587"/>
      <c r="EA19" s="587"/>
      <c r="EB19" s="587"/>
      <c r="EC19" s="596"/>
    </row>
    <row r="20" spans="2:133" ht="11.25" customHeight="1" x14ac:dyDescent="0.15">
      <c r="B20" s="583" t="s">
        <v>216</v>
      </c>
      <c r="C20" s="584"/>
      <c r="D20" s="584"/>
      <c r="E20" s="584"/>
      <c r="F20" s="584"/>
      <c r="G20" s="584"/>
      <c r="H20" s="584"/>
      <c r="I20" s="584"/>
      <c r="J20" s="584"/>
      <c r="K20" s="584"/>
      <c r="L20" s="584"/>
      <c r="M20" s="584"/>
      <c r="N20" s="584"/>
      <c r="O20" s="584"/>
      <c r="P20" s="584"/>
      <c r="Q20" s="585"/>
      <c r="R20" s="586">
        <v>41920495</v>
      </c>
      <c r="S20" s="587"/>
      <c r="T20" s="587"/>
      <c r="U20" s="587"/>
      <c r="V20" s="587"/>
      <c r="W20" s="587"/>
      <c r="X20" s="587"/>
      <c r="Y20" s="588"/>
      <c r="Z20" s="589">
        <v>57.1</v>
      </c>
      <c r="AA20" s="589"/>
      <c r="AB20" s="589"/>
      <c r="AC20" s="589"/>
      <c r="AD20" s="590">
        <v>38512375</v>
      </c>
      <c r="AE20" s="590"/>
      <c r="AF20" s="590"/>
      <c r="AG20" s="590"/>
      <c r="AH20" s="590"/>
      <c r="AI20" s="590"/>
      <c r="AJ20" s="590"/>
      <c r="AK20" s="590"/>
      <c r="AL20" s="591">
        <v>99.5</v>
      </c>
      <c r="AM20" s="592"/>
      <c r="AN20" s="592"/>
      <c r="AO20" s="593"/>
      <c r="AP20" s="583" t="s">
        <v>217</v>
      </c>
      <c r="AQ20" s="584"/>
      <c r="AR20" s="584"/>
      <c r="AS20" s="584"/>
      <c r="AT20" s="584"/>
      <c r="AU20" s="584"/>
      <c r="AV20" s="584"/>
      <c r="AW20" s="584"/>
      <c r="AX20" s="584"/>
      <c r="AY20" s="584"/>
      <c r="AZ20" s="584"/>
      <c r="BA20" s="584"/>
      <c r="BB20" s="584"/>
      <c r="BC20" s="584"/>
      <c r="BD20" s="584"/>
      <c r="BE20" s="584"/>
      <c r="BF20" s="585"/>
      <c r="BG20" s="586">
        <v>3337583</v>
      </c>
      <c r="BH20" s="587"/>
      <c r="BI20" s="587"/>
      <c r="BJ20" s="587"/>
      <c r="BK20" s="587"/>
      <c r="BL20" s="587"/>
      <c r="BM20" s="587"/>
      <c r="BN20" s="588"/>
      <c r="BO20" s="589">
        <v>9.3000000000000007</v>
      </c>
      <c r="BP20" s="589"/>
      <c r="BQ20" s="589"/>
      <c r="BR20" s="589"/>
      <c r="BS20" s="595" t="s">
        <v>117</v>
      </c>
      <c r="BT20" s="587"/>
      <c r="BU20" s="587"/>
      <c r="BV20" s="587"/>
      <c r="BW20" s="587"/>
      <c r="BX20" s="587"/>
      <c r="BY20" s="587"/>
      <c r="BZ20" s="587"/>
      <c r="CA20" s="587"/>
      <c r="CB20" s="596"/>
      <c r="CD20" s="600" t="s">
        <v>218</v>
      </c>
      <c r="CE20" s="601"/>
      <c r="CF20" s="601"/>
      <c r="CG20" s="601"/>
      <c r="CH20" s="601"/>
      <c r="CI20" s="601"/>
      <c r="CJ20" s="601"/>
      <c r="CK20" s="601"/>
      <c r="CL20" s="601"/>
      <c r="CM20" s="601"/>
      <c r="CN20" s="601"/>
      <c r="CO20" s="601"/>
      <c r="CP20" s="601"/>
      <c r="CQ20" s="602"/>
      <c r="CR20" s="586">
        <v>70602393</v>
      </c>
      <c r="CS20" s="587"/>
      <c r="CT20" s="587"/>
      <c r="CU20" s="587"/>
      <c r="CV20" s="587"/>
      <c r="CW20" s="587"/>
      <c r="CX20" s="587"/>
      <c r="CY20" s="588"/>
      <c r="CZ20" s="589">
        <v>100</v>
      </c>
      <c r="DA20" s="589"/>
      <c r="DB20" s="589"/>
      <c r="DC20" s="589"/>
      <c r="DD20" s="595">
        <v>7566985</v>
      </c>
      <c r="DE20" s="587"/>
      <c r="DF20" s="587"/>
      <c r="DG20" s="587"/>
      <c r="DH20" s="587"/>
      <c r="DI20" s="587"/>
      <c r="DJ20" s="587"/>
      <c r="DK20" s="587"/>
      <c r="DL20" s="587"/>
      <c r="DM20" s="587"/>
      <c r="DN20" s="587"/>
      <c r="DO20" s="587"/>
      <c r="DP20" s="588"/>
      <c r="DQ20" s="595">
        <v>44585602</v>
      </c>
      <c r="DR20" s="587"/>
      <c r="DS20" s="587"/>
      <c r="DT20" s="587"/>
      <c r="DU20" s="587"/>
      <c r="DV20" s="587"/>
      <c r="DW20" s="587"/>
      <c r="DX20" s="587"/>
      <c r="DY20" s="587"/>
      <c r="DZ20" s="587"/>
      <c r="EA20" s="587"/>
      <c r="EB20" s="587"/>
      <c r="EC20" s="596"/>
    </row>
    <row r="21" spans="2:133" ht="11.25" customHeight="1" x14ac:dyDescent="0.15">
      <c r="B21" s="583" t="s">
        <v>219</v>
      </c>
      <c r="C21" s="584"/>
      <c r="D21" s="584"/>
      <c r="E21" s="584"/>
      <c r="F21" s="584"/>
      <c r="G21" s="584"/>
      <c r="H21" s="584"/>
      <c r="I21" s="584"/>
      <c r="J21" s="584"/>
      <c r="K21" s="584"/>
      <c r="L21" s="584"/>
      <c r="M21" s="584"/>
      <c r="N21" s="584"/>
      <c r="O21" s="584"/>
      <c r="P21" s="584"/>
      <c r="Q21" s="585"/>
      <c r="R21" s="586">
        <v>23656</v>
      </c>
      <c r="S21" s="587"/>
      <c r="T21" s="587"/>
      <c r="U21" s="587"/>
      <c r="V21" s="587"/>
      <c r="W21" s="587"/>
      <c r="X21" s="587"/>
      <c r="Y21" s="588"/>
      <c r="Z21" s="589">
        <v>0</v>
      </c>
      <c r="AA21" s="589"/>
      <c r="AB21" s="589"/>
      <c r="AC21" s="589"/>
      <c r="AD21" s="590">
        <v>23656</v>
      </c>
      <c r="AE21" s="590"/>
      <c r="AF21" s="590"/>
      <c r="AG21" s="590"/>
      <c r="AH21" s="590"/>
      <c r="AI21" s="590"/>
      <c r="AJ21" s="590"/>
      <c r="AK21" s="590"/>
      <c r="AL21" s="591">
        <v>0.1</v>
      </c>
      <c r="AM21" s="592"/>
      <c r="AN21" s="592"/>
      <c r="AO21" s="593"/>
      <c r="AP21" s="603" t="s">
        <v>220</v>
      </c>
      <c r="AQ21" s="604"/>
      <c r="AR21" s="604"/>
      <c r="AS21" s="604"/>
      <c r="AT21" s="604"/>
      <c r="AU21" s="604"/>
      <c r="AV21" s="604"/>
      <c r="AW21" s="604"/>
      <c r="AX21" s="604"/>
      <c r="AY21" s="604"/>
      <c r="AZ21" s="604"/>
      <c r="BA21" s="604"/>
      <c r="BB21" s="604"/>
      <c r="BC21" s="604"/>
      <c r="BD21" s="604"/>
      <c r="BE21" s="604"/>
      <c r="BF21" s="605"/>
      <c r="BG21" s="586" t="s">
        <v>180</v>
      </c>
      <c r="BH21" s="587"/>
      <c r="BI21" s="587"/>
      <c r="BJ21" s="587"/>
      <c r="BK21" s="587"/>
      <c r="BL21" s="587"/>
      <c r="BM21" s="587"/>
      <c r="BN21" s="588"/>
      <c r="BO21" s="589" t="s">
        <v>180</v>
      </c>
      <c r="BP21" s="589"/>
      <c r="BQ21" s="589"/>
      <c r="BR21" s="589"/>
      <c r="BS21" s="595" t="s">
        <v>65</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221</v>
      </c>
      <c r="C22" s="584"/>
      <c r="D22" s="584"/>
      <c r="E22" s="584"/>
      <c r="F22" s="584"/>
      <c r="G22" s="584"/>
      <c r="H22" s="584"/>
      <c r="I22" s="584"/>
      <c r="J22" s="584"/>
      <c r="K22" s="584"/>
      <c r="L22" s="584"/>
      <c r="M22" s="584"/>
      <c r="N22" s="584"/>
      <c r="O22" s="584"/>
      <c r="P22" s="584"/>
      <c r="Q22" s="585"/>
      <c r="R22" s="586">
        <v>1178890</v>
      </c>
      <c r="S22" s="587"/>
      <c r="T22" s="587"/>
      <c r="U22" s="587"/>
      <c r="V22" s="587"/>
      <c r="W22" s="587"/>
      <c r="X22" s="587"/>
      <c r="Y22" s="588"/>
      <c r="Z22" s="589">
        <v>1.6</v>
      </c>
      <c r="AA22" s="589"/>
      <c r="AB22" s="589"/>
      <c r="AC22" s="589"/>
      <c r="AD22" s="590" t="s">
        <v>65</v>
      </c>
      <c r="AE22" s="590"/>
      <c r="AF22" s="590"/>
      <c r="AG22" s="590"/>
      <c r="AH22" s="590"/>
      <c r="AI22" s="590"/>
      <c r="AJ22" s="590"/>
      <c r="AK22" s="590"/>
      <c r="AL22" s="591" t="s">
        <v>65</v>
      </c>
      <c r="AM22" s="592"/>
      <c r="AN22" s="592"/>
      <c r="AO22" s="593"/>
      <c r="AP22" s="603" t="s">
        <v>222</v>
      </c>
      <c r="AQ22" s="604"/>
      <c r="AR22" s="604"/>
      <c r="AS22" s="604"/>
      <c r="AT22" s="604"/>
      <c r="AU22" s="604"/>
      <c r="AV22" s="604"/>
      <c r="AW22" s="604"/>
      <c r="AX22" s="604"/>
      <c r="AY22" s="604"/>
      <c r="AZ22" s="604"/>
      <c r="BA22" s="604"/>
      <c r="BB22" s="604"/>
      <c r="BC22" s="604"/>
      <c r="BD22" s="604"/>
      <c r="BE22" s="604"/>
      <c r="BF22" s="605"/>
      <c r="BG22" s="586" t="s">
        <v>180</v>
      </c>
      <c r="BH22" s="587"/>
      <c r="BI22" s="587"/>
      <c r="BJ22" s="587"/>
      <c r="BK22" s="587"/>
      <c r="BL22" s="587"/>
      <c r="BM22" s="587"/>
      <c r="BN22" s="588"/>
      <c r="BO22" s="589" t="s">
        <v>65</v>
      </c>
      <c r="BP22" s="589"/>
      <c r="BQ22" s="589"/>
      <c r="BR22" s="589"/>
      <c r="BS22" s="595" t="s">
        <v>65</v>
      </c>
      <c r="BT22" s="587"/>
      <c r="BU22" s="587"/>
      <c r="BV22" s="587"/>
      <c r="BW22" s="587"/>
      <c r="BX22" s="587"/>
      <c r="BY22" s="587"/>
      <c r="BZ22" s="587"/>
      <c r="CA22" s="587"/>
      <c r="CB22" s="596"/>
      <c r="CD22" s="568" t="s">
        <v>223</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224</v>
      </c>
      <c r="C23" s="584"/>
      <c r="D23" s="584"/>
      <c r="E23" s="584"/>
      <c r="F23" s="584"/>
      <c r="G23" s="584"/>
      <c r="H23" s="584"/>
      <c r="I23" s="584"/>
      <c r="J23" s="584"/>
      <c r="K23" s="584"/>
      <c r="L23" s="584"/>
      <c r="M23" s="584"/>
      <c r="N23" s="584"/>
      <c r="O23" s="584"/>
      <c r="P23" s="584"/>
      <c r="Q23" s="585"/>
      <c r="R23" s="586">
        <v>522541</v>
      </c>
      <c r="S23" s="587"/>
      <c r="T23" s="587"/>
      <c r="U23" s="587"/>
      <c r="V23" s="587"/>
      <c r="W23" s="587"/>
      <c r="X23" s="587"/>
      <c r="Y23" s="588"/>
      <c r="Z23" s="589">
        <v>0.7</v>
      </c>
      <c r="AA23" s="589"/>
      <c r="AB23" s="589"/>
      <c r="AC23" s="589"/>
      <c r="AD23" s="590">
        <v>162888</v>
      </c>
      <c r="AE23" s="590"/>
      <c r="AF23" s="590"/>
      <c r="AG23" s="590"/>
      <c r="AH23" s="590"/>
      <c r="AI23" s="590"/>
      <c r="AJ23" s="590"/>
      <c r="AK23" s="590"/>
      <c r="AL23" s="591">
        <v>0.4</v>
      </c>
      <c r="AM23" s="592"/>
      <c r="AN23" s="592"/>
      <c r="AO23" s="593"/>
      <c r="AP23" s="603" t="s">
        <v>225</v>
      </c>
      <c r="AQ23" s="604"/>
      <c r="AR23" s="604"/>
      <c r="AS23" s="604"/>
      <c r="AT23" s="604"/>
      <c r="AU23" s="604"/>
      <c r="AV23" s="604"/>
      <c r="AW23" s="604"/>
      <c r="AX23" s="604"/>
      <c r="AY23" s="604"/>
      <c r="AZ23" s="604"/>
      <c r="BA23" s="604"/>
      <c r="BB23" s="604"/>
      <c r="BC23" s="604"/>
      <c r="BD23" s="604"/>
      <c r="BE23" s="604"/>
      <c r="BF23" s="605"/>
      <c r="BG23" s="586">
        <v>3337583</v>
      </c>
      <c r="BH23" s="587"/>
      <c r="BI23" s="587"/>
      <c r="BJ23" s="587"/>
      <c r="BK23" s="587"/>
      <c r="BL23" s="587"/>
      <c r="BM23" s="587"/>
      <c r="BN23" s="588"/>
      <c r="BO23" s="589">
        <v>9.3000000000000007</v>
      </c>
      <c r="BP23" s="589"/>
      <c r="BQ23" s="589"/>
      <c r="BR23" s="589"/>
      <c r="BS23" s="595" t="s">
        <v>180</v>
      </c>
      <c r="BT23" s="587"/>
      <c r="BU23" s="587"/>
      <c r="BV23" s="587"/>
      <c r="BW23" s="587"/>
      <c r="BX23" s="587"/>
      <c r="BY23" s="587"/>
      <c r="BZ23" s="587"/>
      <c r="CA23" s="587"/>
      <c r="CB23" s="596"/>
      <c r="CD23" s="568" t="s">
        <v>162</v>
      </c>
      <c r="CE23" s="569"/>
      <c r="CF23" s="569"/>
      <c r="CG23" s="569"/>
      <c r="CH23" s="569"/>
      <c r="CI23" s="569"/>
      <c r="CJ23" s="569"/>
      <c r="CK23" s="569"/>
      <c r="CL23" s="569"/>
      <c r="CM23" s="569"/>
      <c r="CN23" s="569"/>
      <c r="CO23" s="569"/>
      <c r="CP23" s="569"/>
      <c r="CQ23" s="570"/>
      <c r="CR23" s="568" t="s">
        <v>226</v>
      </c>
      <c r="CS23" s="569"/>
      <c r="CT23" s="569"/>
      <c r="CU23" s="569"/>
      <c r="CV23" s="569"/>
      <c r="CW23" s="569"/>
      <c r="CX23" s="569"/>
      <c r="CY23" s="570"/>
      <c r="CZ23" s="568" t="s">
        <v>227</v>
      </c>
      <c r="DA23" s="569"/>
      <c r="DB23" s="569"/>
      <c r="DC23" s="570"/>
      <c r="DD23" s="568" t="s">
        <v>228</v>
      </c>
      <c r="DE23" s="569"/>
      <c r="DF23" s="569"/>
      <c r="DG23" s="569"/>
      <c r="DH23" s="569"/>
      <c r="DI23" s="569"/>
      <c r="DJ23" s="569"/>
      <c r="DK23" s="570"/>
      <c r="DL23" s="609" t="s">
        <v>229</v>
      </c>
      <c r="DM23" s="610"/>
      <c r="DN23" s="610"/>
      <c r="DO23" s="610"/>
      <c r="DP23" s="610"/>
      <c r="DQ23" s="610"/>
      <c r="DR23" s="610"/>
      <c r="DS23" s="610"/>
      <c r="DT23" s="610"/>
      <c r="DU23" s="610"/>
      <c r="DV23" s="611"/>
      <c r="DW23" s="568" t="s">
        <v>230</v>
      </c>
      <c r="DX23" s="569"/>
      <c r="DY23" s="569"/>
      <c r="DZ23" s="569"/>
      <c r="EA23" s="569"/>
      <c r="EB23" s="569"/>
      <c r="EC23" s="570"/>
    </row>
    <row r="24" spans="2:133" ht="11.25" customHeight="1" x14ac:dyDescent="0.15">
      <c r="B24" s="583" t="s">
        <v>231</v>
      </c>
      <c r="C24" s="584"/>
      <c r="D24" s="584"/>
      <c r="E24" s="584"/>
      <c r="F24" s="584"/>
      <c r="G24" s="584"/>
      <c r="H24" s="584"/>
      <c r="I24" s="584"/>
      <c r="J24" s="584"/>
      <c r="K24" s="584"/>
      <c r="L24" s="584"/>
      <c r="M24" s="584"/>
      <c r="N24" s="584"/>
      <c r="O24" s="584"/>
      <c r="P24" s="584"/>
      <c r="Q24" s="585"/>
      <c r="R24" s="586">
        <v>460645</v>
      </c>
      <c r="S24" s="587"/>
      <c r="T24" s="587"/>
      <c r="U24" s="587"/>
      <c r="V24" s="587"/>
      <c r="W24" s="587"/>
      <c r="X24" s="587"/>
      <c r="Y24" s="588"/>
      <c r="Z24" s="589">
        <v>0.6</v>
      </c>
      <c r="AA24" s="589"/>
      <c r="AB24" s="589"/>
      <c r="AC24" s="589"/>
      <c r="AD24" s="590" t="s">
        <v>65</v>
      </c>
      <c r="AE24" s="590"/>
      <c r="AF24" s="590"/>
      <c r="AG24" s="590"/>
      <c r="AH24" s="590"/>
      <c r="AI24" s="590"/>
      <c r="AJ24" s="590"/>
      <c r="AK24" s="590"/>
      <c r="AL24" s="591" t="s">
        <v>180</v>
      </c>
      <c r="AM24" s="592"/>
      <c r="AN24" s="592"/>
      <c r="AO24" s="593"/>
      <c r="AP24" s="603" t="s">
        <v>232</v>
      </c>
      <c r="AQ24" s="604"/>
      <c r="AR24" s="604"/>
      <c r="AS24" s="604"/>
      <c r="AT24" s="604"/>
      <c r="AU24" s="604"/>
      <c r="AV24" s="604"/>
      <c r="AW24" s="604"/>
      <c r="AX24" s="604"/>
      <c r="AY24" s="604"/>
      <c r="AZ24" s="604"/>
      <c r="BA24" s="604"/>
      <c r="BB24" s="604"/>
      <c r="BC24" s="604"/>
      <c r="BD24" s="604"/>
      <c r="BE24" s="604"/>
      <c r="BF24" s="605"/>
      <c r="BG24" s="586" t="s">
        <v>180</v>
      </c>
      <c r="BH24" s="587"/>
      <c r="BI24" s="587"/>
      <c r="BJ24" s="587"/>
      <c r="BK24" s="587"/>
      <c r="BL24" s="587"/>
      <c r="BM24" s="587"/>
      <c r="BN24" s="588"/>
      <c r="BO24" s="589" t="s">
        <v>65</v>
      </c>
      <c r="BP24" s="589"/>
      <c r="BQ24" s="589"/>
      <c r="BR24" s="589"/>
      <c r="BS24" s="595" t="s">
        <v>65</v>
      </c>
      <c r="BT24" s="587"/>
      <c r="BU24" s="587"/>
      <c r="BV24" s="587"/>
      <c r="BW24" s="587"/>
      <c r="BX24" s="587"/>
      <c r="BY24" s="587"/>
      <c r="BZ24" s="587"/>
      <c r="CA24" s="587"/>
      <c r="CB24" s="596"/>
      <c r="CD24" s="597" t="s">
        <v>233</v>
      </c>
      <c r="CE24" s="598"/>
      <c r="CF24" s="598"/>
      <c r="CG24" s="598"/>
      <c r="CH24" s="598"/>
      <c r="CI24" s="598"/>
      <c r="CJ24" s="598"/>
      <c r="CK24" s="598"/>
      <c r="CL24" s="598"/>
      <c r="CM24" s="598"/>
      <c r="CN24" s="598"/>
      <c r="CO24" s="598"/>
      <c r="CP24" s="598"/>
      <c r="CQ24" s="599"/>
      <c r="CR24" s="575">
        <v>37575105</v>
      </c>
      <c r="CS24" s="576"/>
      <c r="CT24" s="576"/>
      <c r="CU24" s="576"/>
      <c r="CV24" s="576"/>
      <c r="CW24" s="576"/>
      <c r="CX24" s="576"/>
      <c r="CY24" s="577"/>
      <c r="CZ24" s="617">
        <v>53.2</v>
      </c>
      <c r="DA24" s="618"/>
      <c r="DB24" s="618"/>
      <c r="DC24" s="619"/>
      <c r="DD24" s="616">
        <v>23669072</v>
      </c>
      <c r="DE24" s="576"/>
      <c r="DF24" s="576"/>
      <c r="DG24" s="576"/>
      <c r="DH24" s="576"/>
      <c r="DI24" s="576"/>
      <c r="DJ24" s="576"/>
      <c r="DK24" s="577"/>
      <c r="DL24" s="616">
        <v>23304782</v>
      </c>
      <c r="DM24" s="576"/>
      <c r="DN24" s="576"/>
      <c r="DO24" s="576"/>
      <c r="DP24" s="576"/>
      <c r="DQ24" s="576"/>
      <c r="DR24" s="576"/>
      <c r="DS24" s="576"/>
      <c r="DT24" s="576"/>
      <c r="DU24" s="576"/>
      <c r="DV24" s="577"/>
      <c r="DW24" s="580">
        <v>57.1</v>
      </c>
      <c r="DX24" s="581"/>
      <c r="DY24" s="581"/>
      <c r="DZ24" s="581"/>
      <c r="EA24" s="581"/>
      <c r="EB24" s="581"/>
      <c r="EC24" s="582"/>
    </row>
    <row r="25" spans="2:133" ht="11.25" customHeight="1" x14ac:dyDescent="0.15">
      <c r="B25" s="583" t="s">
        <v>234</v>
      </c>
      <c r="C25" s="584"/>
      <c r="D25" s="584"/>
      <c r="E25" s="584"/>
      <c r="F25" s="584"/>
      <c r="G25" s="584"/>
      <c r="H25" s="584"/>
      <c r="I25" s="584"/>
      <c r="J25" s="584"/>
      <c r="K25" s="584"/>
      <c r="L25" s="584"/>
      <c r="M25" s="584"/>
      <c r="N25" s="584"/>
      <c r="O25" s="584"/>
      <c r="P25" s="584"/>
      <c r="Q25" s="585"/>
      <c r="R25" s="586">
        <v>12835573</v>
      </c>
      <c r="S25" s="587"/>
      <c r="T25" s="587"/>
      <c r="U25" s="587"/>
      <c r="V25" s="587"/>
      <c r="W25" s="587"/>
      <c r="X25" s="587"/>
      <c r="Y25" s="588"/>
      <c r="Z25" s="589">
        <v>17.5</v>
      </c>
      <c r="AA25" s="589"/>
      <c r="AB25" s="589"/>
      <c r="AC25" s="589"/>
      <c r="AD25" s="590" t="s">
        <v>65</v>
      </c>
      <c r="AE25" s="590"/>
      <c r="AF25" s="590"/>
      <c r="AG25" s="590"/>
      <c r="AH25" s="590"/>
      <c r="AI25" s="590"/>
      <c r="AJ25" s="590"/>
      <c r="AK25" s="590"/>
      <c r="AL25" s="591" t="s">
        <v>180</v>
      </c>
      <c r="AM25" s="592"/>
      <c r="AN25" s="592"/>
      <c r="AO25" s="593"/>
      <c r="AP25" s="603" t="s">
        <v>235</v>
      </c>
      <c r="AQ25" s="604"/>
      <c r="AR25" s="604"/>
      <c r="AS25" s="604"/>
      <c r="AT25" s="604"/>
      <c r="AU25" s="604"/>
      <c r="AV25" s="604"/>
      <c r="AW25" s="604"/>
      <c r="AX25" s="604"/>
      <c r="AY25" s="604"/>
      <c r="AZ25" s="604"/>
      <c r="BA25" s="604"/>
      <c r="BB25" s="604"/>
      <c r="BC25" s="604"/>
      <c r="BD25" s="604"/>
      <c r="BE25" s="604"/>
      <c r="BF25" s="605"/>
      <c r="BG25" s="586" t="s">
        <v>65</v>
      </c>
      <c r="BH25" s="587"/>
      <c r="BI25" s="587"/>
      <c r="BJ25" s="587"/>
      <c r="BK25" s="587"/>
      <c r="BL25" s="587"/>
      <c r="BM25" s="587"/>
      <c r="BN25" s="588"/>
      <c r="BO25" s="589" t="s">
        <v>65</v>
      </c>
      <c r="BP25" s="589"/>
      <c r="BQ25" s="589"/>
      <c r="BR25" s="589"/>
      <c r="BS25" s="595" t="s">
        <v>180</v>
      </c>
      <c r="BT25" s="587"/>
      <c r="BU25" s="587"/>
      <c r="BV25" s="587"/>
      <c r="BW25" s="587"/>
      <c r="BX25" s="587"/>
      <c r="BY25" s="587"/>
      <c r="BZ25" s="587"/>
      <c r="CA25" s="587"/>
      <c r="CB25" s="596"/>
      <c r="CD25" s="600" t="s">
        <v>236</v>
      </c>
      <c r="CE25" s="601"/>
      <c r="CF25" s="601"/>
      <c r="CG25" s="601"/>
      <c r="CH25" s="601"/>
      <c r="CI25" s="601"/>
      <c r="CJ25" s="601"/>
      <c r="CK25" s="601"/>
      <c r="CL25" s="601"/>
      <c r="CM25" s="601"/>
      <c r="CN25" s="601"/>
      <c r="CO25" s="601"/>
      <c r="CP25" s="601"/>
      <c r="CQ25" s="602"/>
      <c r="CR25" s="586">
        <v>14427243</v>
      </c>
      <c r="CS25" s="612"/>
      <c r="CT25" s="612"/>
      <c r="CU25" s="612"/>
      <c r="CV25" s="612"/>
      <c r="CW25" s="612"/>
      <c r="CX25" s="612"/>
      <c r="CY25" s="613"/>
      <c r="CZ25" s="620">
        <v>20.399999999999999</v>
      </c>
      <c r="DA25" s="621"/>
      <c r="DB25" s="621"/>
      <c r="DC25" s="622"/>
      <c r="DD25" s="595">
        <v>13634455</v>
      </c>
      <c r="DE25" s="612"/>
      <c r="DF25" s="612"/>
      <c r="DG25" s="612"/>
      <c r="DH25" s="612"/>
      <c r="DI25" s="612"/>
      <c r="DJ25" s="612"/>
      <c r="DK25" s="613"/>
      <c r="DL25" s="595">
        <v>13418031</v>
      </c>
      <c r="DM25" s="612"/>
      <c r="DN25" s="612"/>
      <c r="DO25" s="612"/>
      <c r="DP25" s="612"/>
      <c r="DQ25" s="612"/>
      <c r="DR25" s="612"/>
      <c r="DS25" s="612"/>
      <c r="DT25" s="612"/>
      <c r="DU25" s="612"/>
      <c r="DV25" s="613"/>
      <c r="DW25" s="591">
        <v>32.9</v>
      </c>
      <c r="DX25" s="614"/>
      <c r="DY25" s="614"/>
      <c r="DZ25" s="614"/>
      <c r="EA25" s="614"/>
      <c r="EB25" s="614"/>
      <c r="EC25" s="615"/>
    </row>
    <row r="26" spans="2:133" ht="11.25" customHeight="1" x14ac:dyDescent="0.15">
      <c r="B26" s="623" t="s">
        <v>237</v>
      </c>
      <c r="C26" s="624"/>
      <c r="D26" s="624"/>
      <c r="E26" s="624"/>
      <c r="F26" s="624"/>
      <c r="G26" s="624"/>
      <c r="H26" s="624"/>
      <c r="I26" s="624"/>
      <c r="J26" s="624"/>
      <c r="K26" s="624"/>
      <c r="L26" s="624"/>
      <c r="M26" s="624"/>
      <c r="N26" s="624"/>
      <c r="O26" s="624"/>
      <c r="P26" s="624"/>
      <c r="Q26" s="625"/>
      <c r="R26" s="586" t="s">
        <v>117</v>
      </c>
      <c r="S26" s="587"/>
      <c r="T26" s="587"/>
      <c r="U26" s="587"/>
      <c r="V26" s="587"/>
      <c r="W26" s="587"/>
      <c r="X26" s="587"/>
      <c r="Y26" s="588"/>
      <c r="Z26" s="589" t="s">
        <v>65</v>
      </c>
      <c r="AA26" s="589"/>
      <c r="AB26" s="589"/>
      <c r="AC26" s="589"/>
      <c r="AD26" s="590" t="s">
        <v>65</v>
      </c>
      <c r="AE26" s="590"/>
      <c r="AF26" s="590"/>
      <c r="AG26" s="590"/>
      <c r="AH26" s="590"/>
      <c r="AI26" s="590"/>
      <c r="AJ26" s="590"/>
      <c r="AK26" s="590"/>
      <c r="AL26" s="591" t="s">
        <v>180</v>
      </c>
      <c r="AM26" s="592"/>
      <c r="AN26" s="592"/>
      <c r="AO26" s="593"/>
      <c r="AP26" s="603" t="s">
        <v>238</v>
      </c>
      <c r="AQ26" s="626"/>
      <c r="AR26" s="626"/>
      <c r="AS26" s="626"/>
      <c r="AT26" s="626"/>
      <c r="AU26" s="626"/>
      <c r="AV26" s="626"/>
      <c r="AW26" s="626"/>
      <c r="AX26" s="626"/>
      <c r="AY26" s="626"/>
      <c r="AZ26" s="626"/>
      <c r="BA26" s="626"/>
      <c r="BB26" s="626"/>
      <c r="BC26" s="626"/>
      <c r="BD26" s="626"/>
      <c r="BE26" s="626"/>
      <c r="BF26" s="605"/>
      <c r="BG26" s="586" t="s">
        <v>180</v>
      </c>
      <c r="BH26" s="587"/>
      <c r="BI26" s="587"/>
      <c r="BJ26" s="587"/>
      <c r="BK26" s="587"/>
      <c r="BL26" s="587"/>
      <c r="BM26" s="587"/>
      <c r="BN26" s="588"/>
      <c r="BO26" s="589" t="s">
        <v>65</v>
      </c>
      <c r="BP26" s="589"/>
      <c r="BQ26" s="589"/>
      <c r="BR26" s="589"/>
      <c r="BS26" s="595" t="s">
        <v>65</v>
      </c>
      <c r="BT26" s="587"/>
      <c r="BU26" s="587"/>
      <c r="BV26" s="587"/>
      <c r="BW26" s="587"/>
      <c r="BX26" s="587"/>
      <c r="BY26" s="587"/>
      <c r="BZ26" s="587"/>
      <c r="CA26" s="587"/>
      <c r="CB26" s="596"/>
      <c r="CD26" s="600" t="s">
        <v>239</v>
      </c>
      <c r="CE26" s="601"/>
      <c r="CF26" s="601"/>
      <c r="CG26" s="601"/>
      <c r="CH26" s="601"/>
      <c r="CI26" s="601"/>
      <c r="CJ26" s="601"/>
      <c r="CK26" s="601"/>
      <c r="CL26" s="601"/>
      <c r="CM26" s="601"/>
      <c r="CN26" s="601"/>
      <c r="CO26" s="601"/>
      <c r="CP26" s="601"/>
      <c r="CQ26" s="602"/>
      <c r="CR26" s="586">
        <v>9931321</v>
      </c>
      <c r="CS26" s="587"/>
      <c r="CT26" s="587"/>
      <c r="CU26" s="587"/>
      <c r="CV26" s="587"/>
      <c r="CW26" s="587"/>
      <c r="CX26" s="587"/>
      <c r="CY26" s="588"/>
      <c r="CZ26" s="620">
        <v>14.1</v>
      </c>
      <c r="DA26" s="621"/>
      <c r="DB26" s="621"/>
      <c r="DC26" s="622"/>
      <c r="DD26" s="595">
        <v>9239419</v>
      </c>
      <c r="DE26" s="587"/>
      <c r="DF26" s="587"/>
      <c r="DG26" s="587"/>
      <c r="DH26" s="587"/>
      <c r="DI26" s="587"/>
      <c r="DJ26" s="587"/>
      <c r="DK26" s="588"/>
      <c r="DL26" s="595" t="s">
        <v>240</v>
      </c>
      <c r="DM26" s="587"/>
      <c r="DN26" s="587"/>
      <c r="DO26" s="587"/>
      <c r="DP26" s="587"/>
      <c r="DQ26" s="587"/>
      <c r="DR26" s="587"/>
      <c r="DS26" s="587"/>
      <c r="DT26" s="587"/>
      <c r="DU26" s="587"/>
      <c r="DV26" s="588"/>
      <c r="DW26" s="591" t="s">
        <v>241</v>
      </c>
      <c r="DX26" s="614"/>
      <c r="DY26" s="614"/>
      <c r="DZ26" s="614"/>
      <c r="EA26" s="614"/>
      <c r="EB26" s="614"/>
      <c r="EC26" s="615"/>
    </row>
    <row r="27" spans="2:133" ht="11.25" customHeight="1" x14ac:dyDescent="0.15">
      <c r="B27" s="583" t="s">
        <v>242</v>
      </c>
      <c r="C27" s="584"/>
      <c r="D27" s="584"/>
      <c r="E27" s="584"/>
      <c r="F27" s="584"/>
      <c r="G27" s="584"/>
      <c r="H27" s="584"/>
      <c r="I27" s="584"/>
      <c r="J27" s="584"/>
      <c r="K27" s="584"/>
      <c r="L27" s="584"/>
      <c r="M27" s="584"/>
      <c r="N27" s="584"/>
      <c r="O27" s="584"/>
      <c r="P27" s="584"/>
      <c r="Q27" s="585"/>
      <c r="R27" s="586">
        <v>4342031</v>
      </c>
      <c r="S27" s="587"/>
      <c r="T27" s="587"/>
      <c r="U27" s="587"/>
      <c r="V27" s="587"/>
      <c r="W27" s="587"/>
      <c r="X27" s="587"/>
      <c r="Y27" s="588"/>
      <c r="Z27" s="589">
        <v>5.9</v>
      </c>
      <c r="AA27" s="589"/>
      <c r="AB27" s="589"/>
      <c r="AC27" s="589"/>
      <c r="AD27" s="590" t="s">
        <v>180</v>
      </c>
      <c r="AE27" s="590"/>
      <c r="AF27" s="590"/>
      <c r="AG27" s="590"/>
      <c r="AH27" s="590"/>
      <c r="AI27" s="590"/>
      <c r="AJ27" s="590"/>
      <c r="AK27" s="590"/>
      <c r="AL27" s="591" t="s">
        <v>117</v>
      </c>
      <c r="AM27" s="592"/>
      <c r="AN27" s="592"/>
      <c r="AO27" s="593"/>
      <c r="AP27" s="583" t="s">
        <v>243</v>
      </c>
      <c r="AQ27" s="584"/>
      <c r="AR27" s="584"/>
      <c r="AS27" s="584"/>
      <c r="AT27" s="584"/>
      <c r="AU27" s="584"/>
      <c r="AV27" s="584"/>
      <c r="AW27" s="584"/>
      <c r="AX27" s="584"/>
      <c r="AY27" s="584"/>
      <c r="AZ27" s="584"/>
      <c r="BA27" s="584"/>
      <c r="BB27" s="584"/>
      <c r="BC27" s="584"/>
      <c r="BD27" s="584"/>
      <c r="BE27" s="584"/>
      <c r="BF27" s="585"/>
      <c r="BG27" s="586">
        <v>35900590</v>
      </c>
      <c r="BH27" s="587"/>
      <c r="BI27" s="587"/>
      <c r="BJ27" s="587"/>
      <c r="BK27" s="587"/>
      <c r="BL27" s="587"/>
      <c r="BM27" s="587"/>
      <c r="BN27" s="588"/>
      <c r="BO27" s="589">
        <v>100</v>
      </c>
      <c r="BP27" s="589"/>
      <c r="BQ27" s="589"/>
      <c r="BR27" s="589"/>
      <c r="BS27" s="595">
        <v>104010</v>
      </c>
      <c r="BT27" s="587"/>
      <c r="BU27" s="587"/>
      <c r="BV27" s="587"/>
      <c r="BW27" s="587"/>
      <c r="BX27" s="587"/>
      <c r="BY27" s="587"/>
      <c r="BZ27" s="587"/>
      <c r="CA27" s="587"/>
      <c r="CB27" s="596"/>
      <c r="CD27" s="600" t="s">
        <v>244</v>
      </c>
      <c r="CE27" s="601"/>
      <c r="CF27" s="601"/>
      <c r="CG27" s="601"/>
      <c r="CH27" s="601"/>
      <c r="CI27" s="601"/>
      <c r="CJ27" s="601"/>
      <c r="CK27" s="601"/>
      <c r="CL27" s="601"/>
      <c r="CM27" s="601"/>
      <c r="CN27" s="601"/>
      <c r="CO27" s="601"/>
      <c r="CP27" s="601"/>
      <c r="CQ27" s="602"/>
      <c r="CR27" s="586">
        <v>18801573</v>
      </c>
      <c r="CS27" s="612"/>
      <c r="CT27" s="612"/>
      <c r="CU27" s="612"/>
      <c r="CV27" s="612"/>
      <c r="CW27" s="612"/>
      <c r="CX27" s="612"/>
      <c r="CY27" s="613"/>
      <c r="CZ27" s="620">
        <v>26.6</v>
      </c>
      <c r="DA27" s="621"/>
      <c r="DB27" s="621"/>
      <c r="DC27" s="622"/>
      <c r="DD27" s="595">
        <v>5688328</v>
      </c>
      <c r="DE27" s="612"/>
      <c r="DF27" s="612"/>
      <c r="DG27" s="612"/>
      <c r="DH27" s="612"/>
      <c r="DI27" s="612"/>
      <c r="DJ27" s="612"/>
      <c r="DK27" s="613"/>
      <c r="DL27" s="595">
        <v>5659336</v>
      </c>
      <c r="DM27" s="612"/>
      <c r="DN27" s="612"/>
      <c r="DO27" s="612"/>
      <c r="DP27" s="612"/>
      <c r="DQ27" s="612"/>
      <c r="DR27" s="612"/>
      <c r="DS27" s="612"/>
      <c r="DT27" s="612"/>
      <c r="DU27" s="612"/>
      <c r="DV27" s="613"/>
      <c r="DW27" s="591">
        <v>13.9</v>
      </c>
      <c r="DX27" s="614"/>
      <c r="DY27" s="614"/>
      <c r="DZ27" s="614"/>
      <c r="EA27" s="614"/>
      <c r="EB27" s="614"/>
      <c r="EC27" s="615"/>
    </row>
    <row r="28" spans="2:133" ht="11.25" customHeight="1" x14ac:dyDescent="0.15">
      <c r="B28" s="583" t="s">
        <v>245</v>
      </c>
      <c r="C28" s="584"/>
      <c r="D28" s="584"/>
      <c r="E28" s="584"/>
      <c r="F28" s="584"/>
      <c r="G28" s="584"/>
      <c r="H28" s="584"/>
      <c r="I28" s="584"/>
      <c r="J28" s="584"/>
      <c r="K28" s="584"/>
      <c r="L28" s="584"/>
      <c r="M28" s="584"/>
      <c r="N28" s="584"/>
      <c r="O28" s="584"/>
      <c r="P28" s="584"/>
      <c r="Q28" s="585"/>
      <c r="R28" s="586">
        <v>79141</v>
      </c>
      <c r="S28" s="587"/>
      <c r="T28" s="587"/>
      <c r="U28" s="587"/>
      <c r="V28" s="587"/>
      <c r="W28" s="587"/>
      <c r="X28" s="587"/>
      <c r="Y28" s="588"/>
      <c r="Z28" s="589">
        <v>0.1</v>
      </c>
      <c r="AA28" s="589"/>
      <c r="AB28" s="589"/>
      <c r="AC28" s="589"/>
      <c r="AD28" s="590">
        <v>16301</v>
      </c>
      <c r="AE28" s="590"/>
      <c r="AF28" s="590"/>
      <c r="AG28" s="590"/>
      <c r="AH28" s="590"/>
      <c r="AI28" s="590"/>
      <c r="AJ28" s="590"/>
      <c r="AK28" s="590"/>
      <c r="AL28" s="591">
        <v>0</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246</v>
      </c>
      <c r="CE28" s="601"/>
      <c r="CF28" s="601"/>
      <c r="CG28" s="601"/>
      <c r="CH28" s="601"/>
      <c r="CI28" s="601"/>
      <c r="CJ28" s="601"/>
      <c r="CK28" s="601"/>
      <c r="CL28" s="601"/>
      <c r="CM28" s="601"/>
      <c r="CN28" s="601"/>
      <c r="CO28" s="601"/>
      <c r="CP28" s="601"/>
      <c r="CQ28" s="602"/>
      <c r="CR28" s="586">
        <v>4346289</v>
      </c>
      <c r="CS28" s="587"/>
      <c r="CT28" s="587"/>
      <c r="CU28" s="587"/>
      <c r="CV28" s="587"/>
      <c r="CW28" s="587"/>
      <c r="CX28" s="587"/>
      <c r="CY28" s="588"/>
      <c r="CZ28" s="620">
        <v>6.2</v>
      </c>
      <c r="DA28" s="621"/>
      <c r="DB28" s="621"/>
      <c r="DC28" s="622"/>
      <c r="DD28" s="595">
        <v>4346289</v>
      </c>
      <c r="DE28" s="587"/>
      <c r="DF28" s="587"/>
      <c r="DG28" s="587"/>
      <c r="DH28" s="587"/>
      <c r="DI28" s="587"/>
      <c r="DJ28" s="587"/>
      <c r="DK28" s="588"/>
      <c r="DL28" s="595">
        <v>4227415</v>
      </c>
      <c r="DM28" s="587"/>
      <c r="DN28" s="587"/>
      <c r="DO28" s="587"/>
      <c r="DP28" s="587"/>
      <c r="DQ28" s="587"/>
      <c r="DR28" s="587"/>
      <c r="DS28" s="587"/>
      <c r="DT28" s="587"/>
      <c r="DU28" s="587"/>
      <c r="DV28" s="588"/>
      <c r="DW28" s="591">
        <v>10.4</v>
      </c>
      <c r="DX28" s="614"/>
      <c r="DY28" s="614"/>
      <c r="DZ28" s="614"/>
      <c r="EA28" s="614"/>
      <c r="EB28" s="614"/>
      <c r="EC28" s="615"/>
    </row>
    <row r="29" spans="2:133" ht="11.25" customHeight="1" x14ac:dyDescent="0.15">
      <c r="B29" s="583" t="s">
        <v>247</v>
      </c>
      <c r="C29" s="584"/>
      <c r="D29" s="584"/>
      <c r="E29" s="584"/>
      <c r="F29" s="584"/>
      <c r="G29" s="584"/>
      <c r="H29" s="584"/>
      <c r="I29" s="584"/>
      <c r="J29" s="584"/>
      <c r="K29" s="584"/>
      <c r="L29" s="584"/>
      <c r="M29" s="584"/>
      <c r="N29" s="584"/>
      <c r="O29" s="584"/>
      <c r="P29" s="584"/>
      <c r="Q29" s="585"/>
      <c r="R29" s="586">
        <v>46164</v>
      </c>
      <c r="S29" s="587"/>
      <c r="T29" s="587"/>
      <c r="U29" s="587"/>
      <c r="V29" s="587"/>
      <c r="W29" s="587"/>
      <c r="X29" s="587"/>
      <c r="Y29" s="588"/>
      <c r="Z29" s="589">
        <v>0.1</v>
      </c>
      <c r="AA29" s="589"/>
      <c r="AB29" s="589"/>
      <c r="AC29" s="589"/>
      <c r="AD29" s="590" t="s">
        <v>180</v>
      </c>
      <c r="AE29" s="590"/>
      <c r="AF29" s="590"/>
      <c r="AG29" s="590"/>
      <c r="AH29" s="590"/>
      <c r="AI29" s="590"/>
      <c r="AJ29" s="590"/>
      <c r="AK29" s="590"/>
      <c r="AL29" s="591" t="s">
        <v>65</v>
      </c>
      <c r="AM29" s="592"/>
      <c r="AN29" s="592"/>
      <c r="AO29" s="593"/>
      <c r="AP29" s="565" t="s">
        <v>162</v>
      </c>
      <c r="AQ29" s="566"/>
      <c r="AR29" s="566"/>
      <c r="AS29" s="566"/>
      <c r="AT29" s="566"/>
      <c r="AU29" s="566"/>
      <c r="AV29" s="566"/>
      <c r="AW29" s="566"/>
      <c r="AX29" s="566"/>
      <c r="AY29" s="566"/>
      <c r="AZ29" s="566"/>
      <c r="BA29" s="566"/>
      <c r="BB29" s="566"/>
      <c r="BC29" s="566"/>
      <c r="BD29" s="566"/>
      <c r="BE29" s="566"/>
      <c r="BF29" s="567"/>
      <c r="BG29" s="565" t="s">
        <v>248</v>
      </c>
      <c r="BH29" s="627"/>
      <c r="BI29" s="627"/>
      <c r="BJ29" s="627"/>
      <c r="BK29" s="627"/>
      <c r="BL29" s="627"/>
      <c r="BM29" s="627"/>
      <c r="BN29" s="627"/>
      <c r="BO29" s="627"/>
      <c r="BP29" s="627"/>
      <c r="BQ29" s="628"/>
      <c r="BR29" s="565" t="s">
        <v>249</v>
      </c>
      <c r="BS29" s="627"/>
      <c r="BT29" s="627"/>
      <c r="BU29" s="627"/>
      <c r="BV29" s="627"/>
      <c r="BW29" s="627"/>
      <c r="BX29" s="627"/>
      <c r="BY29" s="627"/>
      <c r="BZ29" s="627"/>
      <c r="CA29" s="627"/>
      <c r="CB29" s="628"/>
      <c r="CD29" s="647" t="s">
        <v>250</v>
      </c>
      <c r="CE29" s="648"/>
      <c r="CF29" s="600" t="s">
        <v>251</v>
      </c>
      <c r="CG29" s="601"/>
      <c r="CH29" s="601"/>
      <c r="CI29" s="601"/>
      <c r="CJ29" s="601"/>
      <c r="CK29" s="601"/>
      <c r="CL29" s="601"/>
      <c r="CM29" s="601"/>
      <c r="CN29" s="601"/>
      <c r="CO29" s="601"/>
      <c r="CP29" s="601"/>
      <c r="CQ29" s="602"/>
      <c r="CR29" s="586">
        <v>4345613</v>
      </c>
      <c r="CS29" s="612"/>
      <c r="CT29" s="612"/>
      <c r="CU29" s="612"/>
      <c r="CV29" s="612"/>
      <c r="CW29" s="612"/>
      <c r="CX29" s="612"/>
      <c r="CY29" s="613"/>
      <c r="CZ29" s="620">
        <v>6.2</v>
      </c>
      <c r="DA29" s="621"/>
      <c r="DB29" s="621"/>
      <c r="DC29" s="622"/>
      <c r="DD29" s="595">
        <v>4345613</v>
      </c>
      <c r="DE29" s="612"/>
      <c r="DF29" s="612"/>
      <c r="DG29" s="612"/>
      <c r="DH29" s="612"/>
      <c r="DI29" s="612"/>
      <c r="DJ29" s="612"/>
      <c r="DK29" s="613"/>
      <c r="DL29" s="595">
        <v>4226739</v>
      </c>
      <c r="DM29" s="612"/>
      <c r="DN29" s="612"/>
      <c r="DO29" s="612"/>
      <c r="DP29" s="612"/>
      <c r="DQ29" s="612"/>
      <c r="DR29" s="612"/>
      <c r="DS29" s="612"/>
      <c r="DT29" s="612"/>
      <c r="DU29" s="612"/>
      <c r="DV29" s="613"/>
      <c r="DW29" s="591">
        <v>10.4</v>
      </c>
      <c r="DX29" s="614"/>
      <c r="DY29" s="614"/>
      <c r="DZ29" s="614"/>
      <c r="EA29" s="614"/>
      <c r="EB29" s="614"/>
      <c r="EC29" s="615"/>
    </row>
    <row r="30" spans="2:133" ht="11.25" customHeight="1" x14ac:dyDescent="0.15">
      <c r="B30" s="583" t="s">
        <v>252</v>
      </c>
      <c r="C30" s="584"/>
      <c r="D30" s="584"/>
      <c r="E30" s="584"/>
      <c r="F30" s="584"/>
      <c r="G30" s="584"/>
      <c r="H30" s="584"/>
      <c r="I30" s="584"/>
      <c r="J30" s="584"/>
      <c r="K30" s="584"/>
      <c r="L30" s="584"/>
      <c r="M30" s="584"/>
      <c r="N30" s="584"/>
      <c r="O30" s="584"/>
      <c r="P30" s="584"/>
      <c r="Q30" s="585"/>
      <c r="R30" s="586">
        <v>117499</v>
      </c>
      <c r="S30" s="587"/>
      <c r="T30" s="587"/>
      <c r="U30" s="587"/>
      <c r="V30" s="587"/>
      <c r="W30" s="587"/>
      <c r="X30" s="587"/>
      <c r="Y30" s="588"/>
      <c r="Z30" s="589">
        <v>0.2</v>
      </c>
      <c r="AA30" s="589"/>
      <c r="AB30" s="589"/>
      <c r="AC30" s="589"/>
      <c r="AD30" s="590" t="s">
        <v>65</v>
      </c>
      <c r="AE30" s="590"/>
      <c r="AF30" s="590"/>
      <c r="AG30" s="590"/>
      <c r="AH30" s="590"/>
      <c r="AI30" s="590"/>
      <c r="AJ30" s="590"/>
      <c r="AK30" s="590"/>
      <c r="AL30" s="591" t="s">
        <v>117</v>
      </c>
      <c r="AM30" s="592"/>
      <c r="AN30" s="592"/>
      <c r="AO30" s="593"/>
      <c r="AP30" s="632" t="s">
        <v>253</v>
      </c>
      <c r="AQ30" s="633"/>
      <c r="AR30" s="633"/>
      <c r="AS30" s="633"/>
      <c r="AT30" s="638" t="s">
        <v>254</v>
      </c>
      <c r="AU30" s="89"/>
      <c r="AV30" s="89"/>
      <c r="AW30" s="89"/>
      <c r="AX30" s="572" t="s">
        <v>126</v>
      </c>
      <c r="AY30" s="573"/>
      <c r="AZ30" s="573"/>
      <c r="BA30" s="573"/>
      <c r="BB30" s="573"/>
      <c r="BC30" s="573"/>
      <c r="BD30" s="573"/>
      <c r="BE30" s="573"/>
      <c r="BF30" s="574"/>
      <c r="BG30" s="644">
        <v>99.1</v>
      </c>
      <c r="BH30" s="645"/>
      <c r="BI30" s="645"/>
      <c r="BJ30" s="645"/>
      <c r="BK30" s="645"/>
      <c r="BL30" s="645"/>
      <c r="BM30" s="581">
        <v>97</v>
      </c>
      <c r="BN30" s="645"/>
      <c r="BO30" s="645"/>
      <c r="BP30" s="645"/>
      <c r="BQ30" s="646"/>
      <c r="BR30" s="644">
        <v>99</v>
      </c>
      <c r="BS30" s="645"/>
      <c r="BT30" s="645"/>
      <c r="BU30" s="645"/>
      <c r="BV30" s="645"/>
      <c r="BW30" s="645"/>
      <c r="BX30" s="581">
        <v>96.5</v>
      </c>
      <c r="BY30" s="645"/>
      <c r="BZ30" s="645"/>
      <c r="CA30" s="645"/>
      <c r="CB30" s="646"/>
      <c r="CD30" s="649"/>
      <c r="CE30" s="650"/>
      <c r="CF30" s="600" t="s">
        <v>255</v>
      </c>
      <c r="CG30" s="601"/>
      <c r="CH30" s="601"/>
      <c r="CI30" s="601"/>
      <c r="CJ30" s="601"/>
      <c r="CK30" s="601"/>
      <c r="CL30" s="601"/>
      <c r="CM30" s="601"/>
      <c r="CN30" s="601"/>
      <c r="CO30" s="601"/>
      <c r="CP30" s="601"/>
      <c r="CQ30" s="602"/>
      <c r="CR30" s="586">
        <v>3895990</v>
      </c>
      <c r="CS30" s="587"/>
      <c r="CT30" s="587"/>
      <c r="CU30" s="587"/>
      <c r="CV30" s="587"/>
      <c r="CW30" s="587"/>
      <c r="CX30" s="587"/>
      <c r="CY30" s="588"/>
      <c r="CZ30" s="620">
        <v>5.5</v>
      </c>
      <c r="DA30" s="621"/>
      <c r="DB30" s="621"/>
      <c r="DC30" s="622"/>
      <c r="DD30" s="595">
        <v>3895990</v>
      </c>
      <c r="DE30" s="587"/>
      <c r="DF30" s="587"/>
      <c r="DG30" s="587"/>
      <c r="DH30" s="587"/>
      <c r="DI30" s="587"/>
      <c r="DJ30" s="587"/>
      <c r="DK30" s="588"/>
      <c r="DL30" s="595">
        <v>3777336</v>
      </c>
      <c r="DM30" s="587"/>
      <c r="DN30" s="587"/>
      <c r="DO30" s="587"/>
      <c r="DP30" s="587"/>
      <c r="DQ30" s="587"/>
      <c r="DR30" s="587"/>
      <c r="DS30" s="587"/>
      <c r="DT30" s="587"/>
      <c r="DU30" s="587"/>
      <c r="DV30" s="588"/>
      <c r="DW30" s="591">
        <v>9.3000000000000007</v>
      </c>
      <c r="DX30" s="614"/>
      <c r="DY30" s="614"/>
      <c r="DZ30" s="614"/>
      <c r="EA30" s="614"/>
      <c r="EB30" s="614"/>
      <c r="EC30" s="615"/>
    </row>
    <row r="31" spans="2:133" ht="11.25" customHeight="1" x14ac:dyDescent="0.15">
      <c r="B31" s="583" t="s">
        <v>256</v>
      </c>
      <c r="C31" s="584"/>
      <c r="D31" s="584"/>
      <c r="E31" s="584"/>
      <c r="F31" s="584"/>
      <c r="G31" s="584"/>
      <c r="H31" s="584"/>
      <c r="I31" s="584"/>
      <c r="J31" s="584"/>
      <c r="K31" s="584"/>
      <c r="L31" s="584"/>
      <c r="M31" s="584"/>
      <c r="N31" s="584"/>
      <c r="O31" s="584"/>
      <c r="P31" s="584"/>
      <c r="Q31" s="585"/>
      <c r="R31" s="586">
        <v>2849624</v>
      </c>
      <c r="S31" s="587"/>
      <c r="T31" s="587"/>
      <c r="U31" s="587"/>
      <c r="V31" s="587"/>
      <c r="W31" s="587"/>
      <c r="X31" s="587"/>
      <c r="Y31" s="588"/>
      <c r="Z31" s="589">
        <v>3.9</v>
      </c>
      <c r="AA31" s="589"/>
      <c r="AB31" s="589"/>
      <c r="AC31" s="589"/>
      <c r="AD31" s="590" t="s">
        <v>180</v>
      </c>
      <c r="AE31" s="590"/>
      <c r="AF31" s="590"/>
      <c r="AG31" s="590"/>
      <c r="AH31" s="590"/>
      <c r="AI31" s="590"/>
      <c r="AJ31" s="590"/>
      <c r="AK31" s="590"/>
      <c r="AL31" s="591" t="s">
        <v>65</v>
      </c>
      <c r="AM31" s="592"/>
      <c r="AN31" s="592"/>
      <c r="AO31" s="593"/>
      <c r="AP31" s="634"/>
      <c r="AQ31" s="635"/>
      <c r="AR31" s="635"/>
      <c r="AS31" s="635"/>
      <c r="AT31" s="639"/>
      <c r="AU31" s="88" t="s">
        <v>257</v>
      </c>
      <c r="AV31" s="88"/>
      <c r="AW31" s="88"/>
      <c r="AX31" s="583" t="s">
        <v>258</v>
      </c>
      <c r="AY31" s="584"/>
      <c r="AZ31" s="584"/>
      <c r="BA31" s="584"/>
      <c r="BB31" s="584"/>
      <c r="BC31" s="584"/>
      <c r="BD31" s="584"/>
      <c r="BE31" s="584"/>
      <c r="BF31" s="585"/>
      <c r="BG31" s="641">
        <v>99</v>
      </c>
      <c r="BH31" s="612"/>
      <c r="BI31" s="612"/>
      <c r="BJ31" s="612"/>
      <c r="BK31" s="612"/>
      <c r="BL31" s="612"/>
      <c r="BM31" s="592">
        <v>96.1</v>
      </c>
      <c r="BN31" s="642"/>
      <c r="BO31" s="642"/>
      <c r="BP31" s="642"/>
      <c r="BQ31" s="643"/>
      <c r="BR31" s="641">
        <v>98.9</v>
      </c>
      <c r="BS31" s="612"/>
      <c r="BT31" s="612"/>
      <c r="BU31" s="612"/>
      <c r="BV31" s="612"/>
      <c r="BW31" s="612"/>
      <c r="BX31" s="592">
        <v>95.5</v>
      </c>
      <c r="BY31" s="642"/>
      <c r="BZ31" s="642"/>
      <c r="CA31" s="642"/>
      <c r="CB31" s="643"/>
      <c r="CD31" s="649"/>
      <c r="CE31" s="650"/>
      <c r="CF31" s="600" t="s">
        <v>259</v>
      </c>
      <c r="CG31" s="601"/>
      <c r="CH31" s="601"/>
      <c r="CI31" s="601"/>
      <c r="CJ31" s="601"/>
      <c r="CK31" s="601"/>
      <c r="CL31" s="601"/>
      <c r="CM31" s="601"/>
      <c r="CN31" s="601"/>
      <c r="CO31" s="601"/>
      <c r="CP31" s="601"/>
      <c r="CQ31" s="602"/>
      <c r="CR31" s="586">
        <v>449623</v>
      </c>
      <c r="CS31" s="612"/>
      <c r="CT31" s="612"/>
      <c r="CU31" s="612"/>
      <c r="CV31" s="612"/>
      <c r="CW31" s="612"/>
      <c r="CX31" s="612"/>
      <c r="CY31" s="613"/>
      <c r="CZ31" s="620">
        <v>0.6</v>
      </c>
      <c r="DA31" s="621"/>
      <c r="DB31" s="621"/>
      <c r="DC31" s="622"/>
      <c r="DD31" s="595">
        <v>449623</v>
      </c>
      <c r="DE31" s="612"/>
      <c r="DF31" s="612"/>
      <c r="DG31" s="612"/>
      <c r="DH31" s="612"/>
      <c r="DI31" s="612"/>
      <c r="DJ31" s="612"/>
      <c r="DK31" s="613"/>
      <c r="DL31" s="595">
        <v>449403</v>
      </c>
      <c r="DM31" s="612"/>
      <c r="DN31" s="612"/>
      <c r="DO31" s="612"/>
      <c r="DP31" s="612"/>
      <c r="DQ31" s="612"/>
      <c r="DR31" s="612"/>
      <c r="DS31" s="612"/>
      <c r="DT31" s="612"/>
      <c r="DU31" s="612"/>
      <c r="DV31" s="613"/>
      <c r="DW31" s="591">
        <v>1.1000000000000001</v>
      </c>
      <c r="DX31" s="614"/>
      <c r="DY31" s="614"/>
      <c r="DZ31" s="614"/>
      <c r="EA31" s="614"/>
      <c r="EB31" s="614"/>
      <c r="EC31" s="615"/>
    </row>
    <row r="32" spans="2:133" ht="11.25" customHeight="1" x14ac:dyDescent="0.15">
      <c r="B32" s="583" t="s">
        <v>260</v>
      </c>
      <c r="C32" s="584"/>
      <c r="D32" s="584"/>
      <c r="E32" s="584"/>
      <c r="F32" s="584"/>
      <c r="G32" s="584"/>
      <c r="H32" s="584"/>
      <c r="I32" s="584"/>
      <c r="J32" s="584"/>
      <c r="K32" s="584"/>
      <c r="L32" s="584"/>
      <c r="M32" s="584"/>
      <c r="N32" s="584"/>
      <c r="O32" s="584"/>
      <c r="P32" s="584"/>
      <c r="Q32" s="585"/>
      <c r="R32" s="586">
        <v>2992456</v>
      </c>
      <c r="S32" s="587"/>
      <c r="T32" s="587"/>
      <c r="U32" s="587"/>
      <c r="V32" s="587"/>
      <c r="W32" s="587"/>
      <c r="X32" s="587"/>
      <c r="Y32" s="588"/>
      <c r="Z32" s="589">
        <v>4.0999999999999996</v>
      </c>
      <c r="AA32" s="589"/>
      <c r="AB32" s="589"/>
      <c r="AC32" s="589"/>
      <c r="AD32" s="590">
        <v>10</v>
      </c>
      <c r="AE32" s="590"/>
      <c r="AF32" s="590"/>
      <c r="AG32" s="590"/>
      <c r="AH32" s="590"/>
      <c r="AI32" s="590"/>
      <c r="AJ32" s="590"/>
      <c r="AK32" s="590"/>
      <c r="AL32" s="591">
        <v>0</v>
      </c>
      <c r="AM32" s="592"/>
      <c r="AN32" s="592"/>
      <c r="AO32" s="593"/>
      <c r="AP32" s="636"/>
      <c r="AQ32" s="637"/>
      <c r="AR32" s="637"/>
      <c r="AS32" s="637"/>
      <c r="AT32" s="640"/>
      <c r="AU32" s="90"/>
      <c r="AV32" s="90"/>
      <c r="AW32" s="90"/>
      <c r="AX32" s="629" t="s">
        <v>261</v>
      </c>
      <c r="AY32" s="630"/>
      <c r="AZ32" s="630"/>
      <c r="BA32" s="630"/>
      <c r="BB32" s="630"/>
      <c r="BC32" s="630"/>
      <c r="BD32" s="630"/>
      <c r="BE32" s="630"/>
      <c r="BF32" s="631"/>
      <c r="BG32" s="653">
        <v>99.3</v>
      </c>
      <c r="BH32" s="654"/>
      <c r="BI32" s="654"/>
      <c r="BJ32" s="654"/>
      <c r="BK32" s="654"/>
      <c r="BL32" s="654"/>
      <c r="BM32" s="655">
        <v>97.8</v>
      </c>
      <c r="BN32" s="654"/>
      <c r="BO32" s="654"/>
      <c r="BP32" s="654"/>
      <c r="BQ32" s="656"/>
      <c r="BR32" s="653">
        <v>99.1</v>
      </c>
      <c r="BS32" s="654"/>
      <c r="BT32" s="654"/>
      <c r="BU32" s="654"/>
      <c r="BV32" s="654"/>
      <c r="BW32" s="654"/>
      <c r="BX32" s="655">
        <v>97.4</v>
      </c>
      <c r="BY32" s="654"/>
      <c r="BZ32" s="654"/>
      <c r="CA32" s="654"/>
      <c r="CB32" s="656"/>
      <c r="CD32" s="651"/>
      <c r="CE32" s="652"/>
      <c r="CF32" s="600" t="s">
        <v>262</v>
      </c>
      <c r="CG32" s="601"/>
      <c r="CH32" s="601"/>
      <c r="CI32" s="601"/>
      <c r="CJ32" s="601"/>
      <c r="CK32" s="601"/>
      <c r="CL32" s="601"/>
      <c r="CM32" s="601"/>
      <c r="CN32" s="601"/>
      <c r="CO32" s="601"/>
      <c r="CP32" s="601"/>
      <c r="CQ32" s="602"/>
      <c r="CR32" s="586">
        <v>676</v>
      </c>
      <c r="CS32" s="587"/>
      <c r="CT32" s="587"/>
      <c r="CU32" s="587"/>
      <c r="CV32" s="587"/>
      <c r="CW32" s="587"/>
      <c r="CX32" s="587"/>
      <c r="CY32" s="588"/>
      <c r="CZ32" s="620">
        <v>0</v>
      </c>
      <c r="DA32" s="621"/>
      <c r="DB32" s="621"/>
      <c r="DC32" s="622"/>
      <c r="DD32" s="595">
        <v>676</v>
      </c>
      <c r="DE32" s="587"/>
      <c r="DF32" s="587"/>
      <c r="DG32" s="587"/>
      <c r="DH32" s="587"/>
      <c r="DI32" s="587"/>
      <c r="DJ32" s="587"/>
      <c r="DK32" s="588"/>
      <c r="DL32" s="595">
        <v>676</v>
      </c>
      <c r="DM32" s="587"/>
      <c r="DN32" s="587"/>
      <c r="DO32" s="587"/>
      <c r="DP32" s="587"/>
      <c r="DQ32" s="587"/>
      <c r="DR32" s="587"/>
      <c r="DS32" s="587"/>
      <c r="DT32" s="587"/>
      <c r="DU32" s="587"/>
      <c r="DV32" s="588"/>
      <c r="DW32" s="591">
        <v>0</v>
      </c>
      <c r="DX32" s="614"/>
      <c r="DY32" s="614"/>
      <c r="DZ32" s="614"/>
      <c r="EA32" s="614"/>
      <c r="EB32" s="614"/>
      <c r="EC32" s="615"/>
    </row>
    <row r="33" spans="2:133" ht="11.25" customHeight="1" x14ac:dyDescent="0.15">
      <c r="B33" s="583" t="s">
        <v>263</v>
      </c>
      <c r="C33" s="584"/>
      <c r="D33" s="584"/>
      <c r="E33" s="584"/>
      <c r="F33" s="584"/>
      <c r="G33" s="584"/>
      <c r="H33" s="584"/>
      <c r="I33" s="584"/>
      <c r="J33" s="584"/>
      <c r="K33" s="584"/>
      <c r="L33" s="584"/>
      <c r="M33" s="584"/>
      <c r="N33" s="584"/>
      <c r="O33" s="584"/>
      <c r="P33" s="584"/>
      <c r="Q33" s="585"/>
      <c r="R33" s="586">
        <v>6018297</v>
      </c>
      <c r="S33" s="587"/>
      <c r="T33" s="587"/>
      <c r="U33" s="587"/>
      <c r="V33" s="587"/>
      <c r="W33" s="587"/>
      <c r="X33" s="587"/>
      <c r="Y33" s="588"/>
      <c r="Z33" s="589">
        <v>8.1999999999999993</v>
      </c>
      <c r="AA33" s="589"/>
      <c r="AB33" s="589"/>
      <c r="AC33" s="589"/>
      <c r="AD33" s="590" t="s">
        <v>65</v>
      </c>
      <c r="AE33" s="590"/>
      <c r="AF33" s="590"/>
      <c r="AG33" s="590"/>
      <c r="AH33" s="590"/>
      <c r="AI33" s="590"/>
      <c r="AJ33" s="590"/>
      <c r="AK33" s="590"/>
      <c r="AL33" s="591" t="s">
        <v>117</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264</v>
      </c>
      <c r="CE33" s="601"/>
      <c r="CF33" s="601"/>
      <c r="CG33" s="601"/>
      <c r="CH33" s="601"/>
      <c r="CI33" s="601"/>
      <c r="CJ33" s="601"/>
      <c r="CK33" s="601"/>
      <c r="CL33" s="601"/>
      <c r="CM33" s="601"/>
      <c r="CN33" s="601"/>
      <c r="CO33" s="601"/>
      <c r="CP33" s="601"/>
      <c r="CQ33" s="602"/>
      <c r="CR33" s="586">
        <v>25459265</v>
      </c>
      <c r="CS33" s="612"/>
      <c r="CT33" s="612"/>
      <c r="CU33" s="612"/>
      <c r="CV33" s="612"/>
      <c r="CW33" s="612"/>
      <c r="CX33" s="612"/>
      <c r="CY33" s="613"/>
      <c r="CZ33" s="620">
        <v>36.1</v>
      </c>
      <c r="DA33" s="621"/>
      <c r="DB33" s="621"/>
      <c r="DC33" s="622"/>
      <c r="DD33" s="595">
        <v>19849835</v>
      </c>
      <c r="DE33" s="612"/>
      <c r="DF33" s="612"/>
      <c r="DG33" s="612"/>
      <c r="DH33" s="612"/>
      <c r="DI33" s="612"/>
      <c r="DJ33" s="612"/>
      <c r="DK33" s="613"/>
      <c r="DL33" s="595">
        <v>16823531</v>
      </c>
      <c r="DM33" s="612"/>
      <c r="DN33" s="612"/>
      <c r="DO33" s="612"/>
      <c r="DP33" s="612"/>
      <c r="DQ33" s="612"/>
      <c r="DR33" s="612"/>
      <c r="DS33" s="612"/>
      <c r="DT33" s="612"/>
      <c r="DU33" s="612"/>
      <c r="DV33" s="613"/>
      <c r="DW33" s="591">
        <v>41.2</v>
      </c>
      <c r="DX33" s="614"/>
      <c r="DY33" s="614"/>
      <c r="DZ33" s="614"/>
      <c r="EA33" s="614"/>
      <c r="EB33" s="614"/>
      <c r="EC33" s="615"/>
    </row>
    <row r="34" spans="2:133" ht="11.25" customHeight="1" x14ac:dyDescent="0.15">
      <c r="B34" s="583" t="s">
        <v>265</v>
      </c>
      <c r="C34" s="584"/>
      <c r="D34" s="584"/>
      <c r="E34" s="584"/>
      <c r="F34" s="584"/>
      <c r="G34" s="584"/>
      <c r="H34" s="584"/>
      <c r="I34" s="584"/>
      <c r="J34" s="584"/>
      <c r="K34" s="584"/>
      <c r="L34" s="584"/>
      <c r="M34" s="584"/>
      <c r="N34" s="584"/>
      <c r="O34" s="584"/>
      <c r="P34" s="584"/>
      <c r="Q34" s="585"/>
      <c r="R34" s="586" t="s">
        <v>65</v>
      </c>
      <c r="S34" s="587"/>
      <c r="T34" s="587"/>
      <c r="U34" s="587"/>
      <c r="V34" s="587"/>
      <c r="W34" s="587"/>
      <c r="X34" s="587"/>
      <c r="Y34" s="588"/>
      <c r="Z34" s="589" t="s">
        <v>180</v>
      </c>
      <c r="AA34" s="589"/>
      <c r="AB34" s="589"/>
      <c r="AC34" s="589"/>
      <c r="AD34" s="590" t="s">
        <v>117</v>
      </c>
      <c r="AE34" s="590"/>
      <c r="AF34" s="590"/>
      <c r="AG34" s="590"/>
      <c r="AH34" s="590"/>
      <c r="AI34" s="590"/>
      <c r="AJ34" s="590"/>
      <c r="AK34" s="590"/>
      <c r="AL34" s="591" t="s">
        <v>117</v>
      </c>
      <c r="AM34" s="592"/>
      <c r="AN34" s="592"/>
      <c r="AO34" s="593"/>
      <c r="AP34" s="93"/>
      <c r="AQ34" s="565" t="s">
        <v>266</v>
      </c>
      <c r="AR34" s="566"/>
      <c r="AS34" s="566"/>
      <c r="AT34" s="566"/>
      <c r="AU34" s="566"/>
      <c r="AV34" s="566"/>
      <c r="AW34" s="566"/>
      <c r="AX34" s="566"/>
      <c r="AY34" s="566"/>
      <c r="AZ34" s="566"/>
      <c r="BA34" s="566"/>
      <c r="BB34" s="566"/>
      <c r="BC34" s="566"/>
      <c r="BD34" s="566"/>
      <c r="BE34" s="566"/>
      <c r="BF34" s="567"/>
      <c r="BG34" s="565" t="s">
        <v>267</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268</v>
      </c>
      <c r="CE34" s="601"/>
      <c r="CF34" s="601"/>
      <c r="CG34" s="601"/>
      <c r="CH34" s="601"/>
      <c r="CI34" s="601"/>
      <c r="CJ34" s="601"/>
      <c r="CK34" s="601"/>
      <c r="CL34" s="601"/>
      <c r="CM34" s="601"/>
      <c r="CN34" s="601"/>
      <c r="CO34" s="601"/>
      <c r="CP34" s="601"/>
      <c r="CQ34" s="602"/>
      <c r="CR34" s="586">
        <v>9889748</v>
      </c>
      <c r="CS34" s="587"/>
      <c r="CT34" s="587"/>
      <c r="CU34" s="587"/>
      <c r="CV34" s="587"/>
      <c r="CW34" s="587"/>
      <c r="CX34" s="587"/>
      <c r="CY34" s="588"/>
      <c r="CZ34" s="620">
        <v>14</v>
      </c>
      <c r="DA34" s="621"/>
      <c r="DB34" s="621"/>
      <c r="DC34" s="622"/>
      <c r="DD34" s="595">
        <v>8169132</v>
      </c>
      <c r="DE34" s="587"/>
      <c r="DF34" s="587"/>
      <c r="DG34" s="587"/>
      <c r="DH34" s="587"/>
      <c r="DI34" s="587"/>
      <c r="DJ34" s="587"/>
      <c r="DK34" s="588"/>
      <c r="DL34" s="595">
        <v>6601606</v>
      </c>
      <c r="DM34" s="587"/>
      <c r="DN34" s="587"/>
      <c r="DO34" s="587"/>
      <c r="DP34" s="587"/>
      <c r="DQ34" s="587"/>
      <c r="DR34" s="587"/>
      <c r="DS34" s="587"/>
      <c r="DT34" s="587"/>
      <c r="DU34" s="587"/>
      <c r="DV34" s="588"/>
      <c r="DW34" s="591">
        <v>16.2</v>
      </c>
      <c r="DX34" s="614"/>
      <c r="DY34" s="614"/>
      <c r="DZ34" s="614"/>
      <c r="EA34" s="614"/>
      <c r="EB34" s="614"/>
      <c r="EC34" s="615"/>
    </row>
    <row r="35" spans="2:133" ht="11.25" customHeight="1" x14ac:dyDescent="0.15">
      <c r="B35" s="583" t="s">
        <v>269</v>
      </c>
      <c r="C35" s="584"/>
      <c r="D35" s="584"/>
      <c r="E35" s="584"/>
      <c r="F35" s="584"/>
      <c r="G35" s="584"/>
      <c r="H35" s="584"/>
      <c r="I35" s="584"/>
      <c r="J35" s="584"/>
      <c r="K35" s="584"/>
      <c r="L35" s="584"/>
      <c r="M35" s="584"/>
      <c r="N35" s="584"/>
      <c r="O35" s="584"/>
      <c r="P35" s="584"/>
      <c r="Q35" s="585"/>
      <c r="R35" s="586">
        <v>2094497</v>
      </c>
      <c r="S35" s="587"/>
      <c r="T35" s="587"/>
      <c r="U35" s="587"/>
      <c r="V35" s="587"/>
      <c r="W35" s="587"/>
      <c r="X35" s="587"/>
      <c r="Y35" s="588"/>
      <c r="Z35" s="589">
        <v>2.9</v>
      </c>
      <c r="AA35" s="589"/>
      <c r="AB35" s="589"/>
      <c r="AC35" s="589"/>
      <c r="AD35" s="590" t="s">
        <v>180</v>
      </c>
      <c r="AE35" s="590"/>
      <c r="AF35" s="590"/>
      <c r="AG35" s="590"/>
      <c r="AH35" s="590"/>
      <c r="AI35" s="590"/>
      <c r="AJ35" s="590"/>
      <c r="AK35" s="590"/>
      <c r="AL35" s="591" t="s">
        <v>65</v>
      </c>
      <c r="AM35" s="592"/>
      <c r="AN35" s="592"/>
      <c r="AO35" s="593"/>
      <c r="AP35" s="93"/>
      <c r="AQ35" s="597" t="s">
        <v>270</v>
      </c>
      <c r="AR35" s="598"/>
      <c r="AS35" s="598"/>
      <c r="AT35" s="598"/>
      <c r="AU35" s="598"/>
      <c r="AV35" s="598"/>
      <c r="AW35" s="598"/>
      <c r="AX35" s="598"/>
      <c r="AY35" s="599"/>
      <c r="AZ35" s="575">
        <v>9425078</v>
      </c>
      <c r="BA35" s="576"/>
      <c r="BB35" s="576"/>
      <c r="BC35" s="576"/>
      <c r="BD35" s="576"/>
      <c r="BE35" s="576"/>
      <c r="BF35" s="657"/>
      <c r="BG35" s="597" t="s">
        <v>271</v>
      </c>
      <c r="BH35" s="598"/>
      <c r="BI35" s="598"/>
      <c r="BJ35" s="598"/>
      <c r="BK35" s="598"/>
      <c r="BL35" s="598"/>
      <c r="BM35" s="598"/>
      <c r="BN35" s="598"/>
      <c r="BO35" s="598"/>
      <c r="BP35" s="598"/>
      <c r="BQ35" s="598"/>
      <c r="BR35" s="598"/>
      <c r="BS35" s="598"/>
      <c r="BT35" s="598"/>
      <c r="BU35" s="599"/>
      <c r="BV35" s="575">
        <v>662278</v>
      </c>
      <c r="BW35" s="576"/>
      <c r="BX35" s="576"/>
      <c r="BY35" s="576"/>
      <c r="BZ35" s="576"/>
      <c r="CA35" s="576"/>
      <c r="CB35" s="657"/>
      <c r="CD35" s="600" t="s">
        <v>272</v>
      </c>
      <c r="CE35" s="601"/>
      <c r="CF35" s="601"/>
      <c r="CG35" s="601"/>
      <c r="CH35" s="601"/>
      <c r="CI35" s="601"/>
      <c r="CJ35" s="601"/>
      <c r="CK35" s="601"/>
      <c r="CL35" s="601"/>
      <c r="CM35" s="601"/>
      <c r="CN35" s="601"/>
      <c r="CO35" s="601"/>
      <c r="CP35" s="601"/>
      <c r="CQ35" s="602"/>
      <c r="CR35" s="586">
        <v>344923</v>
      </c>
      <c r="CS35" s="612"/>
      <c r="CT35" s="612"/>
      <c r="CU35" s="612"/>
      <c r="CV35" s="612"/>
      <c r="CW35" s="612"/>
      <c r="CX35" s="612"/>
      <c r="CY35" s="613"/>
      <c r="CZ35" s="620">
        <v>0.5</v>
      </c>
      <c r="DA35" s="621"/>
      <c r="DB35" s="621"/>
      <c r="DC35" s="622"/>
      <c r="DD35" s="595">
        <v>329083</v>
      </c>
      <c r="DE35" s="612"/>
      <c r="DF35" s="612"/>
      <c r="DG35" s="612"/>
      <c r="DH35" s="612"/>
      <c r="DI35" s="612"/>
      <c r="DJ35" s="612"/>
      <c r="DK35" s="613"/>
      <c r="DL35" s="595">
        <v>326939</v>
      </c>
      <c r="DM35" s="612"/>
      <c r="DN35" s="612"/>
      <c r="DO35" s="612"/>
      <c r="DP35" s="612"/>
      <c r="DQ35" s="612"/>
      <c r="DR35" s="612"/>
      <c r="DS35" s="612"/>
      <c r="DT35" s="612"/>
      <c r="DU35" s="612"/>
      <c r="DV35" s="613"/>
      <c r="DW35" s="591">
        <v>0.8</v>
      </c>
      <c r="DX35" s="614"/>
      <c r="DY35" s="614"/>
      <c r="DZ35" s="614"/>
      <c r="EA35" s="614"/>
      <c r="EB35" s="614"/>
      <c r="EC35" s="615"/>
    </row>
    <row r="36" spans="2:133" ht="11.25" customHeight="1" x14ac:dyDescent="0.15">
      <c r="B36" s="629" t="s">
        <v>273</v>
      </c>
      <c r="C36" s="630"/>
      <c r="D36" s="630"/>
      <c r="E36" s="630"/>
      <c r="F36" s="630"/>
      <c r="G36" s="630"/>
      <c r="H36" s="630"/>
      <c r="I36" s="630"/>
      <c r="J36" s="630"/>
      <c r="K36" s="630"/>
      <c r="L36" s="630"/>
      <c r="M36" s="630"/>
      <c r="N36" s="630"/>
      <c r="O36" s="630"/>
      <c r="P36" s="630"/>
      <c r="Q36" s="631"/>
      <c r="R36" s="658">
        <v>73387012</v>
      </c>
      <c r="S36" s="659"/>
      <c r="T36" s="659"/>
      <c r="U36" s="659"/>
      <c r="V36" s="659"/>
      <c r="W36" s="659"/>
      <c r="X36" s="659"/>
      <c r="Y36" s="660"/>
      <c r="Z36" s="661">
        <v>100</v>
      </c>
      <c r="AA36" s="661"/>
      <c r="AB36" s="661"/>
      <c r="AC36" s="661"/>
      <c r="AD36" s="662">
        <v>38715230</v>
      </c>
      <c r="AE36" s="662"/>
      <c r="AF36" s="662"/>
      <c r="AG36" s="662"/>
      <c r="AH36" s="662"/>
      <c r="AI36" s="662"/>
      <c r="AJ36" s="662"/>
      <c r="AK36" s="662"/>
      <c r="AL36" s="663">
        <v>100</v>
      </c>
      <c r="AM36" s="655"/>
      <c r="AN36" s="655"/>
      <c r="AO36" s="664"/>
      <c r="AQ36" s="665" t="s">
        <v>274</v>
      </c>
      <c r="AR36" s="666"/>
      <c r="AS36" s="666"/>
      <c r="AT36" s="666"/>
      <c r="AU36" s="666"/>
      <c r="AV36" s="666"/>
      <c r="AW36" s="666"/>
      <c r="AX36" s="666"/>
      <c r="AY36" s="667"/>
      <c r="AZ36" s="586">
        <v>1984469</v>
      </c>
      <c r="BA36" s="587"/>
      <c r="BB36" s="587"/>
      <c r="BC36" s="587"/>
      <c r="BD36" s="612"/>
      <c r="BE36" s="612"/>
      <c r="BF36" s="643"/>
      <c r="BG36" s="600" t="s">
        <v>275</v>
      </c>
      <c r="BH36" s="601"/>
      <c r="BI36" s="601"/>
      <c r="BJ36" s="601"/>
      <c r="BK36" s="601"/>
      <c r="BL36" s="601"/>
      <c r="BM36" s="601"/>
      <c r="BN36" s="601"/>
      <c r="BO36" s="601"/>
      <c r="BP36" s="601"/>
      <c r="BQ36" s="601"/>
      <c r="BR36" s="601"/>
      <c r="BS36" s="601"/>
      <c r="BT36" s="601"/>
      <c r="BU36" s="602"/>
      <c r="BV36" s="586">
        <v>193555</v>
      </c>
      <c r="BW36" s="587"/>
      <c r="BX36" s="587"/>
      <c r="BY36" s="587"/>
      <c r="BZ36" s="587"/>
      <c r="CA36" s="587"/>
      <c r="CB36" s="596"/>
      <c r="CD36" s="600" t="s">
        <v>276</v>
      </c>
      <c r="CE36" s="601"/>
      <c r="CF36" s="601"/>
      <c r="CG36" s="601"/>
      <c r="CH36" s="601"/>
      <c r="CI36" s="601"/>
      <c r="CJ36" s="601"/>
      <c r="CK36" s="601"/>
      <c r="CL36" s="601"/>
      <c r="CM36" s="601"/>
      <c r="CN36" s="601"/>
      <c r="CO36" s="601"/>
      <c r="CP36" s="601"/>
      <c r="CQ36" s="602"/>
      <c r="CR36" s="586">
        <v>7110015</v>
      </c>
      <c r="CS36" s="587"/>
      <c r="CT36" s="587"/>
      <c r="CU36" s="587"/>
      <c r="CV36" s="587"/>
      <c r="CW36" s="587"/>
      <c r="CX36" s="587"/>
      <c r="CY36" s="588"/>
      <c r="CZ36" s="620">
        <v>10.1</v>
      </c>
      <c r="DA36" s="621"/>
      <c r="DB36" s="621"/>
      <c r="DC36" s="622"/>
      <c r="DD36" s="595">
        <v>6175780</v>
      </c>
      <c r="DE36" s="587"/>
      <c r="DF36" s="587"/>
      <c r="DG36" s="587"/>
      <c r="DH36" s="587"/>
      <c r="DI36" s="587"/>
      <c r="DJ36" s="587"/>
      <c r="DK36" s="588"/>
      <c r="DL36" s="595">
        <v>5334113</v>
      </c>
      <c r="DM36" s="587"/>
      <c r="DN36" s="587"/>
      <c r="DO36" s="587"/>
      <c r="DP36" s="587"/>
      <c r="DQ36" s="587"/>
      <c r="DR36" s="587"/>
      <c r="DS36" s="587"/>
      <c r="DT36" s="587"/>
      <c r="DU36" s="587"/>
      <c r="DV36" s="588"/>
      <c r="DW36" s="591">
        <v>13.1</v>
      </c>
      <c r="DX36" s="614"/>
      <c r="DY36" s="614"/>
      <c r="DZ36" s="614"/>
      <c r="EA36" s="614"/>
      <c r="EB36" s="614"/>
      <c r="EC36" s="615"/>
    </row>
    <row r="37" spans="2:133" ht="11.25" customHeight="1" x14ac:dyDescent="0.15">
      <c r="AQ37" s="665" t="s">
        <v>277</v>
      </c>
      <c r="AR37" s="666"/>
      <c r="AS37" s="666"/>
      <c r="AT37" s="666"/>
      <c r="AU37" s="666"/>
      <c r="AV37" s="666"/>
      <c r="AW37" s="666"/>
      <c r="AX37" s="666"/>
      <c r="AY37" s="667"/>
      <c r="AZ37" s="586">
        <v>1370000</v>
      </c>
      <c r="BA37" s="587"/>
      <c r="BB37" s="587"/>
      <c r="BC37" s="587"/>
      <c r="BD37" s="612"/>
      <c r="BE37" s="612"/>
      <c r="BF37" s="643"/>
      <c r="BG37" s="600" t="s">
        <v>278</v>
      </c>
      <c r="BH37" s="601"/>
      <c r="BI37" s="601"/>
      <c r="BJ37" s="601"/>
      <c r="BK37" s="601"/>
      <c r="BL37" s="601"/>
      <c r="BM37" s="601"/>
      <c r="BN37" s="601"/>
      <c r="BO37" s="601"/>
      <c r="BP37" s="601"/>
      <c r="BQ37" s="601"/>
      <c r="BR37" s="601"/>
      <c r="BS37" s="601"/>
      <c r="BT37" s="601"/>
      <c r="BU37" s="602"/>
      <c r="BV37" s="586">
        <v>34164</v>
      </c>
      <c r="BW37" s="587"/>
      <c r="BX37" s="587"/>
      <c r="BY37" s="587"/>
      <c r="BZ37" s="587"/>
      <c r="CA37" s="587"/>
      <c r="CB37" s="596"/>
      <c r="CD37" s="600" t="s">
        <v>279</v>
      </c>
      <c r="CE37" s="601"/>
      <c r="CF37" s="601"/>
      <c r="CG37" s="601"/>
      <c r="CH37" s="601"/>
      <c r="CI37" s="601"/>
      <c r="CJ37" s="601"/>
      <c r="CK37" s="601"/>
      <c r="CL37" s="601"/>
      <c r="CM37" s="601"/>
      <c r="CN37" s="601"/>
      <c r="CO37" s="601"/>
      <c r="CP37" s="601"/>
      <c r="CQ37" s="602"/>
      <c r="CR37" s="586">
        <v>6454</v>
      </c>
      <c r="CS37" s="612"/>
      <c r="CT37" s="612"/>
      <c r="CU37" s="612"/>
      <c r="CV37" s="612"/>
      <c r="CW37" s="612"/>
      <c r="CX37" s="612"/>
      <c r="CY37" s="613"/>
      <c r="CZ37" s="620">
        <v>0</v>
      </c>
      <c r="DA37" s="621"/>
      <c r="DB37" s="621"/>
      <c r="DC37" s="622"/>
      <c r="DD37" s="595">
        <v>6454</v>
      </c>
      <c r="DE37" s="612"/>
      <c r="DF37" s="612"/>
      <c r="DG37" s="612"/>
      <c r="DH37" s="612"/>
      <c r="DI37" s="612"/>
      <c r="DJ37" s="612"/>
      <c r="DK37" s="613"/>
      <c r="DL37" s="595">
        <v>6454</v>
      </c>
      <c r="DM37" s="612"/>
      <c r="DN37" s="612"/>
      <c r="DO37" s="612"/>
      <c r="DP37" s="612"/>
      <c r="DQ37" s="612"/>
      <c r="DR37" s="612"/>
      <c r="DS37" s="612"/>
      <c r="DT37" s="612"/>
      <c r="DU37" s="612"/>
      <c r="DV37" s="613"/>
      <c r="DW37" s="591">
        <v>0</v>
      </c>
      <c r="DX37" s="614"/>
      <c r="DY37" s="614"/>
      <c r="DZ37" s="614"/>
      <c r="EA37" s="614"/>
      <c r="EB37" s="614"/>
      <c r="EC37" s="615"/>
    </row>
    <row r="38" spans="2:133" ht="11.25" customHeight="1" x14ac:dyDescent="0.15">
      <c r="AQ38" s="665" t="s">
        <v>280</v>
      </c>
      <c r="AR38" s="666"/>
      <c r="AS38" s="666"/>
      <c r="AT38" s="666"/>
      <c r="AU38" s="666"/>
      <c r="AV38" s="666"/>
      <c r="AW38" s="666"/>
      <c r="AX38" s="666"/>
      <c r="AY38" s="667"/>
      <c r="AZ38" s="586">
        <v>70031</v>
      </c>
      <c r="BA38" s="587"/>
      <c r="BB38" s="587"/>
      <c r="BC38" s="587"/>
      <c r="BD38" s="612"/>
      <c r="BE38" s="612"/>
      <c r="BF38" s="643"/>
      <c r="BG38" s="600" t="s">
        <v>281</v>
      </c>
      <c r="BH38" s="601"/>
      <c r="BI38" s="601"/>
      <c r="BJ38" s="601"/>
      <c r="BK38" s="601"/>
      <c r="BL38" s="601"/>
      <c r="BM38" s="601"/>
      <c r="BN38" s="601"/>
      <c r="BO38" s="601"/>
      <c r="BP38" s="601"/>
      <c r="BQ38" s="601"/>
      <c r="BR38" s="601"/>
      <c r="BS38" s="601"/>
      <c r="BT38" s="601"/>
      <c r="BU38" s="602"/>
      <c r="BV38" s="586">
        <v>55917</v>
      </c>
      <c r="BW38" s="587"/>
      <c r="BX38" s="587"/>
      <c r="BY38" s="587"/>
      <c r="BZ38" s="587"/>
      <c r="CA38" s="587"/>
      <c r="CB38" s="596"/>
      <c r="CD38" s="600" t="s">
        <v>282</v>
      </c>
      <c r="CE38" s="601"/>
      <c r="CF38" s="601"/>
      <c r="CG38" s="601"/>
      <c r="CH38" s="601"/>
      <c r="CI38" s="601"/>
      <c r="CJ38" s="601"/>
      <c r="CK38" s="601"/>
      <c r="CL38" s="601"/>
      <c r="CM38" s="601"/>
      <c r="CN38" s="601"/>
      <c r="CO38" s="601"/>
      <c r="CP38" s="601"/>
      <c r="CQ38" s="602"/>
      <c r="CR38" s="586">
        <v>6070609</v>
      </c>
      <c r="CS38" s="587"/>
      <c r="CT38" s="587"/>
      <c r="CU38" s="587"/>
      <c r="CV38" s="587"/>
      <c r="CW38" s="587"/>
      <c r="CX38" s="587"/>
      <c r="CY38" s="588"/>
      <c r="CZ38" s="620">
        <v>8.6</v>
      </c>
      <c r="DA38" s="621"/>
      <c r="DB38" s="621"/>
      <c r="DC38" s="622"/>
      <c r="DD38" s="595">
        <v>4981666</v>
      </c>
      <c r="DE38" s="587"/>
      <c r="DF38" s="587"/>
      <c r="DG38" s="587"/>
      <c r="DH38" s="587"/>
      <c r="DI38" s="587"/>
      <c r="DJ38" s="587"/>
      <c r="DK38" s="588"/>
      <c r="DL38" s="595">
        <v>4560873</v>
      </c>
      <c r="DM38" s="587"/>
      <c r="DN38" s="587"/>
      <c r="DO38" s="587"/>
      <c r="DP38" s="587"/>
      <c r="DQ38" s="587"/>
      <c r="DR38" s="587"/>
      <c r="DS38" s="587"/>
      <c r="DT38" s="587"/>
      <c r="DU38" s="587"/>
      <c r="DV38" s="588"/>
      <c r="DW38" s="591">
        <v>11.2</v>
      </c>
      <c r="DX38" s="614"/>
      <c r="DY38" s="614"/>
      <c r="DZ38" s="614"/>
      <c r="EA38" s="614"/>
      <c r="EB38" s="614"/>
      <c r="EC38" s="615"/>
    </row>
    <row r="39" spans="2:133" ht="11.25" customHeight="1" x14ac:dyDescent="0.15">
      <c r="AQ39" s="665" t="s">
        <v>283</v>
      </c>
      <c r="AR39" s="666"/>
      <c r="AS39" s="666"/>
      <c r="AT39" s="666"/>
      <c r="AU39" s="666"/>
      <c r="AV39" s="666"/>
      <c r="AW39" s="666"/>
      <c r="AX39" s="666"/>
      <c r="AY39" s="667"/>
      <c r="AZ39" s="586" t="s">
        <v>65</v>
      </c>
      <c r="BA39" s="587"/>
      <c r="BB39" s="587"/>
      <c r="BC39" s="587"/>
      <c r="BD39" s="612"/>
      <c r="BE39" s="612"/>
      <c r="BF39" s="643"/>
      <c r="BG39" s="669" t="s">
        <v>284</v>
      </c>
      <c r="BH39" s="670"/>
      <c r="BI39" s="670"/>
      <c r="BJ39" s="670"/>
      <c r="BK39" s="670"/>
      <c r="BL39" s="94"/>
      <c r="BM39" s="601" t="s">
        <v>285</v>
      </c>
      <c r="BN39" s="601"/>
      <c r="BO39" s="601"/>
      <c r="BP39" s="601"/>
      <c r="BQ39" s="601"/>
      <c r="BR39" s="601"/>
      <c r="BS39" s="601"/>
      <c r="BT39" s="601"/>
      <c r="BU39" s="602"/>
      <c r="BV39" s="586">
        <v>103</v>
      </c>
      <c r="BW39" s="587"/>
      <c r="BX39" s="587"/>
      <c r="BY39" s="587"/>
      <c r="BZ39" s="587"/>
      <c r="CA39" s="587"/>
      <c r="CB39" s="596"/>
      <c r="CD39" s="600" t="s">
        <v>286</v>
      </c>
      <c r="CE39" s="601"/>
      <c r="CF39" s="601"/>
      <c r="CG39" s="601"/>
      <c r="CH39" s="601"/>
      <c r="CI39" s="601"/>
      <c r="CJ39" s="601"/>
      <c r="CK39" s="601"/>
      <c r="CL39" s="601"/>
      <c r="CM39" s="601"/>
      <c r="CN39" s="601"/>
      <c r="CO39" s="601"/>
      <c r="CP39" s="601"/>
      <c r="CQ39" s="602"/>
      <c r="CR39" s="586">
        <v>54190</v>
      </c>
      <c r="CS39" s="612"/>
      <c r="CT39" s="612"/>
      <c r="CU39" s="612"/>
      <c r="CV39" s="612"/>
      <c r="CW39" s="612"/>
      <c r="CX39" s="612"/>
      <c r="CY39" s="613"/>
      <c r="CZ39" s="620">
        <v>0.1</v>
      </c>
      <c r="DA39" s="621"/>
      <c r="DB39" s="621"/>
      <c r="DC39" s="622"/>
      <c r="DD39" s="595">
        <v>13341</v>
      </c>
      <c r="DE39" s="612"/>
      <c r="DF39" s="612"/>
      <c r="DG39" s="612"/>
      <c r="DH39" s="612"/>
      <c r="DI39" s="612"/>
      <c r="DJ39" s="612"/>
      <c r="DK39" s="613"/>
      <c r="DL39" s="595" t="s">
        <v>65</v>
      </c>
      <c r="DM39" s="612"/>
      <c r="DN39" s="612"/>
      <c r="DO39" s="612"/>
      <c r="DP39" s="612"/>
      <c r="DQ39" s="612"/>
      <c r="DR39" s="612"/>
      <c r="DS39" s="612"/>
      <c r="DT39" s="612"/>
      <c r="DU39" s="612"/>
      <c r="DV39" s="613"/>
      <c r="DW39" s="591" t="s">
        <v>180</v>
      </c>
      <c r="DX39" s="614"/>
      <c r="DY39" s="614"/>
      <c r="DZ39" s="614"/>
      <c r="EA39" s="614"/>
      <c r="EB39" s="614"/>
      <c r="EC39" s="615"/>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287</v>
      </c>
      <c r="AR40" s="666"/>
      <c r="AS40" s="666"/>
      <c r="AT40" s="666"/>
      <c r="AU40" s="666"/>
      <c r="AV40" s="666"/>
      <c r="AW40" s="666"/>
      <c r="AX40" s="666"/>
      <c r="AY40" s="667"/>
      <c r="AZ40" s="586">
        <v>1664905</v>
      </c>
      <c r="BA40" s="587"/>
      <c r="BB40" s="587"/>
      <c r="BC40" s="587"/>
      <c r="BD40" s="612"/>
      <c r="BE40" s="612"/>
      <c r="BF40" s="643"/>
      <c r="BG40" s="669"/>
      <c r="BH40" s="670"/>
      <c r="BI40" s="670"/>
      <c r="BJ40" s="670"/>
      <c r="BK40" s="670"/>
      <c r="BL40" s="94"/>
      <c r="BM40" s="601" t="s">
        <v>288</v>
      </c>
      <c r="BN40" s="601"/>
      <c r="BO40" s="601"/>
      <c r="BP40" s="601"/>
      <c r="BQ40" s="601"/>
      <c r="BR40" s="601"/>
      <c r="BS40" s="601"/>
      <c r="BT40" s="601"/>
      <c r="BU40" s="602"/>
      <c r="BV40" s="586">
        <v>85</v>
      </c>
      <c r="BW40" s="587"/>
      <c r="BX40" s="587"/>
      <c r="BY40" s="587"/>
      <c r="BZ40" s="587"/>
      <c r="CA40" s="587"/>
      <c r="CB40" s="596"/>
      <c r="CD40" s="600" t="s">
        <v>289</v>
      </c>
      <c r="CE40" s="601"/>
      <c r="CF40" s="601"/>
      <c r="CG40" s="601"/>
      <c r="CH40" s="601"/>
      <c r="CI40" s="601"/>
      <c r="CJ40" s="601"/>
      <c r="CK40" s="601"/>
      <c r="CL40" s="601"/>
      <c r="CM40" s="601"/>
      <c r="CN40" s="601"/>
      <c r="CO40" s="601"/>
      <c r="CP40" s="601"/>
      <c r="CQ40" s="602"/>
      <c r="CR40" s="586">
        <v>1989780</v>
      </c>
      <c r="CS40" s="587"/>
      <c r="CT40" s="587"/>
      <c r="CU40" s="587"/>
      <c r="CV40" s="587"/>
      <c r="CW40" s="587"/>
      <c r="CX40" s="587"/>
      <c r="CY40" s="588"/>
      <c r="CZ40" s="620">
        <v>2.8</v>
      </c>
      <c r="DA40" s="621"/>
      <c r="DB40" s="621"/>
      <c r="DC40" s="622"/>
      <c r="DD40" s="595">
        <v>180833</v>
      </c>
      <c r="DE40" s="587"/>
      <c r="DF40" s="587"/>
      <c r="DG40" s="587"/>
      <c r="DH40" s="587"/>
      <c r="DI40" s="587"/>
      <c r="DJ40" s="587"/>
      <c r="DK40" s="588"/>
      <c r="DL40" s="595" t="s">
        <v>180</v>
      </c>
      <c r="DM40" s="587"/>
      <c r="DN40" s="587"/>
      <c r="DO40" s="587"/>
      <c r="DP40" s="587"/>
      <c r="DQ40" s="587"/>
      <c r="DR40" s="587"/>
      <c r="DS40" s="587"/>
      <c r="DT40" s="587"/>
      <c r="DU40" s="587"/>
      <c r="DV40" s="588"/>
      <c r="DW40" s="591" t="s">
        <v>65</v>
      </c>
      <c r="DX40" s="614"/>
      <c r="DY40" s="614"/>
      <c r="DZ40" s="614"/>
      <c r="EA40" s="614"/>
      <c r="EB40" s="614"/>
      <c r="EC40" s="615"/>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290</v>
      </c>
      <c r="AR41" s="607"/>
      <c r="AS41" s="607"/>
      <c r="AT41" s="607"/>
      <c r="AU41" s="607"/>
      <c r="AV41" s="607"/>
      <c r="AW41" s="607"/>
      <c r="AX41" s="607"/>
      <c r="AY41" s="608"/>
      <c r="AZ41" s="658">
        <v>4335673</v>
      </c>
      <c r="BA41" s="659"/>
      <c r="BB41" s="659"/>
      <c r="BC41" s="659"/>
      <c r="BD41" s="654"/>
      <c r="BE41" s="654"/>
      <c r="BF41" s="656"/>
      <c r="BG41" s="671"/>
      <c r="BH41" s="672"/>
      <c r="BI41" s="672"/>
      <c r="BJ41" s="672"/>
      <c r="BK41" s="672"/>
      <c r="BL41" s="96"/>
      <c r="BM41" s="607" t="s">
        <v>291</v>
      </c>
      <c r="BN41" s="607"/>
      <c r="BO41" s="607"/>
      <c r="BP41" s="607"/>
      <c r="BQ41" s="607"/>
      <c r="BR41" s="607"/>
      <c r="BS41" s="607"/>
      <c r="BT41" s="607"/>
      <c r="BU41" s="608"/>
      <c r="BV41" s="658">
        <v>279</v>
      </c>
      <c r="BW41" s="659"/>
      <c r="BX41" s="659"/>
      <c r="BY41" s="659"/>
      <c r="BZ41" s="659"/>
      <c r="CA41" s="659"/>
      <c r="CB41" s="668"/>
      <c r="CD41" s="600" t="s">
        <v>292</v>
      </c>
      <c r="CE41" s="601"/>
      <c r="CF41" s="601"/>
      <c r="CG41" s="601"/>
      <c r="CH41" s="601"/>
      <c r="CI41" s="601"/>
      <c r="CJ41" s="601"/>
      <c r="CK41" s="601"/>
      <c r="CL41" s="601"/>
      <c r="CM41" s="601"/>
      <c r="CN41" s="601"/>
      <c r="CO41" s="601"/>
      <c r="CP41" s="601"/>
      <c r="CQ41" s="602"/>
      <c r="CR41" s="586" t="s">
        <v>240</v>
      </c>
      <c r="CS41" s="612"/>
      <c r="CT41" s="612"/>
      <c r="CU41" s="612"/>
      <c r="CV41" s="612"/>
      <c r="CW41" s="612"/>
      <c r="CX41" s="612"/>
      <c r="CY41" s="613"/>
      <c r="CZ41" s="620" t="s">
        <v>174</v>
      </c>
      <c r="DA41" s="621"/>
      <c r="DB41" s="621"/>
      <c r="DC41" s="622"/>
      <c r="DD41" s="595" t="s">
        <v>174</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x14ac:dyDescent="0.15">
      <c r="B42" s="88" t="s">
        <v>293</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294</v>
      </c>
      <c r="CE42" s="584"/>
      <c r="CF42" s="584"/>
      <c r="CG42" s="584"/>
      <c r="CH42" s="584"/>
      <c r="CI42" s="584"/>
      <c r="CJ42" s="584"/>
      <c r="CK42" s="584"/>
      <c r="CL42" s="584"/>
      <c r="CM42" s="584"/>
      <c r="CN42" s="584"/>
      <c r="CO42" s="584"/>
      <c r="CP42" s="584"/>
      <c r="CQ42" s="585"/>
      <c r="CR42" s="586">
        <v>7568023</v>
      </c>
      <c r="CS42" s="587"/>
      <c r="CT42" s="587"/>
      <c r="CU42" s="587"/>
      <c r="CV42" s="587"/>
      <c r="CW42" s="587"/>
      <c r="CX42" s="587"/>
      <c r="CY42" s="588"/>
      <c r="CZ42" s="620">
        <v>10.7</v>
      </c>
      <c r="DA42" s="679"/>
      <c r="DB42" s="679"/>
      <c r="DC42" s="680"/>
      <c r="DD42" s="595">
        <v>1066695</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x14ac:dyDescent="0.15">
      <c r="B43" s="98" t="s">
        <v>295</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296</v>
      </c>
      <c r="CE43" s="584"/>
      <c r="CF43" s="584"/>
      <c r="CG43" s="584"/>
      <c r="CH43" s="584"/>
      <c r="CI43" s="584"/>
      <c r="CJ43" s="584"/>
      <c r="CK43" s="584"/>
      <c r="CL43" s="584"/>
      <c r="CM43" s="584"/>
      <c r="CN43" s="584"/>
      <c r="CO43" s="584"/>
      <c r="CP43" s="584"/>
      <c r="CQ43" s="585"/>
      <c r="CR43" s="586">
        <v>127160</v>
      </c>
      <c r="CS43" s="612"/>
      <c r="CT43" s="612"/>
      <c r="CU43" s="612"/>
      <c r="CV43" s="612"/>
      <c r="CW43" s="612"/>
      <c r="CX43" s="612"/>
      <c r="CY43" s="613"/>
      <c r="CZ43" s="620">
        <v>0.2</v>
      </c>
      <c r="DA43" s="621"/>
      <c r="DB43" s="621"/>
      <c r="DC43" s="622"/>
      <c r="DD43" s="595">
        <v>127160</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x14ac:dyDescent="0.15">
      <c r="B44" s="99" t="s">
        <v>297</v>
      </c>
      <c r="CD44" s="692" t="s">
        <v>250</v>
      </c>
      <c r="CE44" s="693"/>
      <c r="CF44" s="583" t="s">
        <v>298</v>
      </c>
      <c r="CG44" s="584"/>
      <c r="CH44" s="584"/>
      <c r="CI44" s="584"/>
      <c r="CJ44" s="584"/>
      <c r="CK44" s="584"/>
      <c r="CL44" s="584"/>
      <c r="CM44" s="584"/>
      <c r="CN44" s="584"/>
      <c r="CO44" s="584"/>
      <c r="CP44" s="584"/>
      <c r="CQ44" s="585"/>
      <c r="CR44" s="586">
        <v>7566985</v>
      </c>
      <c r="CS44" s="587"/>
      <c r="CT44" s="587"/>
      <c r="CU44" s="587"/>
      <c r="CV44" s="587"/>
      <c r="CW44" s="587"/>
      <c r="CX44" s="587"/>
      <c r="CY44" s="588"/>
      <c r="CZ44" s="620">
        <v>10.7</v>
      </c>
      <c r="DA44" s="679"/>
      <c r="DB44" s="679"/>
      <c r="DC44" s="680"/>
      <c r="DD44" s="595">
        <v>1065657</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x14ac:dyDescent="0.15">
      <c r="CD45" s="694"/>
      <c r="CE45" s="695"/>
      <c r="CF45" s="583" t="s">
        <v>299</v>
      </c>
      <c r="CG45" s="584"/>
      <c r="CH45" s="584"/>
      <c r="CI45" s="584"/>
      <c r="CJ45" s="584"/>
      <c r="CK45" s="584"/>
      <c r="CL45" s="584"/>
      <c r="CM45" s="584"/>
      <c r="CN45" s="584"/>
      <c r="CO45" s="584"/>
      <c r="CP45" s="584"/>
      <c r="CQ45" s="585"/>
      <c r="CR45" s="586">
        <v>4345342</v>
      </c>
      <c r="CS45" s="612"/>
      <c r="CT45" s="612"/>
      <c r="CU45" s="612"/>
      <c r="CV45" s="612"/>
      <c r="CW45" s="612"/>
      <c r="CX45" s="612"/>
      <c r="CY45" s="613"/>
      <c r="CZ45" s="620">
        <v>6.2</v>
      </c>
      <c r="DA45" s="621"/>
      <c r="DB45" s="621"/>
      <c r="DC45" s="622"/>
      <c r="DD45" s="595">
        <v>174111</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x14ac:dyDescent="0.15">
      <c r="CD46" s="694"/>
      <c r="CE46" s="695"/>
      <c r="CF46" s="583" t="s">
        <v>300</v>
      </c>
      <c r="CG46" s="584"/>
      <c r="CH46" s="584"/>
      <c r="CI46" s="584"/>
      <c r="CJ46" s="584"/>
      <c r="CK46" s="584"/>
      <c r="CL46" s="584"/>
      <c r="CM46" s="584"/>
      <c r="CN46" s="584"/>
      <c r="CO46" s="584"/>
      <c r="CP46" s="584"/>
      <c r="CQ46" s="585"/>
      <c r="CR46" s="586">
        <v>3220897</v>
      </c>
      <c r="CS46" s="587"/>
      <c r="CT46" s="587"/>
      <c r="CU46" s="587"/>
      <c r="CV46" s="587"/>
      <c r="CW46" s="587"/>
      <c r="CX46" s="587"/>
      <c r="CY46" s="588"/>
      <c r="CZ46" s="620">
        <v>4.5999999999999996</v>
      </c>
      <c r="DA46" s="679"/>
      <c r="DB46" s="679"/>
      <c r="DC46" s="680"/>
      <c r="DD46" s="595">
        <v>890800</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x14ac:dyDescent="0.15">
      <c r="CD47" s="694"/>
      <c r="CE47" s="695"/>
      <c r="CF47" s="583" t="s">
        <v>301</v>
      </c>
      <c r="CG47" s="584"/>
      <c r="CH47" s="584"/>
      <c r="CI47" s="584"/>
      <c r="CJ47" s="584"/>
      <c r="CK47" s="584"/>
      <c r="CL47" s="584"/>
      <c r="CM47" s="584"/>
      <c r="CN47" s="584"/>
      <c r="CO47" s="584"/>
      <c r="CP47" s="584"/>
      <c r="CQ47" s="585"/>
      <c r="CR47" s="586">
        <v>1038</v>
      </c>
      <c r="CS47" s="612"/>
      <c r="CT47" s="612"/>
      <c r="CU47" s="612"/>
      <c r="CV47" s="612"/>
      <c r="CW47" s="612"/>
      <c r="CX47" s="612"/>
      <c r="CY47" s="613"/>
      <c r="CZ47" s="620">
        <v>0</v>
      </c>
      <c r="DA47" s="621"/>
      <c r="DB47" s="621"/>
      <c r="DC47" s="622"/>
      <c r="DD47" s="595">
        <v>1038</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x14ac:dyDescent="0.15">
      <c r="CD48" s="696"/>
      <c r="CE48" s="697"/>
      <c r="CF48" s="583" t="s">
        <v>302</v>
      </c>
      <c r="CG48" s="584"/>
      <c r="CH48" s="584"/>
      <c r="CI48" s="584"/>
      <c r="CJ48" s="584"/>
      <c r="CK48" s="584"/>
      <c r="CL48" s="584"/>
      <c r="CM48" s="584"/>
      <c r="CN48" s="584"/>
      <c r="CO48" s="584"/>
      <c r="CP48" s="584"/>
      <c r="CQ48" s="585"/>
      <c r="CR48" s="586" t="s">
        <v>65</v>
      </c>
      <c r="CS48" s="587"/>
      <c r="CT48" s="587"/>
      <c r="CU48" s="587"/>
      <c r="CV48" s="587"/>
      <c r="CW48" s="587"/>
      <c r="CX48" s="587"/>
      <c r="CY48" s="588"/>
      <c r="CZ48" s="620" t="s">
        <v>65</v>
      </c>
      <c r="DA48" s="679"/>
      <c r="DB48" s="679"/>
      <c r="DC48" s="680"/>
      <c r="DD48" s="595" t="s">
        <v>65</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x14ac:dyDescent="0.15">
      <c r="CD49" s="629" t="s">
        <v>303</v>
      </c>
      <c r="CE49" s="630"/>
      <c r="CF49" s="630"/>
      <c r="CG49" s="630"/>
      <c r="CH49" s="630"/>
      <c r="CI49" s="630"/>
      <c r="CJ49" s="630"/>
      <c r="CK49" s="630"/>
      <c r="CL49" s="630"/>
      <c r="CM49" s="630"/>
      <c r="CN49" s="630"/>
      <c r="CO49" s="630"/>
      <c r="CP49" s="630"/>
      <c r="CQ49" s="631"/>
      <c r="CR49" s="658">
        <v>70602393</v>
      </c>
      <c r="CS49" s="654"/>
      <c r="CT49" s="654"/>
      <c r="CU49" s="654"/>
      <c r="CV49" s="654"/>
      <c r="CW49" s="654"/>
      <c r="CX49" s="654"/>
      <c r="CY49" s="681"/>
      <c r="CZ49" s="682">
        <v>100</v>
      </c>
      <c r="DA49" s="683"/>
      <c r="DB49" s="683"/>
      <c r="DC49" s="684"/>
      <c r="DD49" s="685">
        <v>44585602</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304</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305</v>
      </c>
      <c r="DK2" s="728"/>
      <c r="DL2" s="728"/>
      <c r="DM2" s="728"/>
      <c r="DN2" s="728"/>
      <c r="DO2" s="729"/>
      <c r="DP2" s="107"/>
      <c r="DQ2" s="727" t="s">
        <v>306</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307</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308</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309</v>
      </c>
      <c r="B5" s="722"/>
      <c r="C5" s="722"/>
      <c r="D5" s="722"/>
      <c r="E5" s="722"/>
      <c r="F5" s="722"/>
      <c r="G5" s="722"/>
      <c r="H5" s="722"/>
      <c r="I5" s="722"/>
      <c r="J5" s="722"/>
      <c r="K5" s="722"/>
      <c r="L5" s="722"/>
      <c r="M5" s="722"/>
      <c r="N5" s="722"/>
      <c r="O5" s="722"/>
      <c r="P5" s="723"/>
      <c r="Q5" s="698" t="s">
        <v>310</v>
      </c>
      <c r="R5" s="699"/>
      <c r="S5" s="699"/>
      <c r="T5" s="699"/>
      <c r="U5" s="700"/>
      <c r="V5" s="698" t="s">
        <v>311</v>
      </c>
      <c r="W5" s="699"/>
      <c r="X5" s="699"/>
      <c r="Y5" s="699"/>
      <c r="Z5" s="700"/>
      <c r="AA5" s="698" t="s">
        <v>312</v>
      </c>
      <c r="AB5" s="699"/>
      <c r="AC5" s="699"/>
      <c r="AD5" s="699"/>
      <c r="AE5" s="699"/>
      <c r="AF5" s="731" t="s">
        <v>313</v>
      </c>
      <c r="AG5" s="699"/>
      <c r="AH5" s="699"/>
      <c r="AI5" s="699"/>
      <c r="AJ5" s="710"/>
      <c r="AK5" s="699" t="s">
        <v>314</v>
      </c>
      <c r="AL5" s="699"/>
      <c r="AM5" s="699"/>
      <c r="AN5" s="699"/>
      <c r="AO5" s="700"/>
      <c r="AP5" s="698" t="s">
        <v>315</v>
      </c>
      <c r="AQ5" s="699"/>
      <c r="AR5" s="699"/>
      <c r="AS5" s="699"/>
      <c r="AT5" s="700"/>
      <c r="AU5" s="698" t="s">
        <v>316</v>
      </c>
      <c r="AV5" s="699"/>
      <c r="AW5" s="699"/>
      <c r="AX5" s="699"/>
      <c r="AY5" s="710"/>
      <c r="AZ5" s="114"/>
      <c r="BA5" s="114"/>
      <c r="BB5" s="114"/>
      <c r="BC5" s="114"/>
      <c r="BD5" s="114"/>
      <c r="BE5" s="115"/>
      <c r="BF5" s="115"/>
      <c r="BG5" s="115"/>
      <c r="BH5" s="115"/>
      <c r="BI5" s="115"/>
      <c r="BJ5" s="115"/>
      <c r="BK5" s="115"/>
      <c r="BL5" s="115"/>
      <c r="BM5" s="115"/>
      <c r="BN5" s="115"/>
      <c r="BO5" s="115"/>
      <c r="BP5" s="115"/>
      <c r="BQ5" s="721" t="s">
        <v>317</v>
      </c>
      <c r="BR5" s="722"/>
      <c r="BS5" s="722"/>
      <c r="BT5" s="722"/>
      <c r="BU5" s="722"/>
      <c r="BV5" s="722"/>
      <c r="BW5" s="722"/>
      <c r="BX5" s="722"/>
      <c r="BY5" s="722"/>
      <c r="BZ5" s="722"/>
      <c r="CA5" s="722"/>
      <c r="CB5" s="722"/>
      <c r="CC5" s="722"/>
      <c r="CD5" s="722"/>
      <c r="CE5" s="722"/>
      <c r="CF5" s="722"/>
      <c r="CG5" s="723"/>
      <c r="CH5" s="698" t="s">
        <v>318</v>
      </c>
      <c r="CI5" s="699"/>
      <c r="CJ5" s="699"/>
      <c r="CK5" s="699"/>
      <c r="CL5" s="700"/>
      <c r="CM5" s="698" t="s">
        <v>319</v>
      </c>
      <c r="CN5" s="699"/>
      <c r="CO5" s="699"/>
      <c r="CP5" s="699"/>
      <c r="CQ5" s="700"/>
      <c r="CR5" s="698" t="s">
        <v>320</v>
      </c>
      <c r="CS5" s="699"/>
      <c r="CT5" s="699"/>
      <c r="CU5" s="699"/>
      <c r="CV5" s="700"/>
      <c r="CW5" s="698" t="s">
        <v>321</v>
      </c>
      <c r="CX5" s="699"/>
      <c r="CY5" s="699"/>
      <c r="CZ5" s="699"/>
      <c r="DA5" s="700"/>
      <c r="DB5" s="698" t="s">
        <v>322</v>
      </c>
      <c r="DC5" s="699"/>
      <c r="DD5" s="699"/>
      <c r="DE5" s="699"/>
      <c r="DF5" s="700"/>
      <c r="DG5" s="704" t="s">
        <v>323</v>
      </c>
      <c r="DH5" s="705"/>
      <c r="DI5" s="705"/>
      <c r="DJ5" s="705"/>
      <c r="DK5" s="706"/>
      <c r="DL5" s="704" t="s">
        <v>324</v>
      </c>
      <c r="DM5" s="705"/>
      <c r="DN5" s="705"/>
      <c r="DO5" s="705"/>
      <c r="DP5" s="706"/>
      <c r="DQ5" s="698" t="s">
        <v>325</v>
      </c>
      <c r="DR5" s="699"/>
      <c r="DS5" s="699"/>
      <c r="DT5" s="699"/>
      <c r="DU5" s="700"/>
      <c r="DV5" s="698" t="s">
        <v>316</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326</v>
      </c>
      <c r="C7" s="713"/>
      <c r="D7" s="713"/>
      <c r="E7" s="713"/>
      <c r="F7" s="713"/>
      <c r="G7" s="713"/>
      <c r="H7" s="713"/>
      <c r="I7" s="713"/>
      <c r="J7" s="713"/>
      <c r="K7" s="713"/>
      <c r="L7" s="713"/>
      <c r="M7" s="713"/>
      <c r="N7" s="713"/>
      <c r="O7" s="713"/>
      <c r="P7" s="714"/>
      <c r="Q7" s="715">
        <v>73470</v>
      </c>
      <c r="R7" s="716"/>
      <c r="S7" s="716"/>
      <c r="T7" s="716"/>
      <c r="U7" s="716"/>
      <c r="V7" s="716">
        <v>70685</v>
      </c>
      <c r="W7" s="716"/>
      <c r="X7" s="716"/>
      <c r="Y7" s="716"/>
      <c r="Z7" s="716"/>
      <c r="AA7" s="716">
        <v>2785</v>
      </c>
      <c r="AB7" s="716"/>
      <c r="AC7" s="716"/>
      <c r="AD7" s="716"/>
      <c r="AE7" s="717"/>
      <c r="AF7" s="718">
        <v>2658</v>
      </c>
      <c r="AG7" s="719"/>
      <c r="AH7" s="719"/>
      <c r="AI7" s="719"/>
      <c r="AJ7" s="720"/>
      <c r="AK7" s="755" t="s">
        <v>327</v>
      </c>
      <c r="AL7" s="756"/>
      <c r="AM7" s="756"/>
      <c r="AN7" s="756"/>
      <c r="AO7" s="756"/>
      <c r="AP7" s="756">
        <v>53955</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328</v>
      </c>
      <c r="BT7" s="760"/>
      <c r="BU7" s="760"/>
      <c r="BV7" s="760"/>
      <c r="BW7" s="760"/>
      <c r="BX7" s="760"/>
      <c r="BY7" s="760"/>
      <c r="BZ7" s="760"/>
      <c r="CA7" s="760"/>
      <c r="CB7" s="760"/>
      <c r="CC7" s="760"/>
      <c r="CD7" s="760"/>
      <c r="CE7" s="760"/>
      <c r="CF7" s="760"/>
      <c r="CG7" s="761"/>
      <c r="CH7" s="752">
        <v>15</v>
      </c>
      <c r="CI7" s="753"/>
      <c r="CJ7" s="753"/>
      <c r="CK7" s="753"/>
      <c r="CL7" s="754"/>
      <c r="CM7" s="752">
        <v>589</v>
      </c>
      <c r="CN7" s="753"/>
      <c r="CO7" s="753"/>
      <c r="CP7" s="753"/>
      <c r="CQ7" s="754"/>
      <c r="CR7" s="752">
        <v>300</v>
      </c>
      <c r="CS7" s="753"/>
      <c r="CT7" s="753"/>
      <c r="CU7" s="753"/>
      <c r="CV7" s="754"/>
      <c r="CW7" s="752">
        <v>11</v>
      </c>
      <c r="CX7" s="753"/>
      <c r="CY7" s="753"/>
      <c r="CZ7" s="753"/>
      <c r="DA7" s="754"/>
      <c r="DB7" s="752" t="s">
        <v>327</v>
      </c>
      <c r="DC7" s="753"/>
      <c r="DD7" s="753"/>
      <c r="DE7" s="753"/>
      <c r="DF7" s="754"/>
      <c r="DG7" s="752" t="s">
        <v>327</v>
      </c>
      <c r="DH7" s="753"/>
      <c r="DI7" s="753"/>
      <c r="DJ7" s="753"/>
      <c r="DK7" s="754"/>
      <c r="DL7" s="752" t="s">
        <v>327</v>
      </c>
      <c r="DM7" s="753"/>
      <c r="DN7" s="753"/>
      <c r="DO7" s="753"/>
      <c r="DP7" s="754"/>
      <c r="DQ7" s="752" t="s">
        <v>327</v>
      </c>
      <c r="DR7" s="753"/>
      <c r="DS7" s="753"/>
      <c r="DT7" s="753"/>
      <c r="DU7" s="754"/>
      <c r="DV7" s="733"/>
      <c r="DW7" s="734"/>
      <c r="DX7" s="734"/>
      <c r="DY7" s="734"/>
      <c r="DZ7" s="735"/>
      <c r="EA7" s="112"/>
    </row>
    <row r="8" spans="1:131" s="113" customFormat="1" ht="26.25" customHeight="1" x14ac:dyDescent="0.15">
      <c r="A8" s="119">
        <v>2</v>
      </c>
      <c r="B8" s="736" t="s">
        <v>329</v>
      </c>
      <c r="C8" s="737"/>
      <c r="D8" s="737"/>
      <c r="E8" s="737"/>
      <c r="F8" s="737"/>
      <c r="G8" s="737"/>
      <c r="H8" s="737"/>
      <c r="I8" s="737"/>
      <c r="J8" s="737"/>
      <c r="K8" s="737"/>
      <c r="L8" s="737"/>
      <c r="M8" s="737"/>
      <c r="N8" s="737"/>
      <c r="O8" s="737"/>
      <c r="P8" s="738"/>
      <c r="Q8" s="739">
        <v>324</v>
      </c>
      <c r="R8" s="740"/>
      <c r="S8" s="740"/>
      <c r="T8" s="740"/>
      <c r="U8" s="740"/>
      <c r="V8" s="740">
        <v>324</v>
      </c>
      <c r="W8" s="740"/>
      <c r="X8" s="740"/>
      <c r="Y8" s="740"/>
      <c r="Z8" s="740"/>
      <c r="AA8" s="740">
        <v>0</v>
      </c>
      <c r="AB8" s="740"/>
      <c r="AC8" s="740"/>
      <c r="AD8" s="740"/>
      <c r="AE8" s="741"/>
      <c r="AF8" s="742" t="s">
        <v>330</v>
      </c>
      <c r="AG8" s="743"/>
      <c r="AH8" s="743"/>
      <c r="AI8" s="743"/>
      <c r="AJ8" s="744"/>
      <c r="AK8" s="745">
        <v>67</v>
      </c>
      <c r="AL8" s="746"/>
      <c r="AM8" s="746"/>
      <c r="AN8" s="746"/>
      <c r="AO8" s="746"/>
      <c r="AP8" s="746">
        <v>548</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t="s">
        <v>331</v>
      </c>
      <c r="BS8" s="749" t="s">
        <v>332</v>
      </c>
      <c r="BT8" s="750"/>
      <c r="BU8" s="750"/>
      <c r="BV8" s="750"/>
      <c r="BW8" s="750"/>
      <c r="BX8" s="750"/>
      <c r="BY8" s="750"/>
      <c r="BZ8" s="750"/>
      <c r="CA8" s="750"/>
      <c r="CB8" s="750"/>
      <c r="CC8" s="750"/>
      <c r="CD8" s="750"/>
      <c r="CE8" s="750"/>
      <c r="CF8" s="750"/>
      <c r="CG8" s="751"/>
      <c r="CH8" s="762">
        <v>30</v>
      </c>
      <c r="CI8" s="763"/>
      <c r="CJ8" s="763"/>
      <c r="CK8" s="763"/>
      <c r="CL8" s="764"/>
      <c r="CM8" s="762">
        <v>2557</v>
      </c>
      <c r="CN8" s="763"/>
      <c r="CO8" s="763"/>
      <c r="CP8" s="763"/>
      <c r="CQ8" s="764"/>
      <c r="CR8" s="762">
        <v>5</v>
      </c>
      <c r="CS8" s="763"/>
      <c r="CT8" s="763"/>
      <c r="CU8" s="763"/>
      <c r="CV8" s="764"/>
      <c r="CW8" s="762" t="s">
        <v>327</v>
      </c>
      <c r="CX8" s="763"/>
      <c r="CY8" s="763"/>
      <c r="CZ8" s="763"/>
      <c r="DA8" s="764"/>
      <c r="DB8" s="762" t="s">
        <v>327</v>
      </c>
      <c r="DC8" s="763"/>
      <c r="DD8" s="763"/>
      <c r="DE8" s="763"/>
      <c r="DF8" s="764"/>
      <c r="DG8" s="762" t="s">
        <v>327</v>
      </c>
      <c r="DH8" s="763"/>
      <c r="DI8" s="763"/>
      <c r="DJ8" s="763"/>
      <c r="DK8" s="764"/>
      <c r="DL8" s="762">
        <v>1985</v>
      </c>
      <c r="DM8" s="763"/>
      <c r="DN8" s="763"/>
      <c r="DO8" s="763"/>
      <c r="DP8" s="764"/>
      <c r="DQ8" s="762" t="s">
        <v>327</v>
      </c>
      <c r="DR8" s="763"/>
      <c r="DS8" s="763"/>
      <c r="DT8" s="763"/>
      <c r="DU8" s="764"/>
      <c r="DV8" s="765"/>
      <c r="DW8" s="766"/>
      <c r="DX8" s="766"/>
      <c r="DY8" s="766"/>
      <c r="DZ8" s="767"/>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333</v>
      </c>
      <c r="BT9" s="750"/>
      <c r="BU9" s="750"/>
      <c r="BV9" s="750"/>
      <c r="BW9" s="750"/>
      <c r="BX9" s="750"/>
      <c r="BY9" s="750"/>
      <c r="BZ9" s="750"/>
      <c r="CA9" s="750"/>
      <c r="CB9" s="750"/>
      <c r="CC9" s="750"/>
      <c r="CD9" s="750"/>
      <c r="CE9" s="750"/>
      <c r="CF9" s="750"/>
      <c r="CG9" s="751"/>
      <c r="CH9" s="762">
        <v>-1</v>
      </c>
      <c r="CI9" s="763"/>
      <c r="CJ9" s="763"/>
      <c r="CK9" s="763"/>
      <c r="CL9" s="764"/>
      <c r="CM9" s="762">
        <v>1835</v>
      </c>
      <c r="CN9" s="763"/>
      <c r="CO9" s="763"/>
      <c r="CP9" s="763"/>
      <c r="CQ9" s="764"/>
      <c r="CR9" s="762">
        <v>26</v>
      </c>
      <c r="CS9" s="763"/>
      <c r="CT9" s="763"/>
      <c r="CU9" s="763"/>
      <c r="CV9" s="764"/>
      <c r="CW9" s="762" t="s">
        <v>327</v>
      </c>
      <c r="CX9" s="763"/>
      <c r="CY9" s="763"/>
      <c r="CZ9" s="763"/>
      <c r="DA9" s="764"/>
      <c r="DB9" s="762" t="s">
        <v>327</v>
      </c>
      <c r="DC9" s="763"/>
      <c r="DD9" s="763"/>
      <c r="DE9" s="763"/>
      <c r="DF9" s="764"/>
      <c r="DG9" s="762" t="s">
        <v>327</v>
      </c>
      <c r="DH9" s="763"/>
      <c r="DI9" s="763"/>
      <c r="DJ9" s="763"/>
      <c r="DK9" s="764"/>
      <c r="DL9" s="762" t="s">
        <v>327</v>
      </c>
      <c r="DM9" s="763"/>
      <c r="DN9" s="763"/>
      <c r="DO9" s="763"/>
      <c r="DP9" s="764"/>
      <c r="DQ9" s="762" t="s">
        <v>327</v>
      </c>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334</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335</v>
      </c>
      <c r="B23" s="771" t="s">
        <v>336</v>
      </c>
      <c r="C23" s="772"/>
      <c r="D23" s="772"/>
      <c r="E23" s="772"/>
      <c r="F23" s="772"/>
      <c r="G23" s="772"/>
      <c r="H23" s="772"/>
      <c r="I23" s="772"/>
      <c r="J23" s="772"/>
      <c r="K23" s="772"/>
      <c r="L23" s="772"/>
      <c r="M23" s="772"/>
      <c r="N23" s="772"/>
      <c r="O23" s="772"/>
      <c r="P23" s="773"/>
      <c r="Q23" s="774">
        <v>73526</v>
      </c>
      <c r="R23" s="775"/>
      <c r="S23" s="775"/>
      <c r="T23" s="775"/>
      <c r="U23" s="775"/>
      <c r="V23" s="775">
        <v>70741</v>
      </c>
      <c r="W23" s="775"/>
      <c r="X23" s="775"/>
      <c r="Y23" s="775"/>
      <c r="Z23" s="775"/>
      <c r="AA23" s="775">
        <v>2785</v>
      </c>
      <c r="AB23" s="775"/>
      <c r="AC23" s="775"/>
      <c r="AD23" s="775"/>
      <c r="AE23" s="776"/>
      <c r="AF23" s="777">
        <v>2658</v>
      </c>
      <c r="AG23" s="775"/>
      <c r="AH23" s="775"/>
      <c r="AI23" s="775"/>
      <c r="AJ23" s="778"/>
      <c r="AK23" s="779"/>
      <c r="AL23" s="780"/>
      <c r="AM23" s="780"/>
      <c r="AN23" s="780"/>
      <c r="AO23" s="780"/>
      <c r="AP23" s="775">
        <v>54503</v>
      </c>
      <c r="AQ23" s="775"/>
      <c r="AR23" s="775"/>
      <c r="AS23" s="775"/>
      <c r="AT23" s="775"/>
      <c r="AU23" s="781"/>
      <c r="AV23" s="781"/>
      <c r="AW23" s="781"/>
      <c r="AX23" s="781"/>
      <c r="AY23" s="782"/>
      <c r="AZ23" s="790" t="s">
        <v>65</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337</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338</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309</v>
      </c>
      <c r="B26" s="722"/>
      <c r="C26" s="722"/>
      <c r="D26" s="722"/>
      <c r="E26" s="722"/>
      <c r="F26" s="722"/>
      <c r="G26" s="722"/>
      <c r="H26" s="722"/>
      <c r="I26" s="722"/>
      <c r="J26" s="722"/>
      <c r="K26" s="722"/>
      <c r="L26" s="722"/>
      <c r="M26" s="722"/>
      <c r="N26" s="722"/>
      <c r="O26" s="722"/>
      <c r="P26" s="723"/>
      <c r="Q26" s="698" t="s">
        <v>339</v>
      </c>
      <c r="R26" s="699"/>
      <c r="S26" s="699"/>
      <c r="T26" s="699"/>
      <c r="U26" s="700"/>
      <c r="V26" s="698" t="s">
        <v>340</v>
      </c>
      <c r="W26" s="699"/>
      <c r="X26" s="699"/>
      <c r="Y26" s="699"/>
      <c r="Z26" s="700"/>
      <c r="AA26" s="698" t="s">
        <v>341</v>
      </c>
      <c r="AB26" s="699"/>
      <c r="AC26" s="699"/>
      <c r="AD26" s="699"/>
      <c r="AE26" s="699"/>
      <c r="AF26" s="793" t="s">
        <v>342</v>
      </c>
      <c r="AG26" s="794"/>
      <c r="AH26" s="794"/>
      <c r="AI26" s="794"/>
      <c r="AJ26" s="795"/>
      <c r="AK26" s="699" t="s">
        <v>343</v>
      </c>
      <c r="AL26" s="699"/>
      <c r="AM26" s="699"/>
      <c r="AN26" s="699"/>
      <c r="AO26" s="700"/>
      <c r="AP26" s="698" t="s">
        <v>344</v>
      </c>
      <c r="AQ26" s="699"/>
      <c r="AR26" s="699"/>
      <c r="AS26" s="699"/>
      <c r="AT26" s="700"/>
      <c r="AU26" s="698" t="s">
        <v>345</v>
      </c>
      <c r="AV26" s="699"/>
      <c r="AW26" s="699"/>
      <c r="AX26" s="699"/>
      <c r="AY26" s="700"/>
      <c r="AZ26" s="698" t="s">
        <v>346</v>
      </c>
      <c r="BA26" s="699"/>
      <c r="BB26" s="699"/>
      <c r="BC26" s="699"/>
      <c r="BD26" s="700"/>
      <c r="BE26" s="698" t="s">
        <v>316</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347</v>
      </c>
      <c r="C28" s="713"/>
      <c r="D28" s="713"/>
      <c r="E28" s="713"/>
      <c r="F28" s="713"/>
      <c r="G28" s="713"/>
      <c r="H28" s="713"/>
      <c r="I28" s="713"/>
      <c r="J28" s="713"/>
      <c r="K28" s="713"/>
      <c r="L28" s="713"/>
      <c r="M28" s="713"/>
      <c r="N28" s="713"/>
      <c r="O28" s="713"/>
      <c r="P28" s="714"/>
      <c r="Q28" s="803">
        <v>27023</v>
      </c>
      <c r="R28" s="804"/>
      <c r="S28" s="804"/>
      <c r="T28" s="804"/>
      <c r="U28" s="804"/>
      <c r="V28" s="804">
        <v>26361</v>
      </c>
      <c r="W28" s="804"/>
      <c r="X28" s="804"/>
      <c r="Y28" s="804"/>
      <c r="Z28" s="804"/>
      <c r="AA28" s="804">
        <v>662</v>
      </c>
      <c r="AB28" s="804"/>
      <c r="AC28" s="804"/>
      <c r="AD28" s="804"/>
      <c r="AE28" s="805"/>
      <c r="AF28" s="806">
        <v>662</v>
      </c>
      <c r="AG28" s="804"/>
      <c r="AH28" s="804"/>
      <c r="AI28" s="804"/>
      <c r="AJ28" s="807"/>
      <c r="AK28" s="808">
        <v>1664</v>
      </c>
      <c r="AL28" s="799"/>
      <c r="AM28" s="799"/>
      <c r="AN28" s="799"/>
      <c r="AO28" s="799"/>
      <c r="AP28" s="799" t="s">
        <v>327</v>
      </c>
      <c r="AQ28" s="799"/>
      <c r="AR28" s="799"/>
      <c r="AS28" s="799"/>
      <c r="AT28" s="799"/>
      <c r="AU28" s="799" t="s">
        <v>327</v>
      </c>
      <c r="AV28" s="799"/>
      <c r="AW28" s="799"/>
      <c r="AX28" s="799"/>
      <c r="AY28" s="799"/>
      <c r="AZ28" s="800" t="s">
        <v>327</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348</v>
      </c>
      <c r="C29" s="737"/>
      <c r="D29" s="737"/>
      <c r="E29" s="737"/>
      <c r="F29" s="737"/>
      <c r="G29" s="737"/>
      <c r="H29" s="737"/>
      <c r="I29" s="737"/>
      <c r="J29" s="737"/>
      <c r="K29" s="737"/>
      <c r="L29" s="737"/>
      <c r="M29" s="737"/>
      <c r="N29" s="737"/>
      <c r="O29" s="737"/>
      <c r="P29" s="738"/>
      <c r="Q29" s="739">
        <v>3069</v>
      </c>
      <c r="R29" s="740"/>
      <c r="S29" s="740"/>
      <c r="T29" s="740"/>
      <c r="U29" s="740"/>
      <c r="V29" s="740">
        <v>3061</v>
      </c>
      <c r="W29" s="740"/>
      <c r="X29" s="740"/>
      <c r="Y29" s="740"/>
      <c r="Z29" s="740"/>
      <c r="AA29" s="740">
        <v>8</v>
      </c>
      <c r="AB29" s="740"/>
      <c r="AC29" s="740"/>
      <c r="AD29" s="740"/>
      <c r="AE29" s="741"/>
      <c r="AF29" s="742">
        <v>8</v>
      </c>
      <c r="AG29" s="743"/>
      <c r="AH29" s="743"/>
      <c r="AI29" s="743"/>
      <c r="AJ29" s="744"/>
      <c r="AK29" s="811">
        <v>411</v>
      </c>
      <c r="AL29" s="812"/>
      <c r="AM29" s="812"/>
      <c r="AN29" s="812"/>
      <c r="AO29" s="812"/>
      <c r="AP29" s="812" t="s">
        <v>327</v>
      </c>
      <c r="AQ29" s="812"/>
      <c r="AR29" s="812"/>
      <c r="AS29" s="812"/>
      <c r="AT29" s="812"/>
      <c r="AU29" s="812" t="s">
        <v>327</v>
      </c>
      <c r="AV29" s="812"/>
      <c r="AW29" s="812"/>
      <c r="AX29" s="812"/>
      <c r="AY29" s="812"/>
      <c r="AZ29" s="813" t="s">
        <v>327</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349</v>
      </c>
      <c r="C30" s="737"/>
      <c r="D30" s="737"/>
      <c r="E30" s="737"/>
      <c r="F30" s="737"/>
      <c r="G30" s="737"/>
      <c r="H30" s="737"/>
      <c r="I30" s="737"/>
      <c r="J30" s="737"/>
      <c r="K30" s="737"/>
      <c r="L30" s="737"/>
      <c r="M30" s="737"/>
      <c r="N30" s="737"/>
      <c r="O30" s="737"/>
      <c r="P30" s="738"/>
      <c r="Q30" s="739">
        <v>13962</v>
      </c>
      <c r="R30" s="740"/>
      <c r="S30" s="740"/>
      <c r="T30" s="740"/>
      <c r="U30" s="740"/>
      <c r="V30" s="740">
        <v>13527</v>
      </c>
      <c r="W30" s="740"/>
      <c r="X30" s="740"/>
      <c r="Y30" s="740"/>
      <c r="Z30" s="740"/>
      <c r="AA30" s="740">
        <v>435</v>
      </c>
      <c r="AB30" s="740"/>
      <c r="AC30" s="740"/>
      <c r="AD30" s="740"/>
      <c r="AE30" s="741"/>
      <c r="AF30" s="742">
        <v>434</v>
      </c>
      <c r="AG30" s="743"/>
      <c r="AH30" s="743"/>
      <c r="AI30" s="743"/>
      <c r="AJ30" s="744"/>
      <c r="AK30" s="811">
        <v>2090</v>
      </c>
      <c r="AL30" s="812"/>
      <c r="AM30" s="812"/>
      <c r="AN30" s="812"/>
      <c r="AO30" s="812"/>
      <c r="AP30" s="812" t="s">
        <v>327</v>
      </c>
      <c r="AQ30" s="812"/>
      <c r="AR30" s="812"/>
      <c r="AS30" s="812"/>
      <c r="AT30" s="812"/>
      <c r="AU30" s="812" t="s">
        <v>327</v>
      </c>
      <c r="AV30" s="812"/>
      <c r="AW30" s="812"/>
      <c r="AX30" s="812"/>
      <c r="AY30" s="812"/>
      <c r="AZ30" s="813" t="s">
        <v>327</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350</v>
      </c>
      <c r="C31" s="737"/>
      <c r="D31" s="737"/>
      <c r="E31" s="737"/>
      <c r="F31" s="737"/>
      <c r="G31" s="737"/>
      <c r="H31" s="737"/>
      <c r="I31" s="737"/>
      <c r="J31" s="737"/>
      <c r="K31" s="737"/>
      <c r="L31" s="737"/>
      <c r="M31" s="737"/>
      <c r="N31" s="737"/>
      <c r="O31" s="737"/>
      <c r="P31" s="738"/>
      <c r="Q31" s="739">
        <v>5168</v>
      </c>
      <c r="R31" s="740"/>
      <c r="S31" s="740"/>
      <c r="T31" s="740"/>
      <c r="U31" s="740"/>
      <c r="V31" s="740">
        <v>4944</v>
      </c>
      <c r="W31" s="740"/>
      <c r="X31" s="740"/>
      <c r="Y31" s="740"/>
      <c r="Z31" s="740"/>
      <c r="AA31" s="740">
        <v>224</v>
      </c>
      <c r="AB31" s="740"/>
      <c r="AC31" s="740"/>
      <c r="AD31" s="740"/>
      <c r="AE31" s="741"/>
      <c r="AF31" s="742">
        <v>1182</v>
      </c>
      <c r="AG31" s="743"/>
      <c r="AH31" s="743"/>
      <c r="AI31" s="743"/>
      <c r="AJ31" s="744"/>
      <c r="AK31" s="811">
        <v>1984</v>
      </c>
      <c r="AL31" s="812"/>
      <c r="AM31" s="812"/>
      <c r="AN31" s="812"/>
      <c r="AO31" s="812"/>
      <c r="AP31" s="812">
        <v>33135</v>
      </c>
      <c r="AQ31" s="812"/>
      <c r="AR31" s="812"/>
      <c r="AS31" s="812"/>
      <c r="AT31" s="812"/>
      <c r="AU31" s="812">
        <v>15143</v>
      </c>
      <c r="AV31" s="812"/>
      <c r="AW31" s="812"/>
      <c r="AX31" s="812"/>
      <c r="AY31" s="812"/>
      <c r="AZ31" s="813" t="s">
        <v>327</v>
      </c>
      <c r="BA31" s="813"/>
      <c r="BB31" s="813"/>
      <c r="BC31" s="813"/>
      <c r="BD31" s="813"/>
      <c r="BE31" s="809" t="s">
        <v>351</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352</v>
      </c>
      <c r="C32" s="737"/>
      <c r="D32" s="737"/>
      <c r="E32" s="737"/>
      <c r="F32" s="737"/>
      <c r="G32" s="737"/>
      <c r="H32" s="737"/>
      <c r="I32" s="737"/>
      <c r="J32" s="737"/>
      <c r="K32" s="737"/>
      <c r="L32" s="737"/>
      <c r="M32" s="737"/>
      <c r="N32" s="737"/>
      <c r="O32" s="737"/>
      <c r="P32" s="738"/>
      <c r="Q32" s="739">
        <v>10223</v>
      </c>
      <c r="R32" s="740"/>
      <c r="S32" s="740"/>
      <c r="T32" s="740"/>
      <c r="U32" s="740"/>
      <c r="V32" s="740">
        <v>11275</v>
      </c>
      <c r="W32" s="740"/>
      <c r="X32" s="740"/>
      <c r="Y32" s="740"/>
      <c r="Z32" s="740"/>
      <c r="AA32" s="740">
        <v>-1052</v>
      </c>
      <c r="AB32" s="740"/>
      <c r="AC32" s="740"/>
      <c r="AD32" s="740"/>
      <c r="AE32" s="741"/>
      <c r="AF32" s="742">
        <v>4598</v>
      </c>
      <c r="AG32" s="743"/>
      <c r="AH32" s="743"/>
      <c r="AI32" s="743"/>
      <c r="AJ32" s="744"/>
      <c r="AK32" s="811">
        <v>1391</v>
      </c>
      <c r="AL32" s="812"/>
      <c r="AM32" s="812"/>
      <c r="AN32" s="812"/>
      <c r="AO32" s="812"/>
      <c r="AP32" s="812">
        <v>9226</v>
      </c>
      <c r="AQ32" s="812"/>
      <c r="AR32" s="812"/>
      <c r="AS32" s="812"/>
      <c r="AT32" s="812"/>
      <c r="AU32" s="812">
        <v>6412</v>
      </c>
      <c r="AV32" s="812"/>
      <c r="AW32" s="812"/>
      <c r="AX32" s="812"/>
      <c r="AY32" s="812"/>
      <c r="AZ32" s="813" t="s">
        <v>327</v>
      </c>
      <c r="BA32" s="813"/>
      <c r="BB32" s="813"/>
      <c r="BC32" s="813"/>
      <c r="BD32" s="813"/>
      <c r="BE32" s="809" t="s">
        <v>351</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11"/>
      <c r="AL33" s="812"/>
      <c r="AM33" s="812"/>
      <c r="AN33" s="812"/>
      <c r="AO33" s="812"/>
      <c r="AP33" s="812"/>
      <c r="AQ33" s="812"/>
      <c r="AR33" s="812"/>
      <c r="AS33" s="812"/>
      <c r="AT33" s="812"/>
      <c r="AU33" s="812"/>
      <c r="AV33" s="812"/>
      <c r="AW33" s="812"/>
      <c r="AX33" s="812"/>
      <c r="AY33" s="812"/>
      <c r="AZ33" s="813"/>
      <c r="BA33" s="813"/>
      <c r="BB33" s="813"/>
      <c r="BC33" s="813"/>
      <c r="BD33" s="813"/>
      <c r="BE33" s="809"/>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353</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335</v>
      </c>
      <c r="B63" s="771" t="s">
        <v>354</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6884</v>
      </c>
      <c r="AG63" s="823"/>
      <c r="AH63" s="823"/>
      <c r="AI63" s="823"/>
      <c r="AJ63" s="824"/>
      <c r="AK63" s="825"/>
      <c r="AL63" s="820"/>
      <c r="AM63" s="820"/>
      <c r="AN63" s="820"/>
      <c r="AO63" s="820"/>
      <c r="AP63" s="823"/>
      <c r="AQ63" s="823"/>
      <c r="AR63" s="823"/>
      <c r="AS63" s="823"/>
      <c r="AT63" s="823"/>
      <c r="AU63" s="823"/>
      <c r="AV63" s="823"/>
      <c r="AW63" s="823"/>
      <c r="AX63" s="823"/>
      <c r="AY63" s="823"/>
      <c r="AZ63" s="827"/>
      <c r="BA63" s="827"/>
      <c r="BB63" s="827"/>
      <c r="BC63" s="827"/>
      <c r="BD63" s="827"/>
      <c r="BE63" s="828"/>
      <c r="BF63" s="828"/>
      <c r="BG63" s="828"/>
      <c r="BH63" s="828"/>
      <c r="BI63" s="829"/>
      <c r="BJ63" s="830" t="s">
        <v>65</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355</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356</v>
      </c>
      <c r="B66" s="722"/>
      <c r="C66" s="722"/>
      <c r="D66" s="722"/>
      <c r="E66" s="722"/>
      <c r="F66" s="722"/>
      <c r="G66" s="722"/>
      <c r="H66" s="722"/>
      <c r="I66" s="722"/>
      <c r="J66" s="722"/>
      <c r="K66" s="722"/>
      <c r="L66" s="722"/>
      <c r="M66" s="722"/>
      <c r="N66" s="722"/>
      <c r="O66" s="722"/>
      <c r="P66" s="723"/>
      <c r="Q66" s="698" t="s">
        <v>357</v>
      </c>
      <c r="R66" s="699"/>
      <c r="S66" s="699"/>
      <c r="T66" s="699"/>
      <c r="U66" s="700"/>
      <c r="V66" s="698" t="s">
        <v>358</v>
      </c>
      <c r="W66" s="699"/>
      <c r="X66" s="699"/>
      <c r="Y66" s="699"/>
      <c r="Z66" s="700"/>
      <c r="AA66" s="698" t="s">
        <v>359</v>
      </c>
      <c r="AB66" s="699"/>
      <c r="AC66" s="699"/>
      <c r="AD66" s="699"/>
      <c r="AE66" s="700"/>
      <c r="AF66" s="833" t="s">
        <v>360</v>
      </c>
      <c r="AG66" s="794"/>
      <c r="AH66" s="794"/>
      <c r="AI66" s="794"/>
      <c r="AJ66" s="834"/>
      <c r="AK66" s="698" t="s">
        <v>361</v>
      </c>
      <c r="AL66" s="722"/>
      <c r="AM66" s="722"/>
      <c r="AN66" s="722"/>
      <c r="AO66" s="723"/>
      <c r="AP66" s="698" t="s">
        <v>344</v>
      </c>
      <c r="AQ66" s="699"/>
      <c r="AR66" s="699"/>
      <c r="AS66" s="699"/>
      <c r="AT66" s="700"/>
      <c r="AU66" s="698" t="s">
        <v>362</v>
      </c>
      <c r="AV66" s="699"/>
      <c r="AW66" s="699"/>
      <c r="AX66" s="699"/>
      <c r="AY66" s="700"/>
      <c r="AZ66" s="698" t="s">
        <v>316</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363</v>
      </c>
      <c r="C68" s="851"/>
      <c r="D68" s="851"/>
      <c r="E68" s="851"/>
      <c r="F68" s="851"/>
      <c r="G68" s="851"/>
      <c r="H68" s="851"/>
      <c r="I68" s="851"/>
      <c r="J68" s="851"/>
      <c r="K68" s="851"/>
      <c r="L68" s="851"/>
      <c r="M68" s="851"/>
      <c r="N68" s="851"/>
      <c r="O68" s="851"/>
      <c r="P68" s="852"/>
      <c r="Q68" s="853">
        <v>3104</v>
      </c>
      <c r="R68" s="847"/>
      <c r="S68" s="847"/>
      <c r="T68" s="847"/>
      <c r="U68" s="847"/>
      <c r="V68" s="847">
        <v>2681</v>
      </c>
      <c r="W68" s="847"/>
      <c r="X68" s="847"/>
      <c r="Y68" s="847"/>
      <c r="Z68" s="847"/>
      <c r="AA68" s="847">
        <v>423</v>
      </c>
      <c r="AB68" s="847"/>
      <c r="AC68" s="847"/>
      <c r="AD68" s="847"/>
      <c r="AE68" s="847"/>
      <c r="AF68" s="847">
        <v>423</v>
      </c>
      <c r="AG68" s="847"/>
      <c r="AH68" s="847"/>
      <c r="AI68" s="847"/>
      <c r="AJ68" s="847"/>
      <c r="AK68" s="847">
        <v>344</v>
      </c>
      <c r="AL68" s="847"/>
      <c r="AM68" s="847"/>
      <c r="AN68" s="847"/>
      <c r="AO68" s="847"/>
      <c r="AP68" s="847"/>
      <c r="AQ68" s="847"/>
      <c r="AR68" s="847"/>
      <c r="AS68" s="847"/>
      <c r="AT68" s="847"/>
      <c r="AU68" s="847"/>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364</v>
      </c>
      <c r="C69" s="855"/>
      <c r="D69" s="855"/>
      <c r="E69" s="855"/>
      <c r="F69" s="855"/>
      <c r="G69" s="855"/>
      <c r="H69" s="855"/>
      <c r="I69" s="855"/>
      <c r="J69" s="855"/>
      <c r="K69" s="855"/>
      <c r="L69" s="855"/>
      <c r="M69" s="855"/>
      <c r="N69" s="855"/>
      <c r="O69" s="855"/>
      <c r="P69" s="856"/>
      <c r="Q69" s="857">
        <v>831407</v>
      </c>
      <c r="R69" s="812"/>
      <c r="S69" s="812"/>
      <c r="T69" s="812"/>
      <c r="U69" s="812"/>
      <c r="V69" s="812">
        <v>805733</v>
      </c>
      <c r="W69" s="812"/>
      <c r="X69" s="812"/>
      <c r="Y69" s="812"/>
      <c r="Z69" s="812"/>
      <c r="AA69" s="812">
        <v>25674</v>
      </c>
      <c r="AB69" s="812"/>
      <c r="AC69" s="812"/>
      <c r="AD69" s="812"/>
      <c r="AE69" s="812"/>
      <c r="AF69" s="812">
        <v>25674</v>
      </c>
      <c r="AG69" s="812"/>
      <c r="AH69" s="812"/>
      <c r="AI69" s="812"/>
      <c r="AJ69" s="812"/>
      <c r="AK69" s="812">
        <v>7166</v>
      </c>
      <c r="AL69" s="812"/>
      <c r="AM69" s="812"/>
      <c r="AN69" s="812"/>
      <c r="AO69" s="812"/>
      <c r="AP69" s="812"/>
      <c r="AQ69" s="812"/>
      <c r="AR69" s="812"/>
      <c r="AS69" s="812"/>
      <c r="AT69" s="812"/>
      <c r="AU69" s="812"/>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c r="C70" s="855"/>
      <c r="D70" s="855"/>
      <c r="E70" s="855"/>
      <c r="F70" s="855"/>
      <c r="G70" s="855"/>
      <c r="H70" s="855"/>
      <c r="I70" s="855"/>
      <c r="J70" s="855"/>
      <c r="K70" s="855"/>
      <c r="L70" s="855"/>
      <c r="M70" s="855"/>
      <c r="N70" s="855"/>
      <c r="O70" s="855"/>
      <c r="P70" s="856"/>
      <c r="Q70" s="857"/>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c r="C71" s="855"/>
      <c r="D71" s="855"/>
      <c r="E71" s="855"/>
      <c r="F71" s="855"/>
      <c r="G71" s="855"/>
      <c r="H71" s="855"/>
      <c r="I71" s="855"/>
      <c r="J71" s="855"/>
      <c r="K71" s="855"/>
      <c r="L71" s="855"/>
      <c r="M71" s="855"/>
      <c r="N71" s="855"/>
      <c r="O71" s="855"/>
      <c r="P71" s="856"/>
      <c r="Q71" s="857"/>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c r="C72" s="855"/>
      <c r="D72" s="855"/>
      <c r="E72" s="855"/>
      <c r="F72" s="855"/>
      <c r="G72" s="855"/>
      <c r="H72" s="855"/>
      <c r="I72" s="855"/>
      <c r="J72" s="855"/>
      <c r="K72" s="855"/>
      <c r="L72" s="855"/>
      <c r="M72" s="855"/>
      <c r="N72" s="855"/>
      <c r="O72" s="855"/>
      <c r="P72" s="856"/>
      <c r="Q72" s="857"/>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c r="C73" s="855"/>
      <c r="D73" s="855"/>
      <c r="E73" s="855"/>
      <c r="F73" s="855"/>
      <c r="G73" s="855"/>
      <c r="H73" s="855"/>
      <c r="I73" s="855"/>
      <c r="J73" s="855"/>
      <c r="K73" s="855"/>
      <c r="L73" s="855"/>
      <c r="M73" s="855"/>
      <c r="N73" s="855"/>
      <c r="O73" s="855"/>
      <c r="P73" s="856"/>
      <c r="Q73" s="857"/>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c r="C74" s="855"/>
      <c r="D74" s="855"/>
      <c r="E74" s="855"/>
      <c r="F74" s="855"/>
      <c r="G74" s="855"/>
      <c r="H74" s="855"/>
      <c r="I74" s="855"/>
      <c r="J74" s="855"/>
      <c r="K74" s="855"/>
      <c r="L74" s="855"/>
      <c r="M74" s="855"/>
      <c r="N74" s="855"/>
      <c r="O74" s="855"/>
      <c r="P74" s="856"/>
      <c r="Q74" s="857"/>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c r="C75" s="855"/>
      <c r="D75" s="855"/>
      <c r="E75" s="855"/>
      <c r="F75" s="855"/>
      <c r="G75" s="855"/>
      <c r="H75" s="855"/>
      <c r="I75" s="855"/>
      <c r="J75" s="855"/>
      <c r="K75" s="855"/>
      <c r="L75" s="855"/>
      <c r="M75" s="855"/>
      <c r="N75" s="855"/>
      <c r="O75" s="855"/>
      <c r="P75" s="856"/>
      <c r="Q75" s="860"/>
      <c r="R75" s="861"/>
      <c r="S75" s="861"/>
      <c r="T75" s="861"/>
      <c r="U75" s="811"/>
      <c r="V75" s="862"/>
      <c r="W75" s="861"/>
      <c r="X75" s="861"/>
      <c r="Y75" s="861"/>
      <c r="Z75" s="811"/>
      <c r="AA75" s="862"/>
      <c r="AB75" s="861"/>
      <c r="AC75" s="861"/>
      <c r="AD75" s="861"/>
      <c r="AE75" s="811"/>
      <c r="AF75" s="862"/>
      <c r="AG75" s="861"/>
      <c r="AH75" s="861"/>
      <c r="AI75" s="861"/>
      <c r="AJ75" s="811"/>
      <c r="AK75" s="862"/>
      <c r="AL75" s="861"/>
      <c r="AM75" s="861"/>
      <c r="AN75" s="861"/>
      <c r="AO75" s="811"/>
      <c r="AP75" s="862"/>
      <c r="AQ75" s="861"/>
      <c r="AR75" s="861"/>
      <c r="AS75" s="861"/>
      <c r="AT75" s="811"/>
      <c r="AU75" s="862"/>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c r="C76" s="855"/>
      <c r="D76" s="855"/>
      <c r="E76" s="855"/>
      <c r="F76" s="855"/>
      <c r="G76" s="855"/>
      <c r="H76" s="855"/>
      <c r="I76" s="855"/>
      <c r="J76" s="855"/>
      <c r="K76" s="855"/>
      <c r="L76" s="855"/>
      <c r="M76" s="855"/>
      <c r="N76" s="855"/>
      <c r="O76" s="855"/>
      <c r="P76" s="856"/>
      <c r="Q76" s="860"/>
      <c r="R76" s="861"/>
      <c r="S76" s="861"/>
      <c r="T76" s="861"/>
      <c r="U76" s="811"/>
      <c r="V76" s="862"/>
      <c r="W76" s="861"/>
      <c r="X76" s="861"/>
      <c r="Y76" s="861"/>
      <c r="Z76" s="811"/>
      <c r="AA76" s="862"/>
      <c r="AB76" s="861"/>
      <c r="AC76" s="861"/>
      <c r="AD76" s="861"/>
      <c r="AE76" s="811"/>
      <c r="AF76" s="862"/>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335</v>
      </c>
      <c r="B88" s="771" t="s">
        <v>365</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c r="AG88" s="823"/>
      <c r="AH88" s="823"/>
      <c r="AI88" s="823"/>
      <c r="AJ88" s="823"/>
      <c r="AK88" s="820"/>
      <c r="AL88" s="820"/>
      <c r="AM88" s="820"/>
      <c r="AN88" s="820"/>
      <c r="AO88" s="820"/>
      <c r="AP88" s="823"/>
      <c r="AQ88" s="823"/>
      <c r="AR88" s="823"/>
      <c r="AS88" s="823"/>
      <c r="AT88" s="823"/>
      <c r="AU88" s="823"/>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335</v>
      </c>
      <c r="BR102" s="771" t="s">
        <v>366</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c r="CS102" s="831"/>
      <c r="CT102" s="831"/>
      <c r="CU102" s="831"/>
      <c r="CV102" s="874"/>
      <c r="CW102" s="873"/>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367</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368</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371</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372</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373</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374</v>
      </c>
      <c r="AB109" s="876"/>
      <c r="AC109" s="876"/>
      <c r="AD109" s="876"/>
      <c r="AE109" s="877"/>
      <c r="AF109" s="875" t="s">
        <v>249</v>
      </c>
      <c r="AG109" s="876"/>
      <c r="AH109" s="876"/>
      <c r="AI109" s="876"/>
      <c r="AJ109" s="877"/>
      <c r="AK109" s="875" t="s">
        <v>248</v>
      </c>
      <c r="AL109" s="876"/>
      <c r="AM109" s="876"/>
      <c r="AN109" s="876"/>
      <c r="AO109" s="877"/>
      <c r="AP109" s="875" t="s">
        <v>375</v>
      </c>
      <c r="AQ109" s="876"/>
      <c r="AR109" s="876"/>
      <c r="AS109" s="876"/>
      <c r="AT109" s="878"/>
      <c r="AU109" s="895" t="s">
        <v>373</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374</v>
      </c>
      <c r="BR109" s="876"/>
      <c r="BS109" s="876"/>
      <c r="BT109" s="876"/>
      <c r="BU109" s="877"/>
      <c r="BV109" s="875" t="s">
        <v>249</v>
      </c>
      <c r="BW109" s="876"/>
      <c r="BX109" s="876"/>
      <c r="BY109" s="876"/>
      <c r="BZ109" s="877"/>
      <c r="CA109" s="875" t="s">
        <v>248</v>
      </c>
      <c r="CB109" s="876"/>
      <c r="CC109" s="876"/>
      <c r="CD109" s="876"/>
      <c r="CE109" s="877"/>
      <c r="CF109" s="896" t="s">
        <v>375</v>
      </c>
      <c r="CG109" s="896"/>
      <c r="CH109" s="896"/>
      <c r="CI109" s="896"/>
      <c r="CJ109" s="896"/>
      <c r="CK109" s="875" t="s">
        <v>376</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374</v>
      </c>
      <c r="DH109" s="876"/>
      <c r="DI109" s="876"/>
      <c r="DJ109" s="876"/>
      <c r="DK109" s="877"/>
      <c r="DL109" s="875" t="s">
        <v>249</v>
      </c>
      <c r="DM109" s="876"/>
      <c r="DN109" s="876"/>
      <c r="DO109" s="876"/>
      <c r="DP109" s="877"/>
      <c r="DQ109" s="875" t="s">
        <v>248</v>
      </c>
      <c r="DR109" s="876"/>
      <c r="DS109" s="876"/>
      <c r="DT109" s="876"/>
      <c r="DU109" s="877"/>
      <c r="DV109" s="875" t="s">
        <v>375</v>
      </c>
      <c r="DW109" s="876"/>
      <c r="DX109" s="876"/>
      <c r="DY109" s="876"/>
      <c r="DZ109" s="878"/>
    </row>
    <row r="110" spans="1:131" s="104" customFormat="1" ht="26.25" customHeight="1" x14ac:dyDescent="0.15">
      <c r="A110" s="879" t="s">
        <v>377</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4732548</v>
      </c>
      <c r="AB110" s="883"/>
      <c r="AC110" s="883"/>
      <c r="AD110" s="883"/>
      <c r="AE110" s="884"/>
      <c r="AF110" s="885">
        <v>4389059</v>
      </c>
      <c r="AG110" s="883"/>
      <c r="AH110" s="883"/>
      <c r="AI110" s="883"/>
      <c r="AJ110" s="884"/>
      <c r="AK110" s="885">
        <v>4273019</v>
      </c>
      <c r="AL110" s="883"/>
      <c r="AM110" s="883"/>
      <c r="AN110" s="883"/>
      <c r="AO110" s="884"/>
      <c r="AP110" s="886">
        <v>11.8</v>
      </c>
      <c r="AQ110" s="887"/>
      <c r="AR110" s="887"/>
      <c r="AS110" s="887"/>
      <c r="AT110" s="888"/>
      <c r="AU110" s="889" t="s">
        <v>378</v>
      </c>
      <c r="AV110" s="890"/>
      <c r="AW110" s="890"/>
      <c r="AX110" s="890"/>
      <c r="AY110" s="890"/>
      <c r="AZ110" s="931" t="s">
        <v>379</v>
      </c>
      <c r="BA110" s="880"/>
      <c r="BB110" s="880"/>
      <c r="BC110" s="880"/>
      <c r="BD110" s="880"/>
      <c r="BE110" s="880"/>
      <c r="BF110" s="880"/>
      <c r="BG110" s="880"/>
      <c r="BH110" s="880"/>
      <c r="BI110" s="880"/>
      <c r="BJ110" s="880"/>
      <c r="BK110" s="880"/>
      <c r="BL110" s="880"/>
      <c r="BM110" s="880"/>
      <c r="BN110" s="880"/>
      <c r="BO110" s="880"/>
      <c r="BP110" s="881"/>
      <c r="BQ110" s="917">
        <v>49257156</v>
      </c>
      <c r="BR110" s="918"/>
      <c r="BS110" s="918"/>
      <c r="BT110" s="918"/>
      <c r="BU110" s="918"/>
      <c r="BV110" s="918">
        <v>52413791</v>
      </c>
      <c r="BW110" s="918"/>
      <c r="BX110" s="918"/>
      <c r="BY110" s="918"/>
      <c r="BZ110" s="918"/>
      <c r="CA110" s="918">
        <v>54502614</v>
      </c>
      <c r="CB110" s="918"/>
      <c r="CC110" s="918"/>
      <c r="CD110" s="918"/>
      <c r="CE110" s="918"/>
      <c r="CF110" s="932">
        <v>150.69999999999999</v>
      </c>
      <c r="CG110" s="933"/>
      <c r="CH110" s="933"/>
      <c r="CI110" s="933"/>
      <c r="CJ110" s="933"/>
      <c r="CK110" s="934" t="s">
        <v>380</v>
      </c>
      <c r="CL110" s="935"/>
      <c r="CM110" s="914" t="s">
        <v>381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v>4880602</v>
      </c>
      <c r="DH110" s="918"/>
      <c r="DI110" s="918"/>
      <c r="DJ110" s="918"/>
      <c r="DK110" s="918"/>
      <c r="DL110" s="918">
        <v>4762937</v>
      </c>
      <c r="DM110" s="918"/>
      <c r="DN110" s="918"/>
      <c r="DO110" s="918"/>
      <c r="DP110" s="918"/>
      <c r="DQ110" s="918">
        <v>3472015</v>
      </c>
      <c r="DR110" s="918"/>
      <c r="DS110" s="918"/>
      <c r="DT110" s="918"/>
      <c r="DU110" s="918"/>
      <c r="DV110" s="919">
        <v>9.6</v>
      </c>
      <c r="DW110" s="919"/>
      <c r="DX110" s="919"/>
      <c r="DY110" s="919"/>
      <c r="DZ110" s="920"/>
    </row>
    <row r="111" spans="1:131" s="104" customFormat="1" ht="26.25" customHeight="1" x14ac:dyDescent="0.15">
      <c r="A111" s="921" t="s">
        <v>382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65</v>
      </c>
      <c r="AB111" s="925"/>
      <c r="AC111" s="925"/>
      <c r="AD111" s="925"/>
      <c r="AE111" s="926"/>
      <c r="AF111" s="927" t="s">
        <v>65</v>
      </c>
      <c r="AG111" s="925"/>
      <c r="AH111" s="925"/>
      <c r="AI111" s="925"/>
      <c r="AJ111" s="926"/>
      <c r="AK111" s="927" t="s">
        <v>65</v>
      </c>
      <c r="AL111" s="925"/>
      <c r="AM111" s="925"/>
      <c r="AN111" s="925"/>
      <c r="AO111" s="926"/>
      <c r="AP111" s="928" t="s">
        <v>65</v>
      </c>
      <c r="AQ111" s="929"/>
      <c r="AR111" s="929"/>
      <c r="AS111" s="929"/>
      <c r="AT111" s="930"/>
      <c r="AU111" s="891"/>
      <c r="AV111" s="892"/>
      <c r="AW111" s="892"/>
      <c r="AX111" s="892"/>
      <c r="AY111" s="892"/>
      <c r="AZ111" s="940" t="s">
        <v>383</v>
      </c>
      <c r="BA111" s="941"/>
      <c r="BB111" s="941"/>
      <c r="BC111" s="941"/>
      <c r="BD111" s="941"/>
      <c r="BE111" s="941"/>
      <c r="BF111" s="941"/>
      <c r="BG111" s="941"/>
      <c r="BH111" s="941"/>
      <c r="BI111" s="941"/>
      <c r="BJ111" s="941"/>
      <c r="BK111" s="941"/>
      <c r="BL111" s="941"/>
      <c r="BM111" s="941"/>
      <c r="BN111" s="941"/>
      <c r="BO111" s="941"/>
      <c r="BP111" s="942"/>
      <c r="BQ111" s="910">
        <v>7406905</v>
      </c>
      <c r="BR111" s="911"/>
      <c r="BS111" s="911"/>
      <c r="BT111" s="911"/>
      <c r="BU111" s="911"/>
      <c r="BV111" s="911">
        <v>7295852</v>
      </c>
      <c r="BW111" s="911"/>
      <c r="BX111" s="911"/>
      <c r="BY111" s="911"/>
      <c r="BZ111" s="911"/>
      <c r="CA111" s="911">
        <v>6010351</v>
      </c>
      <c r="CB111" s="911"/>
      <c r="CC111" s="911"/>
      <c r="CD111" s="911"/>
      <c r="CE111" s="911"/>
      <c r="CF111" s="905">
        <v>16.600000000000001</v>
      </c>
      <c r="CG111" s="906"/>
      <c r="CH111" s="906"/>
      <c r="CI111" s="906"/>
      <c r="CJ111" s="906"/>
      <c r="CK111" s="936"/>
      <c r="CL111" s="937"/>
      <c r="CM111" s="907" t="s">
        <v>384</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65</v>
      </c>
      <c r="DH111" s="911"/>
      <c r="DI111" s="911"/>
      <c r="DJ111" s="911"/>
      <c r="DK111" s="911"/>
      <c r="DL111" s="911" t="s">
        <v>65</v>
      </c>
      <c r="DM111" s="911"/>
      <c r="DN111" s="911"/>
      <c r="DO111" s="911"/>
      <c r="DP111" s="911"/>
      <c r="DQ111" s="911" t="s">
        <v>65</v>
      </c>
      <c r="DR111" s="911"/>
      <c r="DS111" s="911"/>
      <c r="DT111" s="911"/>
      <c r="DU111" s="911"/>
      <c r="DV111" s="912" t="s">
        <v>65</v>
      </c>
      <c r="DW111" s="912"/>
      <c r="DX111" s="912"/>
      <c r="DY111" s="912"/>
      <c r="DZ111" s="913"/>
    </row>
    <row r="112" spans="1:131" s="104" customFormat="1" ht="26.25" customHeight="1" x14ac:dyDescent="0.15">
      <c r="A112" s="943" t="s">
        <v>385</v>
      </c>
      <c r="B112" s="944"/>
      <c r="C112" s="941" t="s">
        <v>386</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65</v>
      </c>
      <c r="AB112" s="950"/>
      <c r="AC112" s="950"/>
      <c r="AD112" s="950"/>
      <c r="AE112" s="951"/>
      <c r="AF112" s="952" t="s">
        <v>65</v>
      </c>
      <c r="AG112" s="950"/>
      <c r="AH112" s="950"/>
      <c r="AI112" s="950"/>
      <c r="AJ112" s="951"/>
      <c r="AK112" s="952" t="s">
        <v>65</v>
      </c>
      <c r="AL112" s="950"/>
      <c r="AM112" s="950"/>
      <c r="AN112" s="950"/>
      <c r="AO112" s="951"/>
      <c r="AP112" s="953" t="s">
        <v>65</v>
      </c>
      <c r="AQ112" s="954"/>
      <c r="AR112" s="954"/>
      <c r="AS112" s="954"/>
      <c r="AT112" s="955"/>
      <c r="AU112" s="891"/>
      <c r="AV112" s="892"/>
      <c r="AW112" s="892"/>
      <c r="AX112" s="892"/>
      <c r="AY112" s="892"/>
      <c r="AZ112" s="940" t="s">
        <v>387</v>
      </c>
      <c r="BA112" s="941"/>
      <c r="BB112" s="941"/>
      <c r="BC112" s="941"/>
      <c r="BD112" s="941"/>
      <c r="BE112" s="941"/>
      <c r="BF112" s="941"/>
      <c r="BG112" s="941"/>
      <c r="BH112" s="941"/>
      <c r="BI112" s="941"/>
      <c r="BJ112" s="941"/>
      <c r="BK112" s="941"/>
      <c r="BL112" s="941"/>
      <c r="BM112" s="941"/>
      <c r="BN112" s="941"/>
      <c r="BO112" s="941"/>
      <c r="BP112" s="942"/>
      <c r="BQ112" s="910">
        <v>23589241</v>
      </c>
      <c r="BR112" s="911"/>
      <c r="BS112" s="911"/>
      <c r="BT112" s="911"/>
      <c r="BU112" s="911"/>
      <c r="BV112" s="911">
        <v>22175258</v>
      </c>
      <c r="BW112" s="911"/>
      <c r="BX112" s="911"/>
      <c r="BY112" s="911"/>
      <c r="BZ112" s="911"/>
      <c r="CA112" s="911">
        <v>21554696</v>
      </c>
      <c r="CB112" s="911"/>
      <c r="CC112" s="911"/>
      <c r="CD112" s="911"/>
      <c r="CE112" s="911"/>
      <c r="CF112" s="905">
        <v>59.6</v>
      </c>
      <c r="CG112" s="906"/>
      <c r="CH112" s="906"/>
      <c r="CI112" s="906"/>
      <c r="CJ112" s="906"/>
      <c r="CK112" s="936"/>
      <c r="CL112" s="937"/>
      <c r="CM112" s="907" t="s">
        <v>388</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65</v>
      </c>
      <c r="DH112" s="911"/>
      <c r="DI112" s="911"/>
      <c r="DJ112" s="911"/>
      <c r="DK112" s="911"/>
      <c r="DL112" s="911" t="s">
        <v>65</v>
      </c>
      <c r="DM112" s="911"/>
      <c r="DN112" s="911"/>
      <c r="DO112" s="911"/>
      <c r="DP112" s="911"/>
      <c r="DQ112" s="911" t="s">
        <v>65</v>
      </c>
      <c r="DR112" s="911"/>
      <c r="DS112" s="911"/>
      <c r="DT112" s="911"/>
      <c r="DU112" s="911"/>
      <c r="DV112" s="912" t="s">
        <v>65</v>
      </c>
      <c r="DW112" s="912"/>
      <c r="DX112" s="912"/>
      <c r="DY112" s="912"/>
      <c r="DZ112" s="913"/>
    </row>
    <row r="113" spans="1:130" s="104" customFormat="1" ht="26.25" customHeight="1" x14ac:dyDescent="0.15">
      <c r="A113" s="945"/>
      <c r="B113" s="946"/>
      <c r="C113" s="941" t="s">
        <v>389</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1842110</v>
      </c>
      <c r="AB113" s="925"/>
      <c r="AC113" s="925"/>
      <c r="AD113" s="925"/>
      <c r="AE113" s="926"/>
      <c r="AF113" s="927">
        <v>1794506</v>
      </c>
      <c r="AG113" s="925"/>
      <c r="AH113" s="925"/>
      <c r="AI113" s="925"/>
      <c r="AJ113" s="926"/>
      <c r="AK113" s="927">
        <v>1731676</v>
      </c>
      <c r="AL113" s="925"/>
      <c r="AM113" s="925"/>
      <c r="AN113" s="925"/>
      <c r="AO113" s="926"/>
      <c r="AP113" s="928">
        <v>4.8</v>
      </c>
      <c r="AQ113" s="929"/>
      <c r="AR113" s="929"/>
      <c r="AS113" s="929"/>
      <c r="AT113" s="930"/>
      <c r="AU113" s="891"/>
      <c r="AV113" s="892"/>
      <c r="AW113" s="892"/>
      <c r="AX113" s="892"/>
      <c r="AY113" s="892"/>
      <c r="AZ113" s="940" t="s">
        <v>390</v>
      </c>
      <c r="BA113" s="941"/>
      <c r="BB113" s="941"/>
      <c r="BC113" s="941"/>
      <c r="BD113" s="941"/>
      <c r="BE113" s="941"/>
      <c r="BF113" s="941"/>
      <c r="BG113" s="941"/>
      <c r="BH113" s="941"/>
      <c r="BI113" s="941"/>
      <c r="BJ113" s="941"/>
      <c r="BK113" s="941"/>
      <c r="BL113" s="941"/>
      <c r="BM113" s="941"/>
      <c r="BN113" s="941"/>
      <c r="BO113" s="941"/>
      <c r="BP113" s="942"/>
      <c r="BQ113" s="910" t="s">
        <v>65</v>
      </c>
      <c r="BR113" s="911"/>
      <c r="BS113" s="911"/>
      <c r="BT113" s="911"/>
      <c r="BU113" s="911"/>
      <c r="BV113" s="911" t="s">
        <v>65</v>
      </c>
      <c r="BW113" s="911"/>
      <c r="BX113" s="911"/>
      <c r="BY113" s="911"/>
      <c r="BZ113" s="911"/>
      <c r="CA113" s="911" t="s">
        <v>65</v>
      </c>
      <c r="CB113" s="911"/>
      <c r="CC113" s="911"/>
      <c r="CD113" s="911"/>
      <c r="CE113" s="911"/>
      <c r="CF113" s="905" t="s">
        <v>65</v>
      </c>
      <c r="CG113" s="906"/>
      <c r="CH113" s="906"/>
      <c r="CI113" s="906"/>
      <c r="CJ113" s="906"/>
      <c r="CK113" s="936"/>
      <c r="CL113" s="937"/>
      <c r="CM113" s="907" t="s">
        <v>391</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65</v>
      </c>
      <c r="DH113" s="950"/>
      <c r="DI113" s="950"/>
      <c r="DJ113" s="950"/>
      <c r="DK113" s="951"/>
      <c r="DL113" s="952" t="s">
        <v>65</v>
      </c>
      <c r="DM113" s="950"/>
      <c r="DN113" s="950"/>
      <c r="DO113" s="950"/>
      <c r="DP113" s="951"/>
      <c r="DQ113" s="952" t="s">
        <v>65</v>
      </c>
      <c r="DR113" s="950"/>
      <c r="DS113" s="950"/>
      <c r="DT113" s="950"/>
      <c r="DU113" s="951"/>
      <c r="DV113" s="953" t="s">
        <v>65</v>
      </c>
      <c r="DW113" s="954"/>
      <c r="DX113" s="954"/>
      <c r="DY113" s="954"/>
      <c r="DZ113" s="955"/>
    </row>
    <row r="114" spans="1:130" s="104" customFormat="1" ht="26.25" customHeight="1" x14ac:dyDescent="0.15">
      <c r="A114" s="945"/>
      <c r="B114" s="946"/>
      <c r="C114" s="941" t="s">
        <v>392</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t="s">
        <v>65</v>
      </c>
      <c r="AB114" s="950"/>
      <c r="AC114" s="950"/>
      <c r="AD114" s="950"/>
      <c r="AE114" s="951"/>
      <c r="AF114" s="952" t="s">
        <v>65</v>
      </c>
      <c r="AG114" s="950"/>
      <c r="AH114" s="950"/>
      <c r="AI114" s="950"/>
      <c r="AJ114" s="951"/>
      <c r="AK114" s="952" t="s">
        <v>65</v>
      </c>
      <c r="AL114" s="950"/>
      <c r="AM114" s="950"/>
      <c r="AN114" s="950"/>
      <c r="AO114" s="951"/>
      <c r="AP114" s="953" t="s">
        <v>65</v>
      </c>
      <c r="AQ114" s="954"/>
      <c r="AR114" s="954"/>
      <c r="AS114" s="954"/>
      <c r="AT114" s="955"/>
      <c r="AU114" s="891"/>
      <c r="AV114" s="892"/>
      <c r="AW114" s="892"/>
      <c r="AX114" s="892"/>
      <c r="AY114" s="892"/>
      <c r="AZ114" s="940" t="s">
        <v>393</v>
      </c>
      <c r="BA114" s="941"/>
      <c r="BB114" s="941"/>
      <c r="BC114" s="941"/>
      <c r="BD114" s="941"/>
      <c r="BE114" s="941"/>
      <c r="BF114" s="941"/>
      <c r="BG114" s="941"/>
      <c r="BH114" s="941"/>
      <c r="BI114" s="941"/>
      <c r="BJ114" s="941"/>
      <c r="BK114" s="941"/>
      <c r="BL114" s="941"/>
      <c r="BM114" s="941"/>
      <c r="BN114" s="941"/>
      <c r="BO114" s="941"/>
      <c r="BP114" s="942"/>
      <c r="BQ114" s="910">
        <v>11330515</v>
      </c>
      <c r="BR114" s="911"/>
      <c r="BS114" s="911"/>
      <c r="BT114" s="911"/>
      <c r="BU114" s="911"/>
      <c r="BV114" s="911">
        <v>9900678</v>
      </c>
      <c r="BW114" s="911"/>
      <c r="BX114" s="911"/>
      <c r="BY114" s="911"/>
      <c r="BZ114" s="911"/>
      <c r="CA114" s="911">
        <v>9667479</v>
      </c>
      <c r="CB114" s="911"/>
      <c r="CC114" s="911"/>
      <c r="CD114" s="911"/>
      <c r="CE114" s="911"/>
      <c r="CF114" s="905">
        <v>26.7</v>
      </c>
      <c r="CG114" s="906"/>
      <c r="CH114" s="906"/>
      <c r="CI114" s="906"/>
      <c r="CJ114" s="906"/>
      <c r="CK114" s="936"/>
      <c r="CL114" s="937"/>
      <c r="CM114" s="907" t="s">
        <v>394</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65</v>
      </c>
      <c r="DH114" s="950"/>
      <c r="DI114" s="950"/>
      <c r="DJ114" s="950"/>
      <c r="DK114" s="951"/>
      <c r="DL114" s="952" t="s">
        <v>65</v>
      </c>
      <c r="DM114" s="950"/>
      <c r="DN114" s="950"/>
      <c r="DO114" s="950"/>
      <c r="DP114" s="951"/>
      <c r="DQ114" s="952" t="s">
        <v>65</v>
      </c>
      <c r="DR114" s="950"/>
      <c r="DS114" s="950"/>
      <c r="DT114" s="950"/>
      <c r="DU114" s="951"/>
      <c r="DV114" s="953" t="s">
        <v>65</v>
      </c>
      <c r="DW114" s="954"/>
      <c r="DX114" s="954"/>
      <c r="DY114" s="954"/>
      <c r="DZ114" s="955"/>
    </row>
    <row r="115" spans="1:130" s="104" customFormat="1" ht="26.25" customHeight="1" x14ac:dyDescent="0.15">
      <c r="A115" s="945"/>
      <c r="B115" s="946"/>
      <c r="C115" s="941" t="s">
        <v>395</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713</v>
      </c>
      <c r="AB115" s="925"/>
      <c r="AC115" s="925"/>
      <c r="AD115" s="925"/>
      <c r="AE115" s="926"/>
      <c r="AF115" s="927">
        <v>4010</v>
      </c>
      <c r="AG115" s="925"/>
      <c r="AH115" s="925"/>
      <c r="AI115" s="925"/>
      <c r="AJ115" s="926"/>
      <c r="AK115" s="927">
        <v>257535</v>
      </c>
      <c r="AL115" s="925"/>
      <c r="AM115" s="925"/>
      <c r="AN115" s="925"/>
      <c r="AO115" s="926"/>
      <c r="AP115" s="928">
        <v>0.7</v>
      </c>
      <c r="AQ115" s="929"/>
      <c r="AR115" s="929"/>
      <c r="AS115" s="929"/>
      <c r="AT115" s="930"/>
      <c r="AU115" s="891"/>
      <c r="AV115" s="892"/>
      <c r="AW115" s="892"/>
      <c r="AX115" s="892"/>
      <c r="AY115" s="892"/>
      <c r="AZ115" s="940" t="s">
        <v>396</v>
      </c>
      <c r="BA115" s="941"/>
      <c r="BB115" s="941"/>
      <c r="BC115" s="941"/>
      <c r="BD115" s="941"/>
      <c r="BE115" s="941"/>
      <c r="BF115" s="941"/>
      <c r="BG115" s="941"/>
      <c r="BH115" s="941"/>
      <c r="BI115" s="941"/>
      <c r="BJ115" s="941"/>
      <c r="BK115" s="941"/>
      <c r="BL115" s="941"/>
      <c r="BM115" s="941"/>
      <c r="BN115" s="941"/>
      <c r="BO115" s="941"/>
      <c r="BP115" s="942"/>
      <c r="BQ115" s="910" t="s">
        <v>65</v>
      </c>
      <c r="BR115" s="911"/>
      <c r="BS115" s="911"/>
      <c r="BT115" s="911"/>
      <c r="BU115" s="911"/>
      <c r="BV115" s="911" t="s">
        <v>65</v>
      </c>
      <c r="BW115" s="911"/>
      <c r="BX115" s="911"/>
      <c r="BY115" s="911"/>
      <c r="BZ115" s="911"/>
      <c r="CA115" s="911" t="s">
        <v>65</v>
      </c>
      <c r="CB115" s="911"/>
      <c r="CC115" s="911"/>
      <c r="CD115" s="911"/>
      <c r="CE115" s="911"/>
      <c r="CF115" s="905" t="s">
        <v>65</v>
      </c>
      <c r="CG115" s="906"/>
      <c r="CH115" s="906"/>
      <c r="CI115" s="906"/>
      <c r="CJ115" s="906"/>
      <c r="CK115" s="936"/>
      <c r="CL115" s="937"/>
      <c r="CM115" s="940" t="s">
        <v>397</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v>2523127</v>
      </c>
      <c r="DH115" s="950"/>
      <c r="DI115" s="950"/>
      <c r="DJ115" s="950"/>
      <c r="DK115" s="951"/>
      <c r="DL115" s="952">
        <v>2530452</v>
      </c>
      <c r="DM115" s="950"/>
      <c r="DN115" s="950"/>
      <c r="DO115" s="950"/>
      <c r="DP115" s="951"/>
      <c r="DQ115" s="952">
        <v>2536586</v>
      </c>
      <c r="DR115" s="950"/>
      <c r="DS115" s="950"/>
      <c r="DT115" s="950"/>
      <c r="DU115" s="951"/>
      <c r="DV115" s="953">
        <v>7</v>
      </c>
      <c r="DW115" s="954"/>
      <c r="DX115" s="954"/>
      <c r="DY115" s="954"/>
      <c r="DZ115" s="955"/>
    </row>
    <row r="116" spans="1:130" s="104" customFormat="1" ht="26.25" customHeight="1" x14ac:dyDescent="0.15">
      <c r="A116" s="947"/>
      <c r="B116" s="948"/>
      <c r="C116" s="956" t="s">
        <v>398</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v>1</v>
      </c>
      <c r="AB116" s="950"/>
      <c r="AC116" s="950"/>
      <c r="AD116" s="950"/>
      <c r="AE116" s="951"/>
      <c r="AF116" s="952">
        <v>35</v>
      </c>
      <c r="AG116" s="950"/>
      <c r="AH116" s="950"/>
      <c r="AI116" s="950"/>
      <c r="AJ116" s="951"/>
      <c r="AK116" s="952">
        <v>35</v>
      </c>
      <c r="AL116" s="950"/>
      <c r="AM116" s="950"/>
      <c r="AN116" s="950"/>
      <c r="AO116" s="951"/>
      <c r="AP116" s="953">
        <v>0</v>
      </c>
      <c r="AQ116" s="954"/>
      <c r="AR116" s="954"/>
      <c r="AS116" s="954"/>
      <c r="AT116" s="955"/>
      <c r="AU116" s="891"/>
      <c r="AV116" s="892"/>
      <c r="AW116" s="892"/>
      <c r="AX116" s="892"/>
      <c r="AY116" s="892"/>
      <c r="AZ116" s="958" t="s">
        <v>399</v>
      </c>
      <c r="BA116" s="959"/>
      <c r="BB116" s="959"/>
      <c r="BC116" s="959"/>
      <c r="BD116" s="959"/>
      <c r="BE116" s="959"/>
      <c r="BF116" s="959"/>
      <c r="BG116" s="959"/>
      <c r="BH116" s="959"/>
      <c r="BI116" s="959"/>
      <c r="BJ116" s="959"/>
      <c r="BK116" s="959"/>
      <c r="BL116" s="959"/>
      <c r="BM116" s="959"/>
      <c r="BN116" s="959"/>
      <c r="BO116" s="959"/>
      <c r="BP116" s="960"/>
      <c r="BQ116" s="910" t="s">
        <v>65</v>
      </c>
      <c r="BR116" s="911"/>
      <c r="BS116" s="911"/>
      <c r="BT116" s="911"/>
      <c r="BU116" s="911"/>
      <c r="BV116" s="911" t="s">
        <v>65</v>
      </c>
      <c r="BW116" s="911"/>
      <c r="BX116" s="911"/>
      <c r="BY116" s="911"/>
      <c r="BZ116" s="911"/>
      <c r="CA116" s="911" t="s">
        <v>65</v>
      </c>
      <c r="CB116" s="911"/>
      <c r="CC116" s="911"/>
      <c r="CD116" s="911"/>
      <c r="CE116" s="911"/>
      <c r="CF116" s="905" t="s">
        <v>65</v>
      </c>
      <c r="CG116" s="906"/>
      <c r="CH116" s="906"/>
      <c r="CI116" s="906"/>
      <c r="CJ116" s="906"/>
      <c r="CK116" s="936"/>
      <c r="CL116" s="937"/>
      <c r="CM116" s="907" t="s">
        <v>400</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v>3176</v>
      </c>
      <c r="DH116" s="950"/>
      <c r="DI116" s="950"/>
      <c r="DJ116" s="950"/>
      <c r="DK116" s="951"/>
      <c r="DL116" s="952">
        <v>2463</v>
      </c>
      <c r="DM116" s="950"/>
      <c r="DN116" s="950"/>
      <c r="DO116" s="950"/>
      <c r="DP116" s="951"/>
      <c r="DQ116" s="952">
        <v>1750</v>
      </c>
      <c r="DR116" s="950"/>
      <c r="DS116" s="950"/>
      <c r="DT116" s="950"/>
      <c r="DU116" s="951"/>
      <c r="DV116" s="953">
        <v>0</v>
      </c>
      <c r="DW116" s="954"/>
      <c r="DX116" s="954"/>
      <c r="DY116" s="954"/>
      <c r="DZ116" s="955"/>
    </row>
    <row r="117" spans="1:130" s="104" customFormat="1" ht="26.25" customHeight="1" x14ac:dyDescent="0.15">
      <c r="A117" s="895" t="s">
        <v>126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401</v>
      </c>
      <c r="Z117" s="877"/>
      <c r="AA117" s="967">
        <v>6575372</v>
      </c>
      <c r="AB117" s="968"/>
      <c r="AC117" s="968"/>
      <c r="AD117" s="968"/>
      <c r="AE117" s="969"/>
      <c r="AF117" s="970">
        <v>6187610</v>
      </c>
      <c r="AG117" s="968"/>
      <c r="AH117" s="968"/>
      <c r="AI117" s="968"/>
      <c r="AJ117" s="969"/>
      <c r="AK117" s="970">
        <v>6262265</v>
      </c>
      <c r="AL117" s="968"/>
      <c r="AM117" s="968"/>
      <c r="AN117" s="968"/>
      <c r="AO117" s="969"/>
      <c r="AP117" s="971"/>
      <c r="AQ117" s="972"/>
      <c r="AR117" s="972"/>
      <c r="AS117" s="972"/>
      <c r="AT117" s="973"/>
      <c r="AU117" s="891"/>
      <c r="AV117" s="892"/>
      <c r="AW117" s="892"/>
      <c r="AX117" s="892"/>
      <c r="AY117" s="892"/>
      <c r="AZ117" s="958" t="s">
        <v>402</v>
      </c>
      <c r="BA117" s="959"/>
      <c r="BB117" s="959"/>
      <c r="BC117" s="959"/>
      <c r="BD117" s="959"/>
      <c r="BE117" s="959"/>
      <c r="BF117" s="959"/>
      <c r="BG117" s="959"/>
      <c r="BH117" s="959"/>
      <c r="BI117" s="959"/>
      <c r="BJ117" s="959"/>
      <c r="BK117" s="959"/>
      <c r="BL117" s="959"/>
      <c r="BM117" s="959"/>
      <c r="BN117" s="959"/>
      <c r="BO117" s="959"/>
      <c r="BP117" s="960"/>
      <c r="BQ117" s="910" t="s">
        <v>65</v>
      </c>
      <c r="BR117" s="911"/>
      <c r="BS117" s="911"/>
      <c r="BT117" s="911"/>
      <c r="BU117" s="911"/>
      <c r="BV117" s="911" t="s">
        <v>65</v>
      </c>
      <c r="BW117" s="911"/>
      <c r="BX117" s="911"/>
      <c r="BY117" s="911"/>
      <c r="BZ117" s="911"/>
      <c r="CA117" s="911" t="s">
        <v>65</v>
      </c>
      <c r="CB117" s="911"/>
      <c r="CC117" s="911"/>
      <c r="CD117" s="911"/>
      <c r="CE117" s="911"/>
      <c r="CF117" s="905" t="s">
        <v>65</v>
      </c>
      <c r="CG117" s="906"/>
      <c r="CH117" s="906"/>
      <c r="CI117" s="906"/>
      <c r="CJ117" s="906"/>
      <c r="CK117" s="936"/>
      <c r="CL117" s="937"/>
      <c r="CM117" s="907" t="s">
        <v>403</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65</v>
      </c>
      <c r="DH117" s="950"/>
      <c r="DI117" s="950"/>
      <c r="DJ117" s="950"/>
      <c r="DK117" s="951"/>
      <c r="DL117" s="952" t="s">
        <v>65</v>
      </c>
      <c r="DM117" s="950"/>
      <c r="DN117" s="950"/>
      <c r="DO117" s="950"/>
      <c r="DP117" s="951"/>
      <c r="DQ117" s="952" t="s">
        <v>65</v>
      </c>
      <c r="DR117" s="950"/>
      <c r="DS117" s="950"/>
      <c r="DT117" s="950"/>
      <c r="DU117" s="951"/>
      <c r="DV117" s="953" t="s">
        <v>65</v>
      </c>
      <c r="DW117" s="954"/>
      <c r="DX117" s="954"/>
      <c r="DY117" s="954"/>
      <c r="DZ117" s="955"/>
    </row>
    <row r="118" spans="1:130" s="104" customFormat="1" ht="26.25" customHeight="1" x14ac:dyDescent="0.15">
      <c r="A118" s="895" t="s">
        <v>376</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374</v>
      </c>
      <c r="AB118" s="876"/>
      <c r="AC118" s="876"/>
      <c r="AD118" s="876"/>
      <c r="AE118" s="877"/>
      <c r="AF118" s="875" t="s">
        <v>249</v>
      </c>
      <c r="AG118" s="876"/>
      <c r="AH118" s="876"/>
      <c r="AI118" s="876"/>
      <c r="AJ118" s="877"/>
      <c r="AK118" s="875" t="s">
        <v>248</v>
      </c>
      <c r="AL118" s="876"/>
      <c r="AM118" s="876"/>
      <c r="AN118" s="876"/>
      <c r="AO118" s="877"/>
      <c r="AP118" s="962" t="s">
        <v>375</v>
      </c>
      <c r="AQ118" s="963"/>
      <c r="AR118" s="963"/>
      <c r="AS118" s="963"/>
      <c r="AT118" s="964"/>
      <c r="AU118" s="891"/>
      <c r="AV118" s="892"/>
      <c r="AW118" s="892"/>
      <c r="AX118" s="892"/>
      <c r="AY118" s="892"/>
      <c r="AZ118" s="965" t="s">
        <v>404</v>
      </c>
      <c r="BA118" s="956"/>
      <c r="BB118" s="956"/>
      <c r="BC118" s="956"/>
      <c r="BD118" s="956"/>
      <c r="BE118" s="956"/>
      <c r="BF118" s="956"/>
      <c r="BG118" s="956"/>
      <c r="BH118" s="956"/>
      <c r="BI118" s="956"/>
      <c r="BJ118" s="956"/>
      <c r="BK118" s="956"/>
      <c r="BL118" s="956"/>
      <c r="BM118" s="956"/>
      <c r="BN118" s="956"/>
      <c r="BO118" s="956"/>
      <c r="BP118" s="957"/>
      <c r="BQ118" s="988" t="s">
        <v>65</v>
      </c>
      <c r="BR118" s="989"/>
      <c r="BS118" s="989"/>
      <c r="BT118" s="989"/>
      <c r="BU118" s="989"/>
      <c r="BV118" s="989" t="s">
        <v>65</v>
      </c>
      <c r="BW118" s="989"/>
      <c r="BX118" s="989"/>
      <c r="BY118" s="989"/>
      <c r="BZ118" s="989"/>
      <c r="CA118" s="989" t="s">
        <v>65</v>
      </c>
      <c r="CB118" s="989"/>
      <c r="CC118" s="989"/>
      <c r="CD118" s="989"/>
      <c r="CE118" s="989"/>
      <c r="CF118" s="905" t="s">
        <v>65</v>
      </c>
      <c r="CG118" s="906"/>
      <c r="CH118" s="906"/>
      <c r="CI118" s="906"/>
      <c r="CJ118" s="906"/>
      <c r="CK118" s="936"/>
      <c r="CL118" s="937"/>
      <c r="CM118" s="907" t="s">
        <v>405</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65</v>
      </c>
      <c r="DH118" s="950"/>
      <c r="DI118" s="950"/>
      <c r="DJ118" s="950"/>
      <c r="DK118" s="951"/>
      <c r="DL118" s="952" t="s">
        <v>65</v>
      </c>
      <c r="DM118" s="950"/>
      <c r="DN118" s="950"/>
      <c r="DO118" s="950"/>
      <c r="DP118" s="951"/>
      <c r="DQ118" s="952" t="s">
        <v>65</v>
      </c>
      <c r="DR118" s="950"/>
      <c r="DS118" s="950"/>
      <c r="DT118" s="950"/>
      <c r="DU118" s="951"/>
      <c r="DV118" s="953" t="s">
        <v>65</v>
      </c>
      <c r="DW118" s="954"/>
      <c r="DX118" s="954"/>
      <c r="DY118" s="954"/>
      <c r="DZ118" s="955"/>
    </row>
    <row r="119" spans="1:130" s="104" customFormat="1" ht="26.25" customHeight="1" x14ac:dyDescent="0.15">
      <c r="A119" s="1050" t="s">
        <v>380</v>
      </c>
      <c r="B119" s="935"/>
      <c r="C119" s="914" t="s">
        <v>381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65</v>
      </c>
      <c r="AB119" s="883"/>
      <c r="AC119" s="883"/>
      <c r="AD119" s="883"/>
      <c r="AE119" s="884"/>
      <c r="AF119" s="885">
        <v>3297</v>
      </c>
      <c r="AG119" s="883"/>
      <c r="AH119" s="883"/>
      <c r="AI119" s="883"/>
      <c r="AJ119" s="884"/>
      <c r="AK119" s="885">
        <v>256822</v>
      </c>
      <c r="AL119" s="883"/>
      <c r="AM119" s="883"/>
      <c r="AN119" s="883"/>
      <c r="AO119" s="884"/>
      <c r="AP119" s="886">
        <v>0.7</v>
      </c>
      <c r="AQ119" s="887"/>
      <c r="AR119" s="887"/>
      <c r="AS119" s="887"/>
      <c r="AT119" s="888"/>
      <c r="AU119" s="893"/>
      <c r="AV119" s="894"/>
      <c r="AW119" s="894"/>
      <c r="AX119" s="894"/>
      <c r="AY119" s="894"/>
      <c r="AZ119" s="135" t="s">
        <v>126</v>
      </c>
      <c r="BA119" s="135"/>
      <c r="BB119" s="135"/>
      <c r="BC119" s="135"/>
      <c r="BD119" s="135"/>
      <c r="BE119" s="135"/>
      <c r="BF119" s="135"/>
      <c r="BG119" s="135"/>
      <c r="BH119" s="135"/>
      <c r="BI119" s="135"/>
      <c r="BJ119" s="135"/>
      <c r="BK119" s="135"/>
      <c r="BL119" s="135"/>
      <c r="BM119" s="135"/>
      <c r="BN119" s="135"/>
      <c r="BO119" s="966" t="s">
        <v>406</v>
      </c>
      <c r="BP119" s="997"/>
      <c r="BQ119" s="988">
        <v>91583817</v>
      </c>
      <c r="BR119" s="989"/>
      <c r="BS119" s="989"/>
      <c r="BT119" s="989"/>
      <c r="BU119" s="989"/>
      <c r="BV119" s="989">
        <v>91785579</v>
      </c>
      <c r="BW119" s="989"/>
      <c r="BX119" s="989"/>
      <c r="BY119" s="989"/>
      <c r="BZ119" s="989"/>
      <c r="CA119" s="989">
        <v>91735140</v>
      </c>
      <c r="CB119" s="989"/>
      <c r="CC119" s="989"/>
      <c r="CD119" s="989"/>
      <c r="CE119" s="989"/>
      <c r="CF119" s="990"/>
      <c r="CG119" s="991"/>
      <c r="CH119" s="991"/>
      <c r="CI119" s="991"/>
      <c r="CJ119" s="992"/>
      <c r="CK119" s="938"/>
      <c r="CL119" s="939"/>
      <c r="CM119" s="993" t="s">
        <v>407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65</v>
      </c>
      <c r="DH119" s="975"/>
      <c r="DI119" s="975"/>
      <c r="DJ119" s="975"/>
      <c r="DK119" s="976"/>
      <c r="DL119" s="974" t="s">
        <v>65</v>
      </c>
      <c r="DM119" s="975"/>
      <c r="DN119" s="975"/>
      <c r="DO119" s="975"/>
      <c r="DP119" s="976"/>
      <c r="DQ119" s="974" t="s">
        <v>65</v>
      </c>
      <c r="DR119" s="975"/>
      <c r="DS119" s="975"/>
      <c r="DT119" s="975"/>
      <c r="DU119" s="976"/>
      <c r="DV119" s="977" t="s">
        <v>65</v>
      </c>
      <c r="DW119" s="978"/>
      <c r="DX119" s="978"/>
      <c r="DY119" s="978"/>
      <c r="DZ119" s="979"/>
    </row>
    <row r="120" spans="1:130" s="104" customFormat="1" ht="26.25" customHeight="1" x14ac:dyDescent="0.15">
      <c r="A120" s="1051"/>
      <c r="B120" s="937"/>
      <c r="C120" s="907" t="s">
        <v>384</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65</v>
      </c>
      <c r="AB120" s="950"/>
      <c r="AC120" s="950"/>
      <c r="AD120" s="950"/>
      <c r="AE120" s="951"/>
      <c r="AF120" s="952" t="s">
        <v>65</v>
      </c>
      <c r="AG120" s="950"/>
      <c r="AH120" s="950"/>
      <c r="AI120" s="950"/>
      <c r="AJ120" s="951"/>
      <c r="AK120" s="952" t="s">
        <v>65</v>
      </c>
      <c r="AL120" s="950"/>
      <c r="AM120" s="950"/>
      <c r="AN120" s="950"/>
      <c r="AO120" s="951"/>
      <c r="AP120" s="953" t="s">
        <v>65</v>
      </c>
      <c r="AQ120" s="954"/>
      <c r="AR120" s="954"/>
      <c r="AS120" s="954"/>
      <c r="AT120" s="955"/>
      <c r="AU120" s="980" t="s">
        <v>408</v>
      </c>
      <c r="AV120" s="981"/>
      <c r="AW120" s="981"/>
      <c r="AX120" s="981"/>
      <c r="AY120" s="982"/>
      <c r="AZ120" s="931" t="s">
        <v>409</v>
      </c>
      <c r="BA120" s="880"/>
      <c r="BB120" s="880"/>
      <c r="BC120" s="880"/>
      <c r="BD120" s="880"/>
      <c r="BE120" s="880"/>
      <c r="BF120" s="880"/>
      <c r="BG120" s="880"/>
      <c r="BH120" s="880"/>
      <c r="BI120" s="880"/>
      <c r="BJ120" s="880"/>
      <c r="BK120" s="880"/>
      <c r="BL120" s="880"/>
      <c r="BM120" s="880"/>
      <c r="BN120" s="880"/>
      <c r="BO120" s="880"/>
      <c r="BP120" s="881"/>
      <c r="BQ120" s="917">
        <v>9193753</v>
      </c>
      <c r="BR120" s="918"/>
      <c r="BS120" s="918"/>
      <c r="BT120" s="918"/>
      <c r="BU120" s="918"/>
      <c r="BV120" s="918">
        <v>7135021</v>
      </c>
      <c r="BW120" s="918"/>
      <c r="BX120" s="918"/>
      <c r="BY120" s="918"/>
      <c r="BZ120" s="918"/>
      <c r="CA120" s="918">
        <v>7278933</v>
      </c>
      <c r="CB120" s="918"/>
      <c r="CC120" s="918"/>
      <c r="CD120" s="918"/>
      <c r="CE120" s="918"/>
      <c r="CF120" s="932">
        <v>20.100000000000001</v>
      </c>
      <c r="CG120" s="933"/>
      <c r="CH120" s="933"/>
      <c r="CI120" s="933"/>
      <c r="CJ120" s="933"/>
      <c r="CK120" s="998" t="s">
        <v>410</v>
      </c>
      <c r="CL120" s="999"/>
      <c r="CM120" s="999"/>
      <c r="CN120" s="999"/>
      <c r="CO120" s="1000"/>
      <c r="CP120" s="1006" t="s">
        <v>350</v>
      </c>
      <c r="CQ120" s="1007"/>
      <c r="CR120" s="1007"/>
      <c r="CS120" s="1007"/>
      <c r="CT120" s="1007"/>
      <c r="CU120" s="1007"/>
      <c r="CV120" s="1007"/>
      <c r="CW120" s="1007"/>
      <c r="CX120" s="1007"/>
      <c r="CY120" s="1007"/>
      <c r="CZ120" s="1007"/>
      <c r="DA120" s="1007"/>
      <c r="DB120" s="1007"/>
      <c r="DC120" s="1007"/>
      <c r="DD120" s="1007"/>
      <c r="DE120" s="1007"/>
      <c r="DF120" s="1008"/>
      <c r="DG120" s="917">
        <v>16363413</v>
      </c>
      <c r="DH120" s="918"/>
      <c r="DI120" s="918"/>
      <c r="DJ120" s="918"/>
      <c r="DK120" s="918"/>
      <c r="DL120" s="918">
        <v>15358382</v>
      </c>
      <c r="DM120" s="918"/>
      <c r="DN120" s="918"/>
      <c r="DO120" s="918"/>
      <c r="DP120" s="918"/>
      <c r="DQ120" s="918">
        <v>15142877</v>
      </c>
      <c r="DR120" s="918"/>
      <c r="DS120" s="918"/>
      <c r="DT120" s="918"/>
      <c r="DU120" s="918"/>
      <c r="DV120" s="919">
        <v>41.9</v>
      </c>
      <c r="DW120" s="919"/>
      <c r="DX120" s="919"/>
      <c r="DY120" s="919"/>
      <c r="DZ120" s="920"/>
    </row>
    <row r="121" spans="1:130" s="104" customFormat="1" ht="26.25" customHeight="1" x14ac:dyDescent="0.15">
      <c r="A121" s="1051"/>
      <c r="B121" s="937"/>
      <c r="C121" s="958" t="s">
        <v>411</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65</v>
      </c>
      <c r="AB121" s="950"/>
      <c r="AC121" s="950"/>
      <c r="AD121" s="950"/>
      <c r="AE121" s="951"/>
      <c r="AF121" s="952" t="s">
        <v>65</v>
      </c>
      <c r="AG121" s="950"/>
      <c r="AH121" s="950"/>
      <c r="AI121" s="950"/>
      <c r="AJ121" s="951"/>
      <c r="AK121" s="952" t="s">
        <v>65</v>
      </c>
      <c r="AL121" s="950"/>
      <c r="AM121" s="950"/>
      <c r="AN121" s="950"/>
      <c r="AO121" s="951"/>
      <c r="AP121" s="953" t="s">
        <v>65</v>
      </c>
      <c r="AQ121" s="954"/>
      <c r="AR121" s="954"/>
      <c r="AS121" s="954"/>
      <c r="AT121" s="955"/>
      <c r="AU121" s="983"/>
      <c r="AV121" s="984"/>
      <c r="AW121" s="984"/>
      <c r="AX121" s="984"/>
      <c r="AY121" s="985"/>
      <c r="AZ121" s="940" t="s">
        <v>412</v>
      </c>
      <c r="BA121" s="941"/>
      <c r="BB121" s="941"/>
      <c r="BC121" s="941"/>
      <c r="BD121" s="941"/>
      <c r="BE121" s="941"/>
      <c r="BF121" s="941"/>
      <c r="BG121" s="941"/>
      <c r="BH121" s="941"/>
      <c r="BI121" s="941"/>
      <c r="BJ121" s="941"/>
      <c r="BK121" s="941"/>
      <c r="BL121" s="941"/>
      <c r="BM121" s="941"/>
      <c r="BN121" s="941"/>
      <c r="BO121" s="941"/>
      <c r="BP121" s="942"/>
      <c r="BQ121" s="910">
        <v>18651475</v>
      </c>
      <c r="BR121" s="911"/>
      <c r="BS121" s="911"/>
      <c r="BT121" s="911"/>
      <c r="BU121" s="911"/>
      <c r="BV121" s="911">
        <v>17206624</v>
      </c>
      <c r="BW121" s="911"/>
      <c r="BX121" s="911"/>
      <c r="BY121" s="911"/>
      <c r="BZ121" s="911"/>
      <c r="CA121" s="911">
        <v>17111266</v>
      </c>
      <c r="CB121" s="911"/>
      <c r="CC121" s="911"/>
      <c r="CD121" s="911"/>
      <c r="CE121" s="911"/>
      <c r="CF121" s="905">
        <v>47.3</v>
      </c>
      <c r="CG121" s="906"/>
      <c r="CH121" s="906"/>
      <c r="CI121" s="906"/>
      <c r="CJ121" s="906"/>
      <c r="CK121" s="1001"/>
      <c r="CL121" s="1002"/>
      <c r="CM121" s="1002"/>
      <c r="CN121" s="1002"/>
      <c r="CO121" s="1003"/>
      <c r="CP121" s="1011" t="s">
        <v>352</v>
      </c>
      <c r="CQ121" s="1012"/>
      <c r="CR121" s="1012"/>
      <c r="CS121" s="1012"/>
      <c r="CT121" s="1012"/>
      <c r="CU121" s="1012"/>
      <c r="CV121" s="1012"/>
      <c r="CW121" s="1012"/>
      <c r="CX121" s="1012"/>
      <c r="CY121" s="1012"/>
      <c r="CZ121" s="1012"/>
      <c r="DA121" s="1012"/>
      <c r="DB121" s="1012"/>
      <c r="DC121" s="1012"/>
      <c r="DD121" s="1012"/>
      <c r="DE121" s="1012"/>
      <c r="DF121" s="1013"/>
      <c r="DG121" s="910">
        <v>7225828</v>
      </c>
      <c r="DH121" s="911"/>
      <c r="DI121" s="911"/>
      <c r="DJ121" s="911"/>
      <c r="DK121" s="911"/>
      <c r="DL121" s="911">
        <v>6816876</v>
      </c>
      <c r="DM121" s="911"/>
      <c r="DN121" s="911"/>
      <c r="DO121" s="911"/>
      <c r="DP121" s="911"/>
      <c r="DQ121" s="911">
        <v>6411819</v>
      </c>
      <c r="DR121" s="911"/>
      <c r="DS121" s="911"/>
      <c r="DT121" s="911"/>
      <c r="DU121" s="911"/>
      <c r="DV121" s="912">
        <v>17.7</v>
      </c>
      <c r="DW121" s="912"/>
      <c r="DX121" s="912"/>
      <c r="DY121" s="912"/>
      <c r="DZ121" s="913"/>
    </row>
    <row r="122" spans="1:130" s="104" customFormat="1" ht="26.25" customHeight="1" x14ac:dyDescent="0.15">
      <c r="A122" s="1051"/>
      <c r="B122" s="937"/>
      <c r="C122" s="907" t="s">
        <v>394</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65</v>
      </c>
      <c r="AB122" s="950"/>
      <c r="AC122" s="950"/>
      <c r="AD122" s="950"/>
      <c r="AE122" s="951"/>
      <c r="AF122" s="952" t="s">
        <v>65</v>
      </c>
      <c r="AG122" s="950"/>
      <c r="AH122" s="950"/>
      <c r="AI122" s="950"/>
      <c r="AJ122" s="951"/>
      <c r="AK122" s="952" t="s">
        <v>65</v>
      </c>
      <c r="AL122" s="950"/>
      <c r="AM122" s="950"/>
      <c r="AN122" s="950"/>
      <c r="AO122" s="951"/>
      <c r="AP122" s="953" t="s">
        <v>65</v>
      </c>
      <c r="AQ122" s="954"/>
      <c r="AR122" s="954"/>
      <c r="AS122" s="954"/>
      <c r="AT122" s="955"/>
      <c r="AU122" s="983"/>
      <c r="AV122" s="984"/>
      <c r="AW122" s="984"/>
      <c r="AX122" s="984"/>
      <c r="AY122" s="985"/>
      <c r="AZ122" s="965" t="s">
        <v>413</v>
      </c>
      <c r="BA122" s="956"/>
      <c r="BB122" s="956"/>
      <c r="BC122" s="956"/>
      <c r="BD122" s="956"/>
      <c r="BE122" s="956"/>
      <c r="BF122" s="956"/>
      <c r="BG122" s="956"/>
      <c r="BH122" s="956"/>
      <c r="BI122" s="956"/>
      <c r="BJ122" s="956"/>
      <c r="BK122" s="956"/>
      <c r="BL122" s="956"/>
      <c r="BM122" s="956"/>
      <c r="BN122" s="956"/>
      <c r="BO122" s="956"/>
      <c r="BP122" s="957"/>
      <c r="BQ122" s="988">
        <v>56289503</v>
      </c>
      <c r="BR122" s="989"/>
      <c r="BS122" s="989"/>
      <c r="BT122" s="989"/>
      <c r="BU122" s="989"/>
      <c r="BV122" s="989">
        <v>51687825</v>
      </c>
      <c r="BW122" s="989"/>
      <c r="BX122" s="989"/>
      <c r="BY122" s="989"/>
      <c r="BZ122" s="989"/>
      <c r="CA122" s="989">
        <v>51248239</v>
      </c>
      <c r="CB122" s="989"/>
      <c r="CC122" s="989"/>
      <c r="CD122" s="989"/>
      <c r="CE122" s="989"/>
      <c r="CF122" s="1009">
        <v>141.69999999999999</v>
      </c>
      <c r="CG122" s="1010"/>
      <c r="CH122" s="1010"/>
      <c r="CI122" s="1010"/>
      <c r="CJ122" s="1010"/>
      <c r="CK122" s="1001"/>
      <c r="CL122" s="1002"/>
      <c r="CM122" s="1002"/>
      <c r="CN122" s="1002"/>
      <c r="CO122" s="1003"/>
      <c r="CP122" s="1011" t="s">
        <v>349</v>
      </c>
      <c r="CQ122" s="1012"/>
      <c r="CR122" s="1012"/>
      <c r="CS122" s="1012"/>
      <c r="CT122" s="1012"/>
      <c r="CU122" s="1012"/>
      <c r="CV122" s="1012"/>
      <c r="CW122" s="1012"/>
      <c r="CX122" s="1012"/>
      <c r="CY122" s="1012"/>
      <c r="CZ122" s="1012"/>
      <c r="DA122" s="1012"/>
      <c r="DB122" s="1012"/>
      <c r="DC122" s="1012"/>
      <c r="DD122" s="1012"/>
      <c r="DE122" s="1012"/>
      <c r="DF122" s="1013"/>
      <c r="DG122" s="910" t="s">
        <v>65</v>
      </c>
      <c r="DH122" s="911"/>
      <c r="DI122" s="911"/>
      <c r="DJ122" s="911"/>
      <c r="DK122" s="911"/>
      <c r="DL122" s="911" t="s">
        <v>65</v>
      </c>
      <c r="DM122" s="911"/>
      <c r="DN122" s="911"/>
      <c r="DO122" s="911"/>
      <c r="DP122" s="911"/>
      <c r="DQ122" s="911" t="s">
        <v>65</v>
      </c>
      <c r="DR122" s="911"/>
      <c r="DS122" s="911"/>
      <c r="DT122" s="911"/>
      <c r="DU122" s="911"/>
      <c r="DV122" s="912" t="s">
        <v>65</v>
      </c>
      <c r="DW122" s="912"/>
      <c r="DX122" s="912"/>
      <c r="DY122" s="912"/>
      <c r="DZ122" s="913"/>
    </row>
    <row r="123" spans="1:130" s="104" customFormat="1" ht="26.25" customHeight="1" x14ac:dyDescent="0.15">
      <c r="A123" s="1051"/>
      <c r="B123" s="937"/>
      <c r="C123" s="907" t="s">
        <v>400</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v>713</v>
      </c>
      <c r="AB123" s="950"/>
      <c r="AC123" s="950"/>
      <c r="AD123" s="950"/>
      <c r="AE123" s="951"/>
      <c r="AF123" s="952">
        <v>713</v>
      </c>
      <c r="AG123" s="950"/>
      <c r="AH123" s="950"/>
      <c r="AI123" s="950"/>
      <c r="AJ123" s="951"/>
      <c r="AK123" s="952">
        <v>713</v>
      </c>
      <c r="AL123" s="950"/>
      <c r="AM123" s="950"/>
      <c r="AN123" s="950"/>
      <c r="AO123" s="951"/>
      <c r="AP123" s="953">
        <v>0</v>
      </c>
      <c r="AQ123" s="954"/>
      <c r="AR123" s="954"/>
      <c r="AS123" s="954"/>
      <c r="AT123" s="955"/>
      <c r="AU123" s="986"/>
      <c r="AV123" s="987"/>
      <c r="AW123" s="987"/>
      <c r="AX123" s="987"/>
      <c r="AY123" s="987"/>
      <c r="AZ123" s="135" t="s">
        <v>126</v>
      </c>
      <c r="BA123" s="135"/>
      <c r="BB123" s="135"/>
      <c r="BC123" s="135"/>
      <c r="BD123" s="135"/>
      <c r="BE123" s="135"/>
      <c r="BF123" s="135"/>
      <c r="BG123" s="135"/>
      <c r="BH123" s="135"/>
      <c r="BI123" s="135"/>
      <c r="BJ123" s="135"/>
      <c r="BK123" s="135"/>
      <c r="BL123" s="135"/>
      <c r="BM123" s="135"/>
      <c r="BN123" s="135"/>
      <c r="BO123" s="966" t="s">
        <v>414</v>
      </c>
      <c r="BP123" s="997"/>
      <c r="BQ123" s="1057">
        <v>84134731</v>
      </c>
      <c r="BR123" s="1023"/>
      <c r="BS123" s="1023"/>
      <c r="BT123" s="1023"/>
      <c r="BU123" s="1023"/>
      <c r="BV123" s="1023">
        <v>76029470</v>
      </c>
      <c r="BW123" s="1023"/>
      <c r="BX123" s="1023"/>
      <c r="BY123" s="1023"/>
      <c r="BZ123" s="1023"/>
      <c r="CA123" s="1023">
        <v>75638438</v>
      </c>
      <c r="CB123" s="1023"/>
      <c r="CC123" s="1023"/>
      <c r="CD123" s="1023"/>
      <c r="CE123" s="1023"/>
      <c r="CF123" s="990"/>
      <c r="CG123" s="991"/>
      <c r="CH123" s="991"/>
      <c r="CI123" s="991"/>
      <c r="CJ123" s="992"/>
      <c r="CK123" s="1001"/>
      <c r="CL123" s="1002"/>
      <c r="CM123" s="1002"/>
      <c r="CN123" s="1002"/>
      <c r="CO123" s="1003"/>
      <c r="CP123" s="1011" t="s">
        <v>348</v>
      </c>
      <c r="CQ123" s="1012"/>
      <c r="CR123" s="1012"/>
      <c r="CS123" s="1012"/>
      <c r="CT123" s="1012"/>
      <c r="CU123" s="1012"/>
      <c r="CV123" s="1012"/>
      <c r="CW123" s="1012"/>
      <c r="CX123" s="1012"/>
      <c r="CY123" s="1012"/>
      <c r="CZ123" s="1012"/>
      <c r="DA123" s="1012"/>
      <c r="DB123" s="1012"/>
      <c r="DC123" s="1012"/>
      <c r="DD123" s="1012"/>
      <c r="DE123" s="1012"/>
      <c r="DF123" s="1013"/>
      <c r="DG123" s="949" t="s">
        <v>65</v>
      </c>
      <c r="DH123" s="950"/>
      <c r="DI123" s="950"/>
      <c r="DJ123" s="950"/>
      <c r="DK123" s="951"/>
      <c r="DL123" s="952" t="s">
        <v>65</v>
      </c>
      <c r="DM123" s="950"/>
      <c r="DN123" s="950"/>
      <c r="DO123" s="950"/>
      <c r="DP123" s="951"/>
      <c r="DQ123" s="952" t="s">
        <v>65</v>
      </c>
      <c r="DR123" s="950"/>
      <c r="DS123" s="950"/>
      <c r="DT123" s="950"/>
      <c r="DU123" s="951"/>
      <c r="DV123" s="953" t="s">
        <v>65</v>
      </c>
      <c r="DW123" s="954"/>
      <c r="DX123" s="954"/>
      <c r="DY123" s="954"/>
      <c r="DZ123" s="955"/>
    </row>
    <row r="124" spans="1:130" s="104" customFormat="1" ht="26.25" customHeight="1" thickBot="1" x14ac:dyDescent="0.2">
      <c r="A124" s="1051"/>
      <c r="B124" s="937"/>
      <c r="C124" s="907" t="s">
        <v>403</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65</v>
      </c>
      <c r="AB124" s="950"/>
      <c r="AC124" s="950"/>
      <c r="AD124" s="950"/>
      <c r="AE124" s="951"/>
      <c r="AF124" s="952" t="s">
        <v>65</v>
      </c>
      <c r="AG124" s="950"/>
      <c r="AH124" s="950"/>
      <c r="AI124" s="950"/>
      <c r="AJ124" s="951"/>
      <c r="AK124" s="952" t="s">
        <v>65</v>
      </c>
      <c r="AL124" s="950"/>
      <c r="AM124" s="950"/>
      <c r="AN124" s="950"/>
      <c r="AO124" s="951"/>
      <c r="AP124" s="953" t="s">
        <v>65</v>
      </c>
      <c r="AQ124" s="954"/>
      <c r="AR124" s="954"/>
      <c r="AS124" s="954"/>
      <c r="AT124" s="955"/>
      <c r="AU124" s="1053" t="s">
        <v>415</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21.2</v>
      </c>
      <c r="BR124" s="1019"/>
      <c r="BS124" s="1019"/>
      <c r="BT124" s="1019"/>
      <c r="BU124" s="1019"/>
      <c r="BV124" s="1019">
        <v>44.1</v>
      </c>
      <c r="BW124" s="1019"/>
      <c r="BX124" s="1019"/>
      <c r="BY124" s="1019"/>
      <c r="BZ124" s="1019"/>
      <c r="CA124" s="1019">
        <v>44.5</v>
      </c>
      <c r="CB124" s="1019"/>
      <c r="CC124" s="1019"/>
      <c r="CD124" s="1019"/>
      <c r="CE124" s="1019"/>
      <c r="CF124" s="1020"/>
      <c r="CG124" s="1021"/>
      <c r="CH124" s="1021"/>
      <c r="CI124" s="1021"/>
      <c r="CJ124" s="1022"/>
      <c r="CK124" s="1004"/>
      <c r="CL124" s="1004"/>
      <c r="CM124" s="1004"/>
      <c r="CN124" s="1004"/>
      <c r="CO124" s="1005"/>
      <c r="CP124" s="1011" t="s">
        <v>416</v>
      </c>
      <c r="CQ124" s="1012"/>
      <c r="CR124" s="1012"/>
      <c r="CS124" s="1012"/>
      <c r="CT124" s="1012"/>
      <c r="CU124" s="1012"/>
      <c r="CV124" s="1012"/>
      <c r="CW124" s="1012"/>
      <c r="CX124" s="1012"/>
      <c r="CY124" s="1012"/>
      <c r="CZ124" s="1012"/>
      <c r="DA124" s="1012"/>
      <c r="DB124" s="1012"/>
      <c r="DC124" s="1012"/>
      <c r="DD124" s="1012"/>
      <c r="DE124" s="1012"/>
      <c r="DF124" s="1013"/>
      <c r="DG124" s="996" t="s">
        <v>65</v>
      </c>
      <c r="DH124" s="975"/>
      <c r="DI124" s="975"/>
      <c r="DJ124" s="975"/>
      <c r="DK124" s="976"/>
      <c r="DL124" s="974" t="s">
        <v>65</v>
      </c>
      <c r="DM124" s="975"/>
      <c r="DN124" s="975"/>
      <c r="DO124" s="975"/>
      <c r="DP124" s="976"/>
      <c r="DQ124" s="974" t="s">
        <v>65</v>
      </c>
      <c r="DR124" s="975"/>
      <c r="DS124" s="975"/>
      <c r="DT124" s="975"/>
      <c r="DU124" s="976"/>
      <c r="DV124" s="977" t="s">
        <v>65</v>
      </c>
      <c r="DW124" s="978"/>
      <c r="DX124" s="978"/>
      <c r="DY124" s="978"/>
      <c r="DZ124" s="979"/>
    </row>
    <row r="125" spans="1:130" s="104" customFormat="1" ht="26.25" customHeight="1" x14ac:dyDescent="0.15">
      <c r="A125" s="1051"/>
      <c r="B125" s="937"/>
      <c r="C125" s="907" t="s">
        <v>405</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65</v>
      </c>
      <c r="AB125" s="950"/>
      <c r="AC125" s="950"/>
      <c r="AD125" s="950"/>
      <c r="AE125" s="951"/>
      <c r="AF125" s="952" t="s">
        <v>65</v>
      </c>
      <c r="AG125" s="950"/>
      <c r="AH125" s="950"/>
      <c r="AI125" s="950"/>
      <c r="AJ125" s="951"/>
      <c r="AK125" s="952" t="s">
        <v>65</v>
      </c>
      <c r="AL125" s="950"/>
      <c r="AM125" s="950"/>
      <c r="AN125" s="950"/>
      <c r="AO125" s="951"/>
      <c r="AP125" s="953" t="s">
        <v>65</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417</v>
      </c>
      <c r="CL125" s="999"/>
      <c r="CM125" s="999"/>
      <c r="CN125" s="999"/>
      <c r="CO125" s="1000"/>
      <c r="CP125" s="931" t="s">
        <v>418</v>
      </c>
      <c r="CQ125" s="880"/>
      <c r="CR125" s="880"/>
      <c r="CS125" s="880"/>
      <c r="CT125" s="880"/>
      <c r="CU125" s="880"/>
      <c r="CV125" s="880"/>
      <c r="CW125" s="880"/>
      <c r="CX125" s="880"/>
      <c r="CY125" s="880"/>
      <c r="CZ125" s="880"/>
      <c r="DA125" s="880"/>
      <c r="DB125" s="880"/>
      <c r="DC125" s="880"/>
      <c r="DD125" s="880"/>
      <c r="DE125" s="880"/>
      <c r="DF125" s="881"/>
      <c r="DG125" s="917" t="s">
        <v>65</v>
      </c>
      <c r="DH125" s="918"/>
      <c r="DI125" s="918"/>
      <c r="DJ125" s="918"/>
      <c r="DK125" s="918"/>
      <c r="DL125" s="918" t="s">
        <v>65</v>
      </c>
      <c r="DM125" s="918"/>
      <c r="DN125" s="918"/>
      <c r="DO125" s="918"/>
      <c r="DP125" s="918"/>
      <c r="DQ125" s="918" t="s">
        <v>65</v>
      </c>
      <c r="DR125" s="918"/>
      <c r="DS125" s="918"/>
      <c r="DT125" s="918"/>
      <c r="DU125" s="918"/>
      <c r="DV125" s="919" t="s">
        <v>65</v>
      </c>
      <c r="DW125" s="919"/>
      <c r="DX125" s="919"/>
      <c r="DY125" s="919"/>
      <c r="DZ125" s="920"/>
    </row>
    <row r="126" spans="1:130" s="104" customFormat="1" ht="26.25" customHeight="1" thickBot="1" x14ac:dyDescent="0.2">
      <c r="A126" s="1051"/>
      <c r="B126" s="937"/>
      <c r="C126" s="907" t="s">
        <v>407</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65</v>
      </c>
      <c r="AB126" s="950"/>
      <c r="AC126" s="950"/>
      <c r="AD126" s="950"/>
      <c r="AE126" s="951"/>
      <c r="AF126" s="952" t="s">
        <v>65</v>
      </c>
      <c r="AG126" s="950"/>
      <c r="AH126" s="950"/>
      <c r="AI126" s="950"/>
      <c r="AJ126" s="951"/>
      <c r="AK126" s="952" t="s">
        <v>65</v>
      </c>
      <c r="AL126" s="950"/>
      <c r="AM126" s="950"/>
      <c r="AN126" s="950"/>
      <c r="AO126" s="951"/>
      <c r="AP126" s="953" t="s">
        <v>65</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419</v>
      </c>
      <c r="CQ126" s="941"/>
      <c r="CR126" s="941"/>
      <c r="CS126" s="941"/>
      <c r="CT126" s="941"/>
      <c r="CU126" s="941"/>
      <c r="CV126" s="941"/>
      <c r="CW126" s="941"/>
      <c r="CX126" s="941"/>
      <c r="CY126" s="941"/>
      <c r="CZ126" s="941"/>
      <c r="DA126" s="941"/>
      <c r="DB126" s="941"/>
      <c r="DC126" s="941"/>
      <c r="DD126" s="941"/>
      <c r="DE126" s="941"/>
      <c r="DF126" s="942"/>
      <c r="DG126" s="910" t="s">
        <v>65</v>
      </c>
      <c r="DH126" s="911"/>
      <c r="DI126" s="911"/>
      <c r="DJ126" s="911"/>
      <c r="DK126" s="911"/>
      <c r="DL126" s="911" t="s">
        <v>65</v>
      </c>
      <c r="DM126" s="911"/>
      <c r="DN126" s="911"/>
      <c r="DO126" s="911"/>
      <c r="DP126" s="911"/>
      <c r="DQ126" s="911" t="s">
        <v>65</v>
      </c>
      <c r="DR126" s="911"/>
      <c r="DS126" s="911"/>
      <c r="DT126" s="911"/>
      <c r="DU126" s="911"/>
      <c r="DV126" s="912" t="s">
        <v>65</v>
      </c>
      <c r="DW126" s="912"/>
      <c r="DX126" s="912"/>
      <c r="DY126" s="912"/>
      <c r="DZ126" s="913"/>
    </row>
    <row r="127" spans="1:130" s="104" customFormat="1" ht="26.25" customHeight="1" x14ac:dyDescent="0.15">
      <c r="A127" s="1052"/>
      <c r="B127" s="939"/>
      <c r="C127" s="993" t="s">
        <v>420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t="s">
        <v>65</v>
      </c>
      <c r="AB127" s="950"/>
      <c r="AC127" s="950"/>
      <c r="AD127" s="950"/>
      <c r="AE127" s="951"/>
      <c r="AF127" s="952" t="s">
        <v>65</v>
      </c>
      <c r="AG127" s="950"/>
      <c r="AH127" s="950"/>
      <c r="AI127" s="950"/>
      <c r="AJ127" s="951"/>
      <c r="AK127" s="952" t="s">
        <v>65</v>
      </c>
      <c r="AL127" s="950"/>
      <c r="AM127" s="950"/>
      <c r="AN127" s="950"/>
      <c r="AO127" s="951"/>
      <c r="AP127" s="953" t="s">
        <v>65</v>
      </c>
      <c r="AQ127" s="954"/>
      <c r="AR127" s="954"/>
      <c r="AS127" s="954"/>
      <c r="AT127" s="955"/>
      <c r="AU127" s="140"/>
      <c r="AV127" s="140"/>
      <c r="AW127" s="140"/>
      <c r="AX127" s="1024" t="s">
        <v>421</v>
      </c>
      <c r="AY127" s="1025"/>
      <c r="AZ127" s="1025"/>
      <c r="BA127" s="1025"/>
      <c r="BB127" s="1025"/>
      <c r="BC127" s="1025"/>
      <c r="BD127" s="1025"/>
      <c r="BE127" s="1026"/>
      <c r="BF127" s="1027" t="s">
        <v>422</v>
      </c>
      <c r="BG127" s="1025"/>
      <c r="BH127" s="1025"/>
      <c r="BI127" s="1025"/>
      <c r="BJ127" s="1025"/>
      <c r="BK127" s="1025"/>
      <c r="BL127" s="1026"/>
      <c r="BM127" s="1027" t="s">
        <v>423</v>
      </c>
      <c r="BN127" s="1025"/>
      <c r="BO127" s="1025"/>
      <c r="BP127" s="1025"/>
      <c r="BQ127" s="1025"/>
      <c r="BR127" s="1025"/>
      <c r="BS127" s="1026"/>
      <c r="BT127" s="1027" t="s">
        <v>424</v>
      </c>
      <c r="BU127" s="1025"/>
      <c r="BV127" s="1025"/>
      <c r="BW127" s="1025"/>
      <c r="BX127" s="1025"/>
      <c r="BY127" s="1025"/>
      <c r="BZ127" s="1049"/>
      <c r="CA127" s="140"/>
      <c r="CB127" s="140"/>
      <c r="CC127" s="140"/>
      <c r="CD127" s="141"/>
      <c r="CE127" s="141"/>
      <c r="CF127" s="141"/>
      <c r="CG127" s="138"/>
      <c r="CH127" s="138"/>
      <c r="CI127" s="138"/>
      <c r="CJ127" s="139"/>
      <c r="CK127" s="1015"/>
      <c r="CL127" s="1002"/>
      <c r="CM127" s="1002"/>
      <c r="CN127" s="1002"/>
      <c r="CO127" s="1003"/>
      <c r="CP127" s="940" t="s">
        <v>425</v>
      </c>
      <c r="CQ127" s="941"/>
      <c r="CR127" s="941"/>
      <c r="CS127" s="941"/>
      <c r="CT127" s="941"/>
      <c r="CU127" s="941"/>
      <c r="CV127" s="941"/>
      <c r="CW127" s="941"/>
      <c r="CX127" s="941"/>
      <c r="CY127" s="941"/>
      <c r="CZ127" s="941"/>
      <c r="DA127" s="941"/>
      <c r="DB127" s="941"/>
      <c r="DC127" s="941"/>
      <c r="DD127" s="941"/>
      <c r="DE127" s="941"/>
      <c r="DF127" s="942"/>
      <c r="DG127" s="910" t="s">
        <v>65</v>
      </c>
      <c r="DH127" s="911"/>
      <c r="DI127" s="911"/>
      <c r="DJ127" s="911"/>
      <c r="DK127" s="911"/>
      <c r="DL127" s="911" t="s">
        <v>65</v>
      </c>
      <c r="DM127" s="911"/>
      <c r="DN127" s="911"/>
      <c r="DO127" s="911"/>
      <c r="DP127" s="911"/>
      <c r="DQ127" s="911" t="s">
        <v>65</v>
      </c>
      <c r="DR127" s="911"/>
      <c r="DS127" s="911"/>
      <c r="DT127" s="911"/>
      <c r="DU127" s="911"/>
      <c r="DV127" s="912" t="s">
        <v>65</v>
      </c>
      <c r="DW127" s="912"/>
      <c r="DX127" s="912"/>
      <c r="DY127" s="912"/>
      <c r="DZ127" s="913"/>
    </row>
    <row r="128" spans="1:130" s="104" customFormat="1" ht="26.25" customHeight="1" thickBot="1" x14ac:dyDescent="0.2">
      <c r="A128" s="1035" t="s">
        <v>426</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427</v>
      </c>
      <c r="X128" s="1037"/>
      <c r="Y128" s="1037"/>
      <c r="Z128" s="1038"/>
      <c r="AA128" s="1039">
        <v>1813665</v>
      </c>
      <c r="AB128" s="1040"/>
      <c r="AC128" s="1040"/>
      <c r="AD128" s="1040"/>
      <c r="AE128" s="1041"/>
      <c r="AF128" s="1042">
        <v>1750240</v>
      </c>
      <c r="AG128" s="1040"/>
      <c r="AH128" s="1040"/>
      <c r="AI128" s="1040"/>
      <c r="AJ128" s="1041"/>
      <c r="AK128" s="1042">
        <v>1567508</v>
      </c>
      <c r="AL128" s="1040"/>
      <c r="AM128" s="1040"/>
      <c r="AN128" s="1040"/>
      <c r="AO128" s="1041"/>
      <c r="AP128" s="1043"/>
      <c r="AQ128" s="1044"/>
      <c r="AR128" s="1044"/>
      <c r="AS128" s="1044"/>
      <c r="AT128" s="1045"/>
      <c r="AU128" s="140"/>
      <c r="AV128" s="140"/>
      <c r="AW128" s="140"/>
      <c r="AX128" s="879" t="s">
        <v>428</v>
      </c>
      <c r="AY128" s="880"/>
      <c r="AZ128" s="880"/>
      <c r="BA128" s="880"/>
      <c r="BB128" s="880"/>
      <c r="BC128" s="880"/>
      <c r="BD128" s="880"/>
      <c r="BE128" s="881"/>
      <c r="BF128" s="1046" t="s">
        <v>65</v>
      </c>
      <c r="BG128" s="1047"/>
      <c r="BH128" s="1047"/>
      <c r="BI128" s="1047"/>
      <c r="BJ128" s="1047"/>
      <c r="BK128" s="1047"/>
      <c r="BL128" s="1048"/>
      <c r="BM128" s="1046">
        <v>11.44</v>
      </c>
      <c r="BN128" s="1047"/>
      <c r="BO128" s="1047"/>
      <c r="BP128" s="1047"/>
      <c r="BQ128" s="1047"/>
      <c r="BR128" s="1047"/>
      <c r="BS128" s="1048"/>
      <c r="BT128" s="1046">
        <v>20</v>
      </c>
      <c r="BU128" s="1047"/>
      <c r="BV128" s="1047"/>
      <c r="BW128" s="1047"/>
      <c r="BX128" s="1047"/>
      <c r="BY128" s="1047"/>
      <c r="BZ128" s="1070"/>
      <c r="CA128" s="141"/>
      <c r="CB128" s="141"/>
      <c r="CC128" s="141"/>
      <c r="CD128" s="141"/>
      <c r="CE128" s="141"/>
      <c r="CF128" s="141"/>
      <c r="CG128" s="138"/>
      <c r="CH128" s="138"/>
      <c r="CI128" s="138"/>
      <c r="CJ128" s="139"/>
      <c r="CK128" s="1016"/>
      <c r="CL128" s="1017"/>
      <c r="CM128" s="1017"/>
      <c r="CN128" s="1017"/>
      <c r="CO128" s="1018"/>
      <c r="CP128" s="1028" t="s">
        <v>429</v>
      </c>
      <c r="CQ128" s="1029"/>
      <c r="CR128" s="1029"/>
      <c r="CS128" s="1029"/>
      <c r="CT128" s="1029"/>
      <c r="CU128" s="1029"/>
      <c r="CV128" s="1029"/>
      <c r="CW128" s="1029"/>
      <c r="CX128" s="1029"/>
      <c r="CY128" s="1029"/>
      <c r="CZ128" s="1029"/>
      <c r="DA128" s="1029"/>
      <c r="DB128" s="1029"/>
      <c r="DC128" s="1029"/>
      <c r="DD128" s="1029"/>
      <c r="DE128" s="1029"/>
      <c r="DF128" s="1030"/>
      <c r="DG128" s="1031" t="s">
        <v>65</v>
      </c>
      <c r="DH128" s="1032"/>
      <c r="DI128" s="1032"/>
      <c r="DJ128" s="1032"/>
      <c r="DK128" s="1032"/>
      <c r="DL128" s="1032" t="s">
        <v>65</v>
      </c>
      <c r="DM128" s="1032"/>
      <c r="DN128" s="1032"/>
      <c r="DO128" s="1032"/>
      <c r="DP128" s="1032"/>
      <c r="DQ128" s="1032" t="s">
        <v>65</v>
      </c>
      <c r="DR128" s="1032"/>
      <c r="DS128" s="1032"/>
      <c r="DT128" s="1032"/>
      <c r="DU128" s="1032"/>
      <c r="DV128" s="1033" t="s">
        <v>65</v>
      </c>
      <c r="DW128" s="1033"/>
      <c r="DX128" s="1033"/>
      <c r="DY128" s="1033"/>
      <c r="DZ128" s="1034"/>
    </row>
    <row r="129" spans="1:131" s="104" customFormat="1" ht="26.25" customHeight="1" x14ac:dyDescent="0.15">
      <c r="A129" s="921" t="s">
        <v>46</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430</v>
      </c>
      <c r="X129" s="1065"/>
      <c r="Y129" s="1065"/>
      <c r="Z129" s="1066"/>
      <c r="AA129" s="949">
        <v>39676836</v>
      </c>
      <c r="AB129" s="950"/>
      <c r="AC129" s="950"/>
      <c r="AD129" s="950"/>
      <c r="AE129" s="951"/>
      <c r="AF129" s="952">
        <v>40032573</v>
      </c>
      <c r="AG129" s="950"/>
      <c r="AH129" s="950"/>
      <c r="AI129" s="950"/>
      <c r="AJ129" s="951"/>
      <c r="AK129" s="952">
        <v>40522677</v>
      </c>
      <c r="AL129" s="950"/>
      <c r="AM129" s="950"/>
      <c r="AN129" s="950"/>
      <c r="AO129" s="951"/>
      <c r="AP129" s="1067"/>
      <c r="AQ129" s="1068"/>
      <c r="AR129" s="1068"/>
      <c r="AS129" s="1068"/>
      <c r="AT129" s="1069"/>
      <c r="AU129" s="142"/>
      <c r="AV129" s="142"/>
      <c r="AW129" s="142"/>
      <c r="AX129" s="1058" t="s">
        <v>431</v>
      </c>
      <c r="AY129" s="941"/>
      <c r="AZ129" s="941"/>
      <c r="BA129" s="941"/>
      <c r="BB129" s="941"/>
      <c r="BC129" s="941"/>
      <c r="BD129" s="941"/>
      <c r="BE129" s="942"/>
      <c r="BF129" s="1059" t="s">
        <v>65</v>
      </c>
      <c r="BG129" s="1060"/>
      <c r="BH129" s="1060"/>
      <c r="BI129" s="1060"/>
      <c r="BJ129" s="1060"/>
      <c r="BK129" s="1060"/>
      <c r="BL129" s="1061"/>
      <c r="BM129" s="1059">
        <v>16.440000000000001</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432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433</v>
      </c>
      <c r="X130" s="1065"/>
      <c r="Y130" s="1065"/>
      <c r="Z130" s="1066"/>
      <c r="AA130" s="949">
        <v>4680463</v>
      </c>
      <c r="AB130" s="950"/>
      <c r="AC130" s="950"/>
      <c r="AD130" s="950"/>
      <c r="AE130" s="951"/>
      <c r="AF130" s="952">
        <v>4315430</v>
      </c>
      <c r="AG130" s="950"/>
      <c r="AH130" s="950"/>
      <c r="AI130" s="950"/>
      <c r="AJ130" s="951"/>
      <c r="AK130" s="952">
        <v>4362559</v>
      </c>
      <c r="AL130" s="950"/>
      <c r="AM130" s="950"/>
      <c r="AN130" s="950"/>
      <c r="AO130" s="951"/>
      <c r="AP130" s="1067"/>
      <c r="AQ130" s="1068"/>
      <c r="AR130" s="1068"/>
      <c r="AS130" s="1068"/>
      <c r="AT130" s="1069"/>
      <c r="AU130" s="142"/>
      <c r="AV130" s="142"/>
      <c r="AW130" s="142"/>
      <c r="AX130" s="1058" t="s">
        <v>434</v>
      </c>
      <c r="AY130" s="941"/>
      <c r="AZ130" s="941"/>
      <c r="BA130" s="941"/>
      <c r="BB130" s="941"/>
      <c r="BC130" s="941"/>
      <c r="BD130" s="941"/>
      <c r="BE130" s="942"/>
      <c r="BF130" s="1095">
        <v>0.4</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435</v>
      </c>
      <c r="X131" s="1103"/>
      <c r="Y131" s="1103"/>
      <c r="Z131" s="1104"/>
      <c r="AA131" s="996">
        <v>34996373</v>
      </c>
      <c r="AB131" s="975"/>
      <c r="AC131" s="975"/>
      <c r="AD131" s="975"/>
      <c r="AE131" s="976"/>
      <c r="AF131" s="974">
        <v>35717143</v>
      </c>
      <c r="AG131" s="975"/>
      <c r="AH131" s="975"/>
      <c r="AI131" s="975"/>
      <c r="AJ131" s="976"/>
      <c r="AK131" s="974">
        <v>36160118</v>
      </c>
      <c r="AL131" s="975"/>
      <c r="AM131" s="975"/>
      <c r="AN131" s="975"/>
      <c r="AO131" s="976"/>
      <c r="AP131" s="1105"/>
      <c r="AQ131" s="1106"/>
      <c r="AR131" s="1106"/>
      <c r="AS131" s="1106"/>
      <c r="AT131" s="1107"/>
      <c r="AU131" s="142"/>
      <c r="AV131" s="142"/>
      <c r="AW131" s="142"/>
      <c r="AX131" s="1077" t="s">
        <v>436</v>
      </c>
      <c r="AY131" s="1029"/>
      <c r="AZ131" s="1029"/>
      <c r="BA131" s="1029"/>
      <c r="BB131" s="1029"/>
      <c r="BC131" s="1029"/>
      <c r="BD131" s="1029"/>
      <c r="BE131" s="1030"/>
      <c r="BF131" s="1078">
        <v>44.5</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437</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438</v>
      </c>
      <c r="W132" s="1088"/>
      <c r="X132" s="1088"/>
      <c r="Y132" s="1088"/>
      <c r="Z132" s="1089"/>
      <c r="AA132" s="1090">
        <v>0.232149772</v>
      </c>
      <c r="AB132" s="1091"/>
      <c r="AC132" s="1091"/>
      <c r="AD132" s="1091"/>
      <c r="AE132" s="1092"/>
      <c r="AF132" s="1093">
        <v>0.34140468600000001</v>
      </c>
      <c r="AG132" s="1091"/>
      <c r="AH132" s="1091"/>
      <c r="AI132" s="1091"/>
      <c r="AJ132" s="1092"/>
      <c r="AK132" s="1093">
        <v>0.918686161</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439</v>
      </c>
      <c r="W133" s="1071"/>
      <c r="X133" s="1071"/>
      <c r="Y133" s="1071"/>
      <c r="Z133" s="1072"/>
      <c r="AA133" s="1073">
        <v>0.4</v>
      </c>
      <c r="AB133" s="1074"/>
      <c r="AC133" s="1074"/>
      <c r="AD133" s="1074"/>
      <c r="AE133" s="1075"/>
      <c r="AF133" s="1073">
        <v>0.3</v>
      </c>
      <c r="AG133" s="1074"/>
      <c r="AH133" s="1074"/>
      <c r="AI133" s="1074"/>
      <c r="AJ133" s="1075"/>
      <c r="AK133" s="1073">
        <v>0.4</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440</v>
      </c>
      <c r="B5" s="8"/>
      <c r="C5" s="8"/>
      <c r="D5" s="8"/>
      <c r="E5" s="8"/>
      <c r="F5" s="8"/>
      <c r="G5" s="8"/>
      <c r="H5" s="8"/>
      <c r="I5" s="8"/>
      <c r="J5" s="8"/>
      <c r="K5" s="8"/>
      <c r="L5" s="8"/>
      <c r="M5" s="8"/>
      <c r="N5" s="8"/>
      <c r="O5" s="10"/>
    </row>
    <row r="6" spans="1:16" x14ac:dyDescent="0.15">
      <c r="A6" s="12"/>
      <c r="B6" s="4"/>
      <c r="C6" s="4"/>
      <c r="D6" s="4"/>
      <c r="E6" s="4"/>
      <c r="F6" s="4"/>
      <c r="G6" s="148" t="s">
        <v>441</v>
      </c>
      <c r="H6" s="148"/>
      <c r="I6" s="148"/>
      <c r="J6" s="148"/>
      <c r="K6" s="4"/>
      <c r="L6" s="4"/>
      <c r="M6" s="4"/>
      <c r="N6" s="4"/>
    </row>
    <row r="7" spans="1:16" x14ac:dyDescent="0.15">
      <c r="A7" s="12"/>
      <c r="B7" s="4"/>
      <c r="C7" s="4"/>
      <c r="D7" s="4"/>
      <c r="E7" s="4"/>
      <c r="F7" s="4"/>
      <c r="G7" s="149"/>
      <c r="H7" s="150"/>
      <c r="I7" s="150"/>
      <c r="J7" s="151"/>
      <c r="K7" s="1111" t="s">
        <v>442</v>
      </c>
      <c r="L7" s="152"/>
      <c r="M7" s="153" t="s">
        <v>443</v>
      </c>
      <c r="N7" s="154"/>
    </row>
    <row r="8" spans="1:16" x14ac:dyDescent="0.15">
      <c r="A8" s="12"/>
      <c r="B8" s="4"/>
      <c r="C8" s="4"/>
      <c r="D8" s="4"/>
      <c r="E8" s="4"/>
      <c r="F8" s="4"/>
      <c r="G8" s="155"/>
      <c r="H8" s="156"/>
      <c r="I8" s="156"/>
      <c r="J8" s="157"/>
      <c r="K8" s="1112"/>
      <c r="L8" s="158" t="s">
        <v>444</v>
      </c>
      <c r="M8" s="159" t="s">
        <v>445</v>
      </c>
      <c r="N8" s="160" t="s">
        <v>446</v>
      </c>
    </row>
    <row r="9" spans="1:16" x14ac:dyDescent="0.15">
      <c r="A9" s="12"/>
      <c r="B9" s="4"/>
      <c r="C9" s="4"/>
      <c r="D9" s="4"/>
      <c r="E9" s="4"/>
      <c r="F9" s="4"/>
      <c r="G9" s="1113" t="s">
        <v>447</v>
      </c>
      <c r="H9" s="1114"/>
      <c r="I9" s="1114"/>
      <c r="J9" s="1115"/>
      <c r="K9" s="161">
        <v>14427243</v>
      </c>
      <c r="L9" s="162">
        <v>59622</v>
      </c>
      <c r="M9" s="163">
        <v>55816</v>
      </c>
      <c r="N9" s="164">
        <v>6.8</v>
      </c>
    </row>
    <row r="10" spans="1:16" x14ac:dyDescent="0.15">
      <c r="A10" s="12"/>
      <c r="B10" s="4"/>
      <c r="C10" s="4"/>
      <c r="D10" s="4"/>
      <c r="E10" s="4"/>
      <c r="F10" s="4"/>
      <c r="G10" s="1113" t="s">
        <v>448</v>
      </c>
      <c r="H10" s="1114"/>
      <c r="I10" s="1114"/>
      <c r="J10" s="1115"/>
      <c r="K10" s="165">
        <v>285264</v>
      </c>
      <c r="L10" s="166">
        <v>1179</v>
      </c>
      <c r="M10" s="167">
        <v>3693</v>
      </c>
      <c r="N10" s="168">
        <v>-68.099999999999994</v>
      </c>
    </row>
    <row r="11" spans="1:16" ht="13.5" customHeight="1" x14ac:dyDescent="0.15">
      <c r="A11" s="12"/>
      <c r="B11" s="4"/>
      <c r="C11" s="4"/>
      <c r="D11" s="4"/>
      <c r="E11" s="4"/>
      <c r="F11" s="4"/>
      <c r="G11" s="1113" t="s">
        <v>449</v>
      </c>
      <c r="H11" s="1114"/>
      <c r="I11" s="1114"/>
      <c r="J11" s="1115"/>
      <c r="K11" s="165">
        <v>26</v>
      </c>
      <c r="L11" s="166">
        <v>0</v>
      </c>
      <c r="M11" s="167">
        <v>2201</v>
      </c>
      <c r="N11" s="168">
        <v>-100</v>
      </c>
    </row>
    <row r="12" spans="1:16" ht="13.5" customHeight="1" x14ac:dyDescent="0.15">
      <c r="A12" s="12"/>
      <c r="B12" s="4"/>
      <c r="C12" s="4"/>
      <c r="D12" s="4"/>
      <c r="E12" s="4"/>
      <c r="F12" s="4"/>
      <c r="G12" s="1113" t="s">
        <v>450</v>
      </c>
      <c r="H12" s="1114"/>
      <c r="I12" s="1114"/>
      <c r="J12" s="1115"/>
      <c r="K12" s="165">
        <v>935645</v>
      </c>
      <c r="L12" s="166">
        <v>3867</v>
      </c>
      <c r="M12" s="167">
        <v>1372</v>
      </c>
      <c r="N12" s="168">
        <v>181.9</v>
      </c>
    </row>
    <row r="13" spans="1:16" ht="13.5" customHeight="1" x14ac:dyDescent="0.15">
      <c r="A13" s="12"/>
      <c r="B13" s="4"/>
      <c r="C13" s="4"/>
      <c r="D13" s="4"/>
      <c r="E13" s="4"/>
      <c r="F13" s="4"/>
      <c r="G13" s="1113" t="s">
        <v>451</v>
      </c>
      <c r="H13" s="1114"/>
      <c r="I13" s="1114"/>
      <c r="J13" s="1115"/>
      <c r="K13" s="165">
        <v>106215</v>
      </c>
      <c r="L13" s="166">
        <v>439</v>
      </c>
      <c r="M13" s="167">
        <v>67</v>
      </c>
      <c r="N13" s="168">
        <v>555.20000000000005</v>
      </c>
    </row>
    <row r="14" spans="1:16" ht="13.5" customHeight="1" x14ac:dyDescent="0.15">
      <c r="A14" s="12"/>
      <c r="B14" s="4"/>
      <c r="C14" s="4"/>
      <c r="D14" s="4"/>
      <c r="E14" s="4"/>
      <c r="F14" s="4"/>
      <c r="G14" s="1113" t="s">
        <v>452</v>
      </c>
      <c r="H14" s="1114"/>
      <c r="I14" s="1114"/>
      <c r="J14" s="1115"/>
      <c r="K14" s="165">
        <v>559049</v>
      </c>
      <c r="L14" s="166">
        <v>2310</v>
      </c>
      <c r="M14" s="167">
        <v>1915</v>
      </c>
      <c r="N14" s="168">
        <v>20.6</v>
      </c>
    </row>
    <row r="15" spans="1:16" ht="13.5" customHeight="1" x14ac:dyDescent="0.15">
      <c r="A15" s="12"/>
      <c r="B15" s="4"/>
      <c r="C15" s="4"/>
      <c r="D15" s="4"/>
      <c r="E15" s="4"/>
      <c r="F15" s="4"/>
      <c r="G15" s="1113" t="s">
        <v>453</v>
      </c>
      <c r="H15" s="1114"/>
      <c r="I15" s="1114"/>
      <c r="J15" s="1115"/>
      <c r="K15" s="165">
        <v>127160</v>
      </c>
      <c r="L15" s="166">
        <v>526</v>
      </c>
      <c r="M15" s="167">
        <v>1099</v>
      </c>
      <c r="N15" s="168">
        <v>-52.1</v>
      </c>
    </row>
    <row r="16" spans="1:16" x14ac:dyDescent="0.15">
      <c r="A16" s="12"/>
      <c r="B16" s="4"/>
      <c r="C16" s="4"/>
      <c r="D16" s="4"/>
      <c r="E16" s="4"/>
      <c r="F16" s="4"/>
      <c r="G16" s="1116" t="s">
        <v>454</v>
      </c>
      <c r="H16" s="1117"/>
      <c r="I16" s="1117"/>
      <c r="J16" s="1118"/>
      <c r="K16" s="166">
        <v>-1227651</v>
      </c>
      <c r="L16" s="166">
        <v>-5073</v>
      </c>
      <c r="M16" s="167">
        <v>-4462</v>
      </c>
      <c r="N16" s="168">
        <v>13.7</v>
      </c>
    </row>
    <row r="17" spans="1:16" x14ac:dyDescent="0.15">
      <c r="A17" s="12"/>
      <c r="B17" s="4"/>
      <c r="C17" s="4"/>
      <c r="D17" s="4"/>
      <c r="E17" s="4"/>
      <c r="F17" s="4"/>
      <c r="G17" s="1116" t="s">
        <v>126</v>
      </c>
      <c r="H17" s="1117"/>
      <c r="I17" s="1117"/>
      <c r="J17" s="1118"/>
      <c r="K17" s="166">
        <v>15212951</v>
      </c>
      <c r="L17" s="166">
        <v>62869</v>
      </c>
      <c r="M17" s="167">
        <v>61701</v>
      </c>
      <c r="N17" s="168">
        <v>1.9</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455</v>
      </c>
      <c r="H19" s="4"/>
      <c r="I19" s="4"/>
      <c r="J19" s="4"/>
      <c r="K19" s="4"/>
      <c r="L19" s="4"/>
      <c r="M19" s="4"/>
      <c r="N19" s="4"/>
    </row>
    <row r="20" spans="1:16" x14ac:dyDescent="0.15">
      <c r="A20" s="12"/>
      <c r="B20" s="4"/>
      <c r="C20" s="4"/>
      <c r="D20" s="4"/>
      <c r="E20" s="4"/>
      <c r="F20" s="4"/>
      <c r="G20" s="170"/>
      <c r="H20" s="171"/>
      <c r="I20" s="171"/>
      <c r="J20" s="172"/>
      <c r="K20" s="173" t="s">
        <v>456</v>
      </c>
      <c r="L20" s="174" t="s">
        <v>457</v>
      </c>
      <c r="M20" s="175" t="s">
        <v>458</v>
      </c>
      <c r="N20" s="176"/>
    </row>
    <row r="21" spans="1:16" s="182" customFormat="1" x14ac:dyDescent="0.15">
      <c r="A21" s="177"/>
      <c r="B21" s="148"/>
      <c r="C21" s="148"/>
      <c r="D21" s="148"/>
      <c r="E21" s="148"/>
      <c r="F21" s="148"/>
      <c r="G21" s="1108" t="s">
        <v>459</v>
      </c>
      <c r="H21" s="1109"/>
      <c r="I21" s="1109"/>
      <c r="J21" s="1110"/>
      <c r="K21" s="178">
        <v>6.32</v>
      </c>
      <c r="L21" s="179">
        <v>6.17</v>
      </c>
      <c r="M21" s="180">
        <v>0.15</v>
      </c>
      <c r="N21" s="148"/>
      <c r="O21" s="181"/>
      <c r="P21" s="177"/>
    </row>
    <row r="22" spans="1:16" s="182" customFormat="1" x14ac:dyDescent="0.15">
      <c r="A22" s="177"/>
      <c r="B22" s="148"/>
      <c r="C22" s="148"/>
      <c r="D22" s="148"/>
      <c r="E22" s="148"/>
      <c r="F22" s="148"/>
      <c r="G22" s="1108" t="s">
        <v>460</v>
      </c>
      <c r="H22" s="1109"/>
      <c r="I22" s="1109"/>
      <c r="J22" s="1110"/>
      <c r="K22" s="183">
        <v>100.2</v>
      </c>
      <c r="L22" s="184">
        <v>100.1</v>
      </c>
      <c r="M22" s="185">
        <v>0.1</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461</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462</v>
      </c>
      <c r="B28" s="8"/>
      <c r="C28" s="8"/>
      <c r="D28" s="8"/>
      <c r="E28" s="8"/>
      <c r="F28" s="8"/>
      <c r="G28" s="8"/>
      <c r="H28" s="8"/>
      <c r="I28" s="8"/>
      <c r="J28" s="8"/>
      <c r="K28" s="8"/>
      <c r="L28" s="8"/>
      <c r="M28" s="8"/>
      <c r="N28" s="8"/>
      <c r="O28" s="190"/>
    </row>
    <row r="29" spans="1:16" x14ac:dyDescent="0.15">
      <c r="A29" s="12"/>
      <c r="B29" s="4"/>
      <c r="C29" s="4"/>
      <c r="D29" s="4"/>
      <c r="E29" s="4"/>
      <c r="F29" s="4"/>
      <c r="G29" s="148" t="s">
        <v>463</v>
      </c>
      <c r="H29" s="148"/>
      <c r="I29" s="148"/>
      <c r="J29" s="148"/>
      <c r="K29" s="4"/>
      <c r="L29" s="4"/>
      <c r="M29" s="4"/>
      <c r="N29" s="4"/>
      <c r="O29" s="191"/>
    </row>
    <row r="30" spans="1:16" x14ac:dyDescent="0.15">
      <c r="A30" s="12"/>
      <c r="B30" s="4"/>
      <c r="C30" s="4"/>
      <c r="D30" s="4"/>
      <c r="E30" s="4"/>
      <c r="F30" s="4"/>
      <c r="G30" s="149"/>
      <c r="H30" s="150"/>
      <c r="I30" s="150"/>
      <c r="J30" s="151"/>
      <c r="K30" s="1111" t="s">
        <v>442</v>
      </c>
      <c r="L30" s="152"/>
      <c r="M30" s="153" t="s">
        <v>443</v>
      </c>
      <c r="N30" s="154"/>
    </row>
    <row r="31" spans="1:16" x14ac:dyDescent="0.15">
      <c r="A31" s="12"/>
      <c r="B31" s="4"/>
      <c r="C31" s="4"/>
      <c r="D31" s="4"/>
      <c r="E31" s="4"/>
      <c r="F31" s="4"/>
      <c r="G31" s="155"/>
      <c r="H31" s="156"/>
      <c r="I31" s="156"/>
      <c r="J31" s="157"/>
      <c r="K31" s="1112"/>
      <c r="L31" s="158" t="s">
        <v>444</v>
      </c>
      <c r="M31" s="159" t="s">
        <v>445</v>
      </c>
      <c r="N31" s="160" t="s">
        <v>446</v>
      </c>
    </row>
    <row r="32" spans="1:16" ht="27" customHeight="1" x14ac:dyDescent="0.15">
      <c r="A32" s="12"/>
      <c r="B32" s="4"/>
      <c r="C32" s="4"/>
      <c r="D32" s="4"/>
      <c r="E32" s="4"/>
      <c r="F32" s="4"/>
      <c r="G32" s="1124" t="s">
        <v>464</v>
      </c>
      <c r="H32" s="1125"/>
      <c r="I32" s="1125"/>
      <c r="J32" s="1126"/>
      <c r="K32" s="192">
        <v>4273019</v>
      </c>
      <c r="L32" s="192">
        <v>17659</v>
      </c>
      <c r="M32" s="193">
        <v>31774</v>
      </c>
      <c r="N32" s="194">
        <v>-44.4</v>
      </c>
    </row>
    <row r="33" spans="1:16" ht="13.5" customHeight="1" x14ac:dyDescent="0.15">
      <c r="A33" s="12"/>
      <c r="B33" s="4"/>
      <c r="C33" s="4"/>
      <c r="D33" s="4"/>
      <c r="E33" s="4"/>
      <c r="F33" s="4"/>
      <c r="G33" s="1124" t="s">
        <v>465</v>
      </c>
      <c r="H33" s="1125"/>
      <c r="I33" s="1125"/>
      <c r="J33" s="1126"/>
      <c r="K33" s="192" t="s">
        <v>466</v>
      </c>
      <c r="L33" s="192" t="s">
        <v>466</v>
      </c>
      <c r="M33" s="193">
        <v>8</v>
      </c>
      <c r="N33" s="194" t="s">
        <v>466</v>
      </c>
    </row>
    <row r="34" spans="1:16" ht="27" customHeight="1" x14ac:dyDescent="0.15">
      <c r="A34" s="12"/>
      <c r="B34" s="4"/>
      <c r="C34" s="4"/>
      <c r="D34" s="4"/>
      <c r="E34" s="4"/>
      <c r="F34" s="4"/>
      <c r="G34" s="1124" t="s">
        <v>467</v>
      </c>
      <c r="H34" s="1125"/>
      <c r="I34" s="1125"/>
      <c r="J34" s="1126"/>
      <c r="K34" s="192" t="s">
        <v>466</v>
      </c>
      <c r="L34" s="192" t="s">
        <v>466</v>
      </c>
      <c r="M34" s="193">
        <v>51</v>
      </c>
      <c r="N34" s="194" t="s">
        <v>466</v>
      </c>
    </row>
    <row r="35" spans="1:16" ht="27" customHeight="1" x14ac:dyDescent="0.15">
      <c r="A35" s="12"/>
      <c r="B35" s="4"/>
      <c r="C35" s="4"/>
      <c r="D35" s="4"/>
      <c r="E35" s="4"/>
      <c r="F35" s="4"/>
      <c r="G35" s="1124" t="s">
        <v>468</v>
      </c>
      <c r="H35" s="1125"/>
      <c r="I35" s="1125"/>
      <c r="J35" s="1126"/>
      <c r="K35" s="192">
        <v>1731676</v>
      </c>
      <c r="L35" s="192">
        <v>7156</v>
      </c>
      <c r="M35" s="193">
        <v>10918</v>
      </c>
      <c r="N35" s="194">
        <v>-34.5</v>
      </c>
    </row>
    <row r="36" spans="1:16" ht="27" customHeight="1" x14ac:dyDescent="0.15">
      <c r="A36" s="12"/>
      <c r="B36" s="4"/>
      <c r="C36" s="4"/>
      <c r="D36" s="4"/>
      <c r="E36" s="4"/>
      <c r="F36" s="4"/>
      <c r="G36" s="1124" t="s">
        <v>469</v>
      </c>
      <c r="H36" s="1125"/>
      <c r="I36" s="1125"/>
      <c r="J36" s="1126"/>
      <c r="K36" s="192" t="s">
        <v>466</v>
      </c>
      <c r="L36" s="192" t="s">
        <v>466</v>
      </c>
      <c r="M36" s="193">
        <v>463</v>
      </c>
      <c r="N36" s="194" t="s">
        <v>466</v>
      </c>
    </row>
    <row r="37" spans="1:16" ht="13.5" customHeight="1" x14ac:dyDescent="0.15">
      <c r="A37" s="12"/>
      <c r="B37" s="4"/>
      <c r="C37" s="4"/>
      <c r="D37" s="4"/>
      <c r="E37" s="4"/>
      <c r="F37" s="4"/>
      <c r="G37" s="1124" t="s">
        <v>470</v>
      </c>
      <c r="H37" s="1125"/>
      <c r="I37" s="1125"/>
      <c r="J37" s="1126"/>
      <c r="K37" s="192">
        <v>257535</v>
      </c>
      <c r="L37" s="192">
        <v>1064</v>
      </c>
      <c r="M37" s="193">
        <v>976</v>
      </c>
      <c r="N37" s="194">
        <v>9</v>
      </c>
    </row>
    <row r="38" spans="1:16" ht="27" customHeight="1" x14ac:dyDescent="0.15">
      <c r="A38" s="12"/>
      <c r="B38" s="4"/>
      <c r="C38" s="4"/>
      <c r="D38" s="4"/>
      <c r="E38" s="4"/>
      <c r="F38" s="4"/>
      <c r="G38" s="1127" t="s">
        <v>471</v>
      </c>
      <c r="H38" s="1128"/>
      <c r="I38" s="1128"/>
      <c r="J38" s="1129"/>
      <c r="K38" s="195">
        <v>35</v>
      </c>
      <c r="L38" s="195">
        <v>0</v>
      </c>
      <c r="M38" s="196">
        <v>2</v>
      </c>
      <c r="N38" s="197">
        <v>-100</v>
      </c>
      <c r="O38" s="191"/>
    </row>
    <row r="39" spans="1:16" x14ac:dyDescent="0.15">
      <c r="A39" s="12"/>
      <c r="B39" s="4"/>
      <c r="C39" s="4"/>
      <c r="D39" s="4"/>
      <c r="E39" s="4"/>
      <c r="F39" s="4"/>
      <c r="G39" s="1127" t="s">
        <v>472</v>
      </c>
      <c r="H39" s="1128"/>
      <c r="I39" s="1128"/>
      <c r="J39" s="1129"/>
      <c r="K39" s="198">
        <v>-1567508</v>
      </c>
      <c r="L39" s="198">
        <v>-6478</v>
      </c>
      <c r="M39" s="199">
        <v>-8001</v>
      </c>
      <c r="N39" s="200">
        <v>-19</v>
      </c>
      <c r="O39" s="191"/>
    </row>
    <row r="40" spans="1:16" ht="27" customHeight="1" x14ac:dyDescent="0.15">
      <c r="A40" s="12"/>
      <c r="B40" s="4"/>
      <c r="C40" s="4"/>
      <c r="D40" s="4"/>
      <c r="E40" s="4"/>
      <c r="F40" s="4"/>
      <c r="G40" s="1124" t="s">
        <v>473</v>
      </c>
      <c r="H40" s="1125"/>
      <c r="I40" s="1125"/>
      <c r="J40" s="1126"/>
      <c r="K40" s="198">
        <v>-4362559</v>
      </c>
      <c r="L40" s="198">
        <v>-18029</v>
      </c>
      <c r="M40" s="199">
        <v>-27445</v>
      </c>
      <c r="N40" s="200">
        <v>-34.299999999999997</v>
      </c>
      <c r="O40" s="191"/>
    </row>
    <row r="41" spans="1:16" x14ac:dyDescent="0.15">
      <c r="A41" s="12"/>
      <c r="B41" s="4"/>
      <c r="C41" s="4"/>
      <c r="D41" s="4"/>
      <c r="E41" s="4"/>
      <c r="F41" s="4"/>
      <c r="G41" s="1130" t="s">
        <v>243</v>
      </c>
      <c r="H41" s="1131"/>
      <c r="I41" s="1131"/>
      <c r="J41" s="1132"/>
      <c r="K41" s="192">
        <v>332198</v>
      </c>
      <c r="L41" s="198">
        <v>1373</v>
      </c>
      <c r="M41" s="199">
        <v>8747</v>
      </c>
      <c r="N41" s="200">
        <v>-84.3</v>
      </c>
      <c r="O41" s="191"/>
    </row>
    <row r="42" spans="1:16" x14ac:dyDescent="0.15">
      <c r="A42" s="12"/>
      <c r="B42" s="4"/>
      <c r="C42" s="4"/>
      <c r="D42" s="4"/>
      <c r="E42" s="4"/>
      <c r="F42" s="4"/>
      <c r="G42" s="201" t="s">
        <v>474</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475</v>
      </c>
      <c r="B47" s="4"/>
      <c r="C47" s="4"/>
      <c r="D47" s="4"/>
      <c r="E47" s="4"/>
      <c r="F47" s="4"/>
      <c r="G47" s="4"/>
      <c r="H47" s="4"/>
      <c r="I47" s="4"/>
      <c r="J47" s="4"/>
      <c r="K47" s="4"/>
      <c r="L47" s="4"/>
      <c r="M47" s="4"/>
      <c r="N47" s="4"/>
    </row>
    <row r="48" spans="1:16" x14ac:dyDescent="0.15">
      <c r="A48" s="12"/>
      <c r="B48" s="4"/>
      <c r="C48" s="4"/>
      <c r="D48" s="4"/>
      <c r="E48" s="4"/>
      <c r="F48" s="4"/>
      <c r="G48" s="204" t="s">
        <v>476</v>
      </c>
      <c r="H48" s="204"/>
      <c r="I48" s="204"/>
      <c r="J48" s="204"/>
      <c r="K48" s="204"/>
      <c r="L48" s="204"/>
      <c r="M48" s="205"/>
      <c r="N48" s="204"/>
    </row>
    <row r="49" spans="1:14" ht="13.5" customHeight="1" x14ac:dyDescent="0.15">
      <c r="A49" s="12"/>
      <c r="B49" s="4"/>
      <c r="C49" s="4"/>
      <c r="D49" s="4"/>
      <c r="E49" s="4"/>
      <c r="F49" s="4"/>
      <c r="G49" s="206"/>
      <c r="H49" s="207"/>
      <c r="I49" s="1119" t="s">
        <v>442</v>
      </c>
      <c r="J49" s="1121" t="s">
        <v>477</v>
      </c>
      <c r="K49" s="1122"/>
      <c r="L49" s="1122"/>
      <c r="M49" s="1122"/>
      <c r="N49" s="1123"/>
    </row>
    <row r="50" spans="1:14" x14ac:dyDescent="0.15">
      <c r="A50" s="12"/>
      <c r="B50" s="4"/>
      <c r="C50" s="4"/>
      <c r="D50" s="4"/>
      <c r="E50" s="4"/>
      <c r="F50" s="4"/>
      <c r="G50" s="208"/>
      <c r="H50" s="209"/>
      <c r="I50" s="1120"/>
      <c r="J50" s="210" t="s">
        <v>478</v>
      </c>
      <c r="K50" s="211" t="s">
        <v>479</v>
      </c>
      <c r="L50" s="212" t="s">
        <v>480</v>
      </c>
      <c r="M50" s="213" t="s">
        <v>481</v>
      </c>
      <c r="N50" s="214" t="s">
        <v>482</v>
      </c>
    </row>
    <row r="51" spans="1:14" x14ac:dyDescent="0.15">
      <c r="A51" s="12"/>
      <c r="B51" s="4"/>
      <c r="C51" s="4"/>
      <c r="D51" s="4"/>
      <c r="E51" s="4"/>
      <c r="F51" s="4"/>
      <c r="G51" s="206" t="s">
        <v>483</v>
      </c>
      <c r="H51" s="207"/>
      <c r="I51" s="215">
        <v>5645333</v>
      </c>
      <c r="J51" s="216">
        <v>23594</v>
      </c>
      <c r="K51" s="217">
        <v>-8.6999999999999993</v>
      </c>
      <c r="L51" s="218">
        <v>39052</v>
      </c>
      <c r="M51" s="219">
        <v>6.2</v>
      </c>
      <c r="N51" s="220">
        <v>-14.9</v>
      </c>
    </row>
    <row r="52" spans="1:14" x14ac:dyDescent="0.15">
      <c r="A52" s="12"/>
      <c r="B52" s="4"/>
      <c r="C52" s="4"/>
      <c r="D52" s="4"/>
      <c r="E52" s="4"/>
      <c r="F52" s="4"/>
      <c r="G52" s="221"/>
      <c r="H52" s="222" t="s">
        <v>484</v>
      </c>
      <c r="I52" s="223">
        <v>2846622</v>
      </c>
      <c r="J52" s="224">
        <v>11897</v>
      </c>
      <c r="K52" s="225">
        <v>-42.7</v>
      </c>
      <c r="L52" s="226">
        <v>21186</v>
      </c>
      <c r="M52" s="227">
        <v>1</v>
      </c>
      <c r="N52" s="228">
        <v>-43.7</v>
      </c>
    </row>
    <row r="53" spans="1:14" x14ac:dyDescent="0.15">
      <c r="A53" s="12"/>
      <c r="B53" s="4"/>
      <c r="C53" s="4"/>
      <c r="D53" s="4"/>
      <c r="E53" s="4"/>
      <c r="F53" s="4"/>
      <c r="G53" s="206" t="s">
        <v>485</v>
      </c>
      <c r="H53" s="207"/>
      <c r="I53" s="215">
        <v>5071710</v>
      </c>
      <c r="J53" s="216">
        <v>21146</v>
      </c>
      <c r="K53" s="217">
        <v>-10.4</v>
      </c>
      <c r="L53" s="218">
        <v>41235</v>
      </c>
      <c r="M53" s="219">
        <v>5.6</v>
      </c>
      <c r="N53" s="220">
        <v>-16</v>
      </c>
    </row>
    <row r="54" spans="1:14" x14ac:dyDescent="0.15">
      <c r="A54" s="12"/>
      <c r="B54" s="4"/>
      <c r="C54" s="4"/>
      <c r="D54" s="4"/>
      <c r="E54" s="4"/>
      <c r="F54" s="4"/>
      <c r="G54" s="221"/>
      <c r="H54" s="222" t="s">
        <v>484</v>
      </c>
      <c r="I54" s="223">
        <v>2984153</v>
      </c>
      <c r="J54" s="224">
        <v>12442</v>
      </c>
      <c r="K54" s="225">
        <v>4.5999999999999996</v>
      </c>
      <c r="L54" s="226">
        <v>22086</v>
      </c>
      <c r="M54" s="227">
        <v>4.2</v>
      </c>
      <c r="N54" s="228">
        <v>0.4</v>
      </c>
    </row>
    <row r="55" spans="1:14" x14ac:dyDescent="0.15">
      <c r="A55" s="12"/>
      <c r="B55" s="4"/>
      <c r="C55" s="4"/>
      <c r="D55" s="4"/>
      <c r="E55" s="4"/>
      <c r="F55" s="4"/>
      <c r="G55" s="206" t="s">
        <v>486</v>
      </c>
      <c r="H55" s="207"/>
      <c r="I55" s="215">
        <v>7637731</v>
      </c>
      <c r="J55" s="216">
        <v>31767</v>
      </c>
      <c r="K55" s="217">
        <v>50.2</v>
      </c>
      <c r="L55" s="218">
        <v>41862</v>
      </c>
      <c r="M55" s="219">
        <v>1.5</v>
      </c>
      <c r="N55" s="220">
        <v>48.7</v>
      </c>
    </row>
    <row r="56" spans="1:14" x14ac:dyDescent="0.15">
      <c r="A56" s="12"/>
      <c r="B56" s="4"/>
      <c r="C56" s="4"/>
      <c r="D56" s="4"/>
      <c r="E56" s="4"/>
      <c r="F56" s="4"/>
      <c r="G56" s="221"/>
      <c r="H56" s="222" t="s">
        <v>484</v>
      </c>
      <c r="I56" s="223">
        <v>5801903</v>
      </c>
      <c r="J56" s="224">
        <v>24132</v>
      </c>
      <c r="K56" s="225">
        <v>94</v>
      </c>
      <c r="L56" s="226">
        <v>23710</v>
      </c>
      <c r="M56" s="227">
        <v>7.4</v>
      </c>
      <c r="N56" s="228">
        <v>86.6</v>
      </c>
    </row>
    <row r="57" spans="1:14" x14ac:dyDescent="0.15">
      <c r="A57" s="12"/>
      <c r="B57" s="4"/>
      <c r="C57" s="4"/>
      <c r="D57" s="4"/>
      <c r="E57" s="4"/>
      <c r="F57" s="4"/>
      <c r="G57" s="206" t="s">
        <v>487</v>
      </c>
      <c r="H57" s="207"/>
      <c r="I57" s="215">
        <v>10368530</v>
      </c>
      <c r="J57" s="216">
        <v>42976</v>
      </c>
      <c r="K57" s="217">
        <v>35.299999999999997</v>
      </c>
      <c r="L57" s="218">
        <v>43554</v>
      </c>
      <c r="M57" s="219">
        <v>4</v>
      </c>
      <c r="N57" s="220">
        <v>31.3</v>
      </c>
    </row>
    <row r="58" spans="1:14" x14ac:dyDescent="0.15">
      <c r="A58" s="12"/>
      <c r="B58" s="4"/>
      <c r="C58" s="4"/>
      <c r="D58" s="4"/>
      <c r="E58" s="4"/>
      <c r="F58" s="4"/>
      <c r="G58" s="221"/>
      <c r="H58" s="222" t="s">
        <v>484</v>
      </c>
      <c r="I58" s="223">
        <v>8019914</v>
      </c>
      <c r="J58" s="224">
        <v>33241</v>
      </c>
      <c r="K58" s="225">
        <v>37.700000000000003</v>
      </c>
      <c r="L58" s="226">
        <v>24811</v>
      </c>
      <c r="M58" s="227">
        <v>4.5999999999999996</v>
      </c>
      <c r="N58" s="228">
        <v>33.1</v>
      </c>
    </row>
    <row r="59" spans="1:14" x14ac:dyDescent="0.15">
      <c r="A59" s="12"/>
      <c r="B59" s="4"/>
      <c r="C59" s="4"/>
      <c r="D59" s="4"/>
      <c r="E59" s="4"/>
      <c r="F59" s="4"/>
      <c r="G59" s="206" t="s">
        <v>488</v>
      </c>
      <c r="H59" s="207"/>
      <c r="I59" s="215">
        <v>7566985</v>
      </c>
      <c r="J59" s="216">
        <v>31271</v>
      </c>
      <c r="K59" s="217">
        <v>-27.2</v>
      </c>
      <c r="L59" s="218">
        <v>42581</v>
      </c>
      <c r="M59" s="219">
        <v>-2.2000000000000002</v>
      </c>
      <c r="N59" s="220">
        <v>-25</v>
      </c>
    </row>
    <row r="60" spans="1:14" x14ac:dyDescent="0.15">
      <c r="A60" s="12"/>
      <c r="B60" s="4"/>
      <c r="C60" s="4"/>
      <c r="D60" s="4"/>
      <c r="E60" s="4"/>
      <c r="F60" s="4"/>
      <c r="G60" s="221"/>
      <c r="H60" s="222" t="s">
        <v>484</v>
      </c>
      <c r="I60" s="229">
        <v>3220897</v>
      </c>
      <c r="J60" s="224">
        <v>13311</v>
      </c>
      <c r="K60" s="225">
        <v>-60</v>
      </c>
      <c r="L60" s="226">
        <v>24354</v>
      </c>
      <c r="M60" s="227">
        <v>-1.8</v>
      </c>
      <c r="N60" s="228">
        <v>-58.2</v>
      </c>
    </row>
    <row r="61" spans="1:14" x14ac:dyDescent="0.15">
      <c r="A61" s="12"/>
      <c r="B61" s="4"/>
      <c r="C61" s="4"/>
      <c r="D61" s="4"/>
      <c r="E61" s="4"/>
      <c r="F61" s="4"/>
      <c r="G61" s="206" t="s">
        <v>489</v>
      </c>
      <c r="H61" s="230"/>
      <c r="I61" s="231">
        <v>7258058</v>
      </c>
      <c r="J61" s="232">
        <v>30151</v>
      </c>
      <c r="K61" s="233">
        <v>7.8</v>
      </c>
      <c r="L61" s="234">
        <v>41657</v>
      </c>
      <c r="M61" s="235">
        <v>3</v>
      </c>
      <c r="N61" s="220">
        <v>4.8</v>
      </c>
    </row>
    <row r="62" spans="1:14" x14ac:dyDescent="0.15">
      <c r="A62" s="12"/>
      <c r="B62" s="4"/>
      <c r="C62" s="4"/>
      <c r="D62" s="4"/>
      <c r="E62" s="4"/>
      <c r="F62" s="4"/>
      <c r="G62" s="221"/>
      <c r="H62" s="222" t="s">
        <v>484</v>
      </c>
      <c r="I62" s="223">
        <v>4574698</v>
      </c>
      <c r="J62" s="224">
        <v>19005</v>
      </c>
      <c r="K62" s="225">
        <v>6.7</v>
      </c>
      <c r="L62" s="226">
        <v>23229</v>
      </c>
      <c r="M62" s="227">
        <v>3.1</v>
      </c>
      <c r="N62" s="228">
        <v>3.6</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490</v>
      </c>
    </row>
    <row r="46" spans="2:10" ht="29.25" customHeight="1" thickBot="1" x14ac:dyDescent="0.25">
      <c r="B46" s="239" t="s">
        <v>25</v>
      </c>
      <c r="C46" s="240"/>
      <c r="D46" s="240"/>
      <c r="E46" s="241" t="s">
        <v>491</v>
      </c>
      <c r="F46" s="242" t="s">
        <v>4</v>
      </c>
      <c r="G46" s="243" t="s">
        <v>5</v>
      </c>
      <c r="H46" s="243" t="s">
        <v>6</v>
      </c>
      <c r="I46" s="243" t="s">
        <v>7</v>
      </c>
      <c r="J46" s="244" t="s">
        <v>8</v>
      </c>
    </row>
    <row r="47" spans="2:10" ht="57.75" customHeight="1" x14ac:dyDescent="0.15">
      <c r="B47" s="245"/>
      <c r="C47" s="1133" t="s">
        <v>492</v>
      </c>
      <c r="D47" s="1133"/>
      <c r="E47" s="1134"/>
      <c r="F47" s="246">
        <v>13.55</v>
      </c>
      <c r="G47" s="247">
        <v>13.36</v>
      </c>
      <c r="H47" s="247">
        <v>13.38</v>
      </c>
      <c r="I47" s="247">
        <v>10.77</v>
      </c>
      <c r="J47" s="248">
        <v>10.64</v>
      </c>
    </row>
    <row r="48" spans="2:10" ht="57.75" customHeight="1" x14ac:dyDescent="0.15">
      <c r="B48" s="249"/>
      <c r="C48" s="1135" t="s">
        <v>493</v>
      </c>
      <c r="D48" s="1135"/>
      <c r="E48" s="1136"/>
      <c r="F48" s="250">
        <v>6.44</v>
      </c>
      <c r="G48" s="251">
        <v>7.21</v>
      </c>
      <c r="H48" s="251">
        <v>4.72</v>
      </c>
      <c r="I48" s="251">
        <v>6.57</v>
      </c>
      <c r="J48" s="252">
        <v>6.56</v>
      </c>
    </row>
    <row r="49" spans="2:10" ht="57.75" customHeight="1" thickBot="1" x14ac:dyDescent="0.2">
      <c r="B49" s="253"/>
      <c r="C49" s="1137" t="s">
        <v>494</v>
      </c>
      <c r="D49" s="1137"/>
      <c r="E49" s="1138"/>
      <c r="F49" s="254" t="s">
        <v>495</v>
      </c>
      <c r="G49" s="255">
        <v>0.88</v>
      </c>
      <c r="H49" s="255" t="s">
        <v>496</v>
      </c>
      <c r="I49" s="255" t="s">
        <v>497</v>
      </c>
      <c r="J49" s="256">
        <v>0.36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498</v>
      </c>
      <c r="K32" s="257"/>
      <c r="L32" s="257"/>
      <c r="M32" s="257"/>
      <c r="N32" s="257"/>
      <c r="O32" s="257"/>
      <c r="P32" s="257"/>
    </row>
    <row r="33" spans="1:16" ht="39" customHeight="1" thickBot="1" x14ac:dyDescent="0.25">
      <c r="A33" s="257"/>
      <c r="B33" s="260" t="s">
        <v>499</v>
      </c>
      <c r="C33" s="261"/>
      <c r="D33" s="261"/>
      <c r="E33" s="262" t="s">
        <v>491</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500</v>
      </c>
      <c r="D34" s="1145"/>
      <c r="E34" s="1146"/>
      <c r="F34" s="267">
        <v>16.149999999999999</v>
      </c>
      <c r="G34" s="268">
        <v>16.670000000000002</v>
      </c>
      <c r="H34" s="268">
        <v>16.05</v>
      </c>
      <c r="I34" s="268">
        <v>14.43</v>
      </c>
      <c r="J34" s="269">
        <v>11.34</v>
      </c>
      <c r="K34" s="257"/>
      <c r="L34" s="257"/>
      <c r="M34" s="257"/>
      <c r="N34" s="257"/>
      <c r="O34" s="257"/>
      <c r="P34" s="257"/>
    </row>
    <row r="35" spans="1:16" ht="39" customHeight="1" x14ac:dyDescent="0.15">
      <c r="A35" s="257"/>
      <c r="B35" s="270"/>
      <c r="C35" s="1139" t="s">
        <v>501</v>
      </c>
      <c r="D35" s="1140"/>
      <c r="E35" s="1141"/>
      <c r="F35" s="271">
        <v>6.43</v>
      </c>
      <c r="G35" s="272">
        <v>7.2</v>
      </c>
      <c r="H35" s="272">
        <v>4.72</v>
      </c>
      <c r="I35" s="272">
        <v>6.57</v>
      </c>
      <c r="J35" s="273">
        <v>6.55</v>
      </c>
      <c r="K35" s="257"/>
      <c r="L35" s="257"/>
      <c r="M35" s="257"/>
      <c r="N35" s="257"/>
      <c r="O35" s="257"/>
      <c r="P35" s="257"/>
    </row>
    <row r="36" spans="1:16" ht="39" customHeight="1" x14ac:dyDescent="0.15">
      <c r="A36" s="257"/>
      <c r="B36" s="270"/>
      <c r="C36" s="1139" t="s">
        <v>502</v>
      </c>
      <c r="D36" s="1140"/>
      <c r="E36" s="1141"/>
      <c r="F36" s="271">
        <v>2.09</v>
      </c>
      <c r="G36" s="272">
        <v>2.54</v>
      </c>
      <c r="H36" s="272">
        <v>2.86</v>
      </c>
      <c r="I36" s="272">
        <v>2.83</v>
      </c>
      <c r="J36" s="273">
        <v>2.91</v>
      </c>
      <c r="K36" s="257"/>
      <c r="L36" s="257"/>
      <c r="M36" s="257"/>
      <c r="N36" s="257"/>
      <c r="O36" s="257"/>
      <c r="P36" s="257"/>
    </row>
    <row r="37" spans="1:16" ht="39" customHeight="1" x14ac:dyDescent="0.15">
      <c r="A37" s="257"/>
      <c r="B37" s="270"/>
      <c r="C37" s="1139" t="s">
        <v>503</v>
      </c>
      <c r="D37" s="1140"/>
      <c r="E37" s="1141"/>
      <c r="F37" s="271">
        <v>1.75</v>
      </c>
      <c r="G37" s="272">
        <v>1.71</v>
      </c>
      <c r="H37" s="272">
        <v>1.6</v>
      </c>
      <c r="I37" s="272">
        <v>1.56</v>
      </c>
      <c r="J37" s="273">
        <v>1.63</v>
      </c>
      <c r="K37" s="257"/>
      <c r="L37" s="257"/>
      <c r="M37" s="257"/>
      <c r="N37" s="257"/>
      <c r="O37" s="257"/>
      <c r="P37" s="257"/>
    </row>
    <row r="38" spans="1:16" ht="39" customHeight="1" x14ac:dyDescent="0.15">
      <c r="A38" s="257"/>
      <c r="B38" s="270"/>
      <c r="C38" s="1139" t="s">
        <v>504</v>
      </c>
      <c r="D38" s="1140"/>
      <c r="E38" s="1141"/>
      <c r="F38" s="271">
        <v>0.43</v>
      </c>
      <c r="G38" s="272">
        <v>0.5</v>
      </c>
      <c r="H38" s="272">
        <v>0.5</v>
      </c>
      <c r="I38" s="272">
        <v>0.67</v>
      </c>
      <c r="J38" s="273">
        <v>1.07</v>
      </c>
      <c r="K38" s="257"/>
      <c r="L38" s="257"/>
      <c r="M38" s="257"/>
      <c r="N38" s="257"/>
      <c r="O38" s="257"/>
      <c r="P38" s="257"/>
    </row>
    <row r="39" spans="1:16" ht="39" customHeight="1" x14ac:dyDescent="0.15">
      <c r="A39" s="257"/>
      <c r="B39" s="270"/>
      <c r="C39" s="1139" t="s">
        <v>505</v>
      </c>
      <c r="D39" s="1140"/>
      <c r="E39" s="1141"/>
      <c r="F39" s="271">
        <v>0</v>
      </c>
      <c r="G39" s="272">
        <v>0</v>
      </c>
      <c r="H39" s="272">
        <v>0.01</v>
      </c>
      <c r="I39" s="272">
        <v>0.01</v>
      </c>
      <c r="J39" s="273">
        <v>0.01</v>
      </c>
      <c r="K39" s="257"/>
      <c r="L39" s="257"/>
      <c r="M39" s="257"/>
      <c r="N39" s="257"/>
      <c r="O39" s="257"/>
      <c r="P39" s="257"/>
    </row>
    <row r="40" spans="1:16" ht="39" customHeight="1" x14ac:dyDescent="0.15">
      <c r="A40" s="257"/>
      <c r="B40" s="270"/>
      <c r="C40" s="1139" t="s">
        <v>506</v>
      </c>
      <c r="D40" s="1140"/>
      <c r="E40" s="1141"/>
      <c r="F40" s="271">
        <v>0</v>
      </c>
      <c r="G40" s="272">
        <v>0</v>
      </c>
      <c r="H40" s="272">
        <v>0</v>
      </c>
      <c r="I40" s="272">
        <v>0</v>
      </c>
      <c r="J40" s="273">
        <v>0</v>
      </c>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507</v>
      </c>
      <c r="D42" s="1140"/>
      <c r="E42" s="1141"/>
      <c r="F42" s="271" t="s">
        <v>466</v>
      </c>
      <c r="G42" s="272" t="s">
        <v>466</v>
      </c>
      <c r="H42" s="272" t="s">
        <v>466</v>
      </c>
      <c r="I42" s="272" t="s">
        <v>466</v>
      </c>
      <c r="J42" s="273" t="s">
        <v>466</v>
      </c>
      <c r="K42" s="257"/>
      <c r="L42" s="257"/>
      <c r="M42" s="257"/>
      <c r="N42" s="257"/>
      <c r="O42" s="257"/>
      <c r="P42" s="257"/>
    </row>
    <row r="43" spans="1:16" ht="39" customHeight="1" thickBot="1" x14ac:dyDescent="0.2">
      <c r="A43" s="257"/>
      <c r="B43" s="275"/>
      <c r="C43" s="1142" t="s">
        <v>508</v>
      </c>
      <c r="D43" s="1143"/>
      <c r="E43" s="1144"/>
      <c r="F43" s="276" t="s">
        <v>466</v>
      </c>
      <c r="G43" s="277" t="s">
        <v>466</v>
      </c>
      <c r="H43" s="277" t="s">
        <v>466</v>
      </c>
      <c r="I43" s="277" t="s">
        <v>466</v>
      </c>
      <c r="J43" s="278" t="s">
        <v>466</v>
      </c>
      <c r="K43" s="257"/>
      <c r="L43" s="257"/>
      <c r="M43" s="257"/>
      <c r="N43" s="257"/>
      <c r="O43" s="257"/>
      <c r="P43" s="257"/>
    </row>
    <row r="44" spans="1:16" ht="39" customHeight="1" x14ac:dyDescent="0.15">
      <c r="A44" s="257"/>
      <c r="B44" s="279" t="s">
        <v>509</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510</v>
      </c>
      <c r="P43" s="283"/>
      <c r="Q43" s="283"/>
      <c r="R43" s="283"/>
      <c r="S43" s="283"/>
      <c r="T43" s="283"/>
      <c r="U43" s="283"/>
    </row>
    <row r="44" spans="1:21" ht="30.75" customHeight="1" thickBot="1" x14ac:dyDescent="0.2">
      <c r="A44" s="283"/>
      <c r="B44" s="286" t="s">
        <v>511</v>
      </c>
      <c r="C44" s="287"/>
      <c r="D44" s="287"/>
      <c r="E44" s="288"/>
      <c r="F44" s="288"/>
      <c r="G44" s="288"/>
      <c r="H44" s="288"/>
      <c r="I44" s="288"/>
      <c r="J44" s="289" t="s">
        <v>491</v>
      </c>
      <c r="K44" s="290" t="s">
        <v>4</v>
      </c>
      <c r="L44" s="291" t="s">
        <v>5</v>
      </c>
      <c r="M44" s="291" t="s">
        <v>6</v>
      </c>
      <c r="N44" s="291" t="s">
        <v>7</v>
      </c>
      <c r="O44" s="292" t="s">
        <v>8</v>
      </c>
      <c r="P44" s="283"/>
      <c r="Q44" s="283"/>
      <c r="R44" s="283"/>
      <c r="S44" s="283"/>
      <c r="T44" s="283"/>
      <c r="U44" s="283"/>
    </row>
    <row r="45" spans="1:21" ht="30.75" customHeight="1" x14ac:dyDescent="0.15">
      <c r="A45" s="283"/>
      <c r="B45" s="1155" t="s">
        <v>512</v>
      </c>
      <c r="C45" s="1156"/>
      <c r="D45" s="293"/>
      <c r="E45" s="1161" t="s">
        <v>513</v>
      </c>
      <c r="F45" s="1161"/>
      <c r="G45" s="1161"/>
      <c r="H45" s="1161"/>
      <c r="I45" s="1161"/>
      <c r="J45" s="1162"/>
      <c r="K45" s="294">
        <v>4694</v>
      </c>
      <c r="L45" s="295">
        <v>4674</v>
      </c>
      <c r="M45" s="295">
        <v>4733</v>
      </c>
      <c r="N45" s="295">
        <v>4389</v>
      </c>
      <c r="O45" s="296">
        <v>4273</v>
      </c>
      <c r="P45" s="283"/>
      <c r="Q45" s="283"/>
      <c r="R45" s="283"/>
      <c r="S45" s="283"/>
      <c r="T45" s="283"/>
      <c r="U45" s="283"/>
    </row>
    <row r="46" spans="1:21" ht="30.75" customHeight="1" x14ac:dyDescent="0.15">
      <c r="A46" s="283"/>
      <c r="B46" s="1157"/>
      <c r="C46" s="1158"/>
      <c r="D46" s="297"/>
      <c r="E46" s="1149" t="s">
        <v>514</v>
      </c>
      <c r="F46" s="1149"/>
      <c r="G46" s="1149"/>
      <c r="H46" s="1149"/>
      <c r="I46" s="1149"/>
      <c r="J46" s="1150"/>
      <c r="K46" s="298" t="s">
        <v>466</v>
      </c>
      <c r="L46" s="299" t="s">
        <v>466</v>
      </c>
      <c r="M46" s="299" t="s">
        <v>466</v>
      </c>
      <c r="N46" s="299" t="s">
        <v>466</v>
      </c>
      <c r="O46" s="300" t="s">
        <v>466</v>
      </c>
      <c r="P46" s="283"/>
      <c r="Q46" s="283"/>
      <c r="R46" s="283"/>
      <c r="S46" s="283"/>
      <c r="T46" s="283"/>
      <c r="U46" s="283"/>
    </row>
    <row r="47" spans="1:21" ht="30.75" customHeight="1" x14ac:dyDescent="0.15">
      <c r="A47" s="283"/>
      <c r="B47" s="1157"/>
      <c r="C47" s="1158"/>
      <c r="D47" s="297"/>
      <c r="E47" s="1149" t="s">
        <v>515</v>
      </c>
      <c r="F47" s="1149"/>
      <c r="G47" s="1149"/>
      <c r="H47" s="1149"/>
      <c r="I47" s="1149"/>
      <c r="J47" s="1150"/>
      <c r="K47" s="298" t="s">
        <v>466</v>
      </c>
      <c r="L47" s="299" t="s">
        <v>466</v>
      </c>
      <c r="M47" s="299" t="s">
        <v>466</v>
      </c>
      <c r="N47" s="299" t="s">
        <v>466</v>
      </c>
      <c r="O47" s="300" t="s">
        <v>466</v>
      </c>
      <c r="P47" s="283"/>
      <c r="Q47" s="283"/>
      <c r="R47" s="283"/>
      <c r="S47" s="283"/>
      <c r="T47" s="283"/>
      <c r="U47" s="283"/>
    </row>
    <row r="48" spans="1:21" ht="30.75" customHeight="1" x14ac:dyDescent="0.15">
      <c r="A48" s="283"/>
      <c r="B48" s="1157"/>
      <c r="C48" s="1158"/>
      <c r="D48" s="297"/>
      <c r="E48" s="1149" t="s">
        <v>516</v>
      </c>
      <c r="F48" s="1149"/>
      <c r="G48" s="1149"/>
      <c r="H48" s="1149"/>
      <c r="I48" s="1149"/>
      <c r="J48" s="1150"/>
      <c r="K48" s="298">
        <v>1979</v>
      </c>
      <c r="L48" s="299">
        <v>1842</v>
      </c>
      <c r="M48" s="299">
        <v>1842</v>
      </c>
      <c r="N48" s="299">
        <v>1795</v>
      </c>
      <c r="O48" s="300">
        <v>1732</v>
      </c>
      <c r="P48" s="283"/>
      <c r="Q48" s="283"/>
      <c r="R48" s="283"/>
      <c r="S48" s="283"/>
      <c r="T48" s="283"/>
      <c r="U48" s="283"/>
    </row>
    <row r="49" spans="1:21" ht="30.75" customHeight="1" x14ac:dyDescent="0.15">
      <c r="A49" s="283"/>
      <c r="B49" s="1157"/>
      <c r="C49" s="1158"/>
      <c r="D49" s="297"/>
      <c r="E49" s="1149" t="s">
        <v>517</v>
      </c>
      <c r="F49" s="1149"/>
      <c r="G49" s="1149"/>
      <c r="H49" s="1149"/>
      <c r="I49" s="1149"/>
      <c r="J49" s="1150"/>
      <c r="K49" s="298" t="s">
        <v>466</v>
      </c>
      <c r="L49" s="299" t="s">
        <v>466</v>
      </c>
      <c r="M49" s="299" t="s">
        <v>466</v>
      </c>
      <c r="N49" s="299" t="s">
        <v>466</v>
      </c>
      <c r="O49" s="300" t="s">
        <v>466</v>
      </c>
      <c r="P49" s="283"/>
      <c r="Q49" s="283"/>
      <c r="R49" s="283"/>
      <c r="S49" s="283"/>
      <c r="T49" s="283"/>
      <c r="U49" s="283"/>
    </row>
    <row r="50" spans="1:21" ht="30.75" customHeight="1" x14ac:dyDescent="0.15">
      <c r="A50" s="283"/>
      <c r="B50" s="1157"/>
      <c r="C50" s="1158"/>
      <c r="D50" s="297"/>
      <c r="E50" s="1149" t="s">
        <v>518</v>
      </c>
      <c r="F50" s="1149"/>
      <c r="G50" s="1149"/>
      <c r="H50" s="1149"/>
      <c r="I50" s="1149"/>
      <c r="J50" s="1150"/>
      <c r="K50" s="298">
        <v>10</v>
      </c>
      <c r="L50" s="299">
        <v>1</v>
      </c>
      <c r="M50" s="299">
        <v>1</v>
      </c>
      <c r="N50" s="299">
        <v>4</v>
      </c>
      <c r="O50" s="300">
        <v>258</v>
      </c>
      <c r="P50" s="283"/>
      <c r="Q50" s="283"/>
      <c r="R50" s="283"/>
      <c r="S50" s="283"/>
      <c r="T50" s="283"/>
      <c r="U50" s="283"/>
    </row>
    <row r="51" spans="1:21" ht="30.75" customHeight="1" x14ac:dyDescent="0.15">
      <c r="A51" s="283"/>
      <c r="B51" s="1159"/>
      <c r="C51" s="1160"/>
      <c r="D51" s="301"/>
      <c r="E51" s="1149" t="s">
        <v>519</v>
      </c>
      <c r="F51" s="1149"/>
      <c r="G51" s="1149"/>
      <c r="H51" s="1149"/>
      <c r="I51" s="1149"/>
      <c r="J51" s="1150"/>
      <c r="K51" s="298">
        <v>0</v>
      </c>
      <c r="L51" s="299">
        <v>0</v>
      </c>
      <c r="M51" s="299">
        <v>0</v>
      </c>
      <c r="N51" s="299">
        <v>0</v>
      </c>
      <c r="O51" s="300">
        <v>0</v>
      </c>
      <c r="P51" s="283"/>
      <c r="Q51" s="283"/>
      <c r="R51" s="283"/>
      <c r="S51" s="283"/>
      <c r="T51" s="283"/>
      <c r="U51" s="283"/>
    </row>
    <row r="52" spans="1:21" ht="30.75" customHeight="1" x14ac:dyDescent="0.15">
      <c r="A52" s="283"/>
      <c r="B52" s="1147" t="s">
        <v>520</v>
      </c>
      <c r="C52" s="1148"/>
      <c r="D52" s="301"/>
      <c r="E52" s="1149" t="s">
        <v>521</v>
      </c>
      <c r="F52" s="1149"/>
      <c r="G52" s="1149"/>
      <c r="H52" s="1149"/>
      <c r="I52" s="1149"/>
      <c r="J52" s="1150"/>
      <c r="K52" s="298">
        <v>6407</v>
      </c>
      <c r="L52" s="299">
        <v>6382</v>
      </c>
      <c r="M52" s="299">
        <v>6495</v>
      </c>
      <c r="N52" s="299">
        <v>6066</v>
      </c>
      <c r="O52" s="300">
        <v>5930</v>
      </c>
      <c r="P52" s="283"/>
      <c r="Q52" s="283"/>
      <c r="R52" s="283"/>
      <c r="S52" s="283"/>
      <c r="T52" s="283"/>
      <c r="U52" s="283"/>
    </row>
    <row r="53" spans="1:21" ht="30.75" customHeight="1" thickBot="1" x14ac:dyDescent="0.2">
      <c r="A53" s="283"/>
      <c r="B53" s="1151" t="s">
        <v>522</v>
      </c>
      <c r="C53" s="1152"/>
      <c r="D53" s="302"/>
      <c r="E53" s="1153" t="s">
        <v>523</v>
      </c>
      <c r="F53" s="1153"/>
      <c r="G53" s="1153"/>
      <c r="H53" s="1153"/>
      <c r="I53" s="1153"/>
      <c r="J53" s="1154"/>
      <c r="K53" s="303">
        <v>276</v>
      </c>
      <c r="L53" s="304">
        <v>135</v>
      </c>
      <c r="M53" s="304">
        <v>81</v>
      </c>
      <c r="N53" s="304">
        <v>122</v>
      </c>
      <c r="O53" s="305">
        <v>333</v>
      </c>
      <c r="P53" s="283"/>
      <c r="Q53" s="283"/>
      <c r="R53" s="283"/>
      <c r="S53" s="283"/>
      <c r="T53" s="283"/>
      <c r="U53" s="283"/>
    </row>
    <row r="54" spans="1:21" ht="24" customHeight="1" x14ac:dyDescent="0.15">
      <c r="A54" s="283"/>
      <c r="B54" s="306" t="s">
        <v>524</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510</v>
      </c>
    </row>
    <row r="40" spans="2:13" ht="27.75" customHeight="1" thickBot="1" x14ac:dyDescent="0.2">
      <c r="B40" s="309" t="s">
        <v>511</v>
      </c>
      <c r="C40" s="310"/>
      <c r="D40" s="310"/>
      <c r="E40" s="311"/>
      <c r="F40" s="311"/>
      <c r="G40" s="311"/>
      <c r="H40" s="312" t="s">
        <v>491</v>
      </c>
      <c r="I40" s="313" t="s">
        <v>4</v>
      </c>
      <c r="J40" s="314" t="s">
        <v>5</v>
      </c>
      <c r="K40" s="314" t="s">
        <v>6</v>
      </c>
      <c r="L40" s="314" t="s">
        <v>7</v>
      </c>
      <c r="M40" s="315" t="s">
        <v>8</v>
      </c>
    </row>
    <row r="41" spans="2:13" ht="27.75" customHeight="1" x14ac:dyDescent="0.15">
      <c r="B41" s="1163" t="s">
        <v>525</v>
      </c>
      <c r="C41" s="1164"/>
      <c r="D41" s="316"/>
      <c r="E41" s="1169" t="s">
        <v>526</v>
      </c>
      <c r="F41" s="1169"/>
      <c r="G41" s="1169"/>
      <c r="H41" s="1170"/>
      <c r="I41" s="317">
        <v>45952</v>
      </c>
      <c r="J41" s="318">
        <v>46798</v>
      </c>
      <c r="K41" s="318">
        <v>49257</v>
      </c>
      <c r="L41" s="318">
        <v>52414</v>
      </c>
      <c r="M41" s="319">
        <v>54503</v>
      </c>
    </row>
    <row r="42" spans="2:13" ht="27.75" customHeight="1" x14ac:dyDescent="0.15">
      <c r="B42" s="1165"/>
      <c r="C42" s="1166"/>
      <c r="D42" s="320"/>
      <c r="E42" s="1171" t="s">
        <v>527</v>
      </c>
      <c r="F42" s="1171"/>
      <c r="G42" s="1171"/>
      <c r="H42" s="1172"/>
      <c r="I42" s="321">
        <v>2719</v>
      </c>
      <c r="J42" s="322">
        <v>2518</v>
      </c>
      <c r="K42" s="322">
        <v>7407</v>
      </c>
      <c r="L42" s="322">
        <v>7296</v>
      </c>
      <c r="M42" s="323">
        <v>6010</v>
      </c>
    </row>
    <row r="43" spans="2:13" ht="27.75" customHeight="1" x14ac:dyDescent="0.15">
      <c r="B43" s="1165"/>
      <c r="C43" s="1166"/>
      <c r="D43" s="320"/>
      <c r="E43" s="1171" t="s">
        <v>528</v>
      </c>
      <c r="F43" s="1171"/>
      <c r="G43" s="1171"/>
      <c r="H43" s="1172"/>
      <c r="I43" s="321">
        <v>28088</v>
      </c>
      <c r="J43" s="322">
        <v>25782</v>
      </c>
      <c r="K43" s="322">
        <v>23589</v>
      </c>
      <c r="L43" s="322">
        <v>22175</v>
      </c>
      <c r="M43" s="323">
        <v>21555</v>
      </c>
    </row>
    <row r="44" spans="2:13" ht="27.75" customHeight="1" x14ac:dyDescent="0.15">
      <c r="B44" s="1165"/>
      <c r="C44" s="1166"/>
      <c r="D44" s="320"/>
      <c r="E44" s="1171" t="s">
        <v>529</v>
      </c>
      <c r="F44" s="1171"/>
      <c r="G44" s="1171"/>
      <c r="H44" s="1172"/>
      <c r="I44" s="321" t="s">
        <v>466</v>
      </c>
      <c r="J44" s="322" t="s">
        <v>466</v>
      </c>
      <c r="K44" s="322" t="s">
        <v>466</v>
      </c>
      <c r="L44" s="322" t="s">
        <v>466</v>
      </c>
      <c r="M44" s="323" t="s">
        <v>466</v>
      </c>
    </row>
    <row r="45" spans="2:13" ht="27.75" customHeight="1" x14ac:dyDescent="0.15">
      <c r="B45" s="1165"/>
      <c r="C45" s="1166"/>
      <c r="D45" s="320"/>
      <c r="E45" s="1171" t="s">
        <v>530</v>
      </c>
      <c r="F45" s="1171"/>
      <c r="G45" s="1171"/>
      <c r="H45" s="1172"/>
      <c r="I45" s="321">
        <v>11359</v>
      </c>
      <c r="J45" s="322">
        <v>11299</v>
      </c>
      <c r="K45" s="322">
        <v>11331</v>
      </c>
      <c r="L45" s="322">
        <v>9901</v>
      </c>
      <c r="M45" s="323">
        <v>9667</v>
      </c>
    </row>
    <row r="46" spans="2:13" ht="27.75" customHeight="1" x14ac:dyDescent="0.15">
      <c r="B46" s="1165"/>
      <c r="C46" s="1166"/>
      <c r="D46" s="324"/>
      <c r="E46" s="1171" t="s">
        <v>531</v>
      </c>
      <c r="F46" s="1171"/>
      <c r="G46" s="1171"/>
      <c r="H46" s="1172"/>
      <c r="I46" s="321" t="s">
        <v>466</v>
      </c>
      <c r="J46" s="322" t="s">
        <v>466</v>
      </c>
      <c r="K46" s="322" t="s">
        <v>466</v>
      </c>
      <c r="L46" s="322" t="s">
        <v>466</v>
      </c>
      <c r="M46" s="323" t="s">
        <v>466</v>
      </c>
    </row>
    <row r="47" spans="2:13" ht="27.75" customHeight="1" x14ac:dyDescent="0.15">
      <c r="B47" s="1165"/>
      <c r="C47" s="1166"/>
      <c r="D47" s="325"/>
      <c r="E47" s="1173" t="s">
        <v>532</v>
      </c>
      <c r="F47" s="1174"/>
      <c r="G47" s="1174"/>
      <c r="H47" s="1175"/>
      <c r="I47" s="321" t="s">
        <v>466</v>
      </c>
      <c r="J47" s="322" t="s">
        <v>466</v>
      </c>
      <c r="K47" s="322" t="s">
        <v>466</v>
      </c>
      <c r="L47" s="322" t="s">
        <v>466</v>
      </c>
      <c r="M47" s="323" t="s">
        <v>466</v>
      </c>
    </row>
    <row r="48" spans="2:13" ht="27.75" customHeight="1" x14ac:dyDescent="0.15">
      <c r="B48" s="1165"/>
      <c r="C48" s="1166"/>
      <c r="D48" s="320"/>
      <c r="E48" s="1171" t="s">
        <v>533</v>
      </c>
      <c r="F48" s="1171"/>
      <c r="G48" s="1171"/>
      <c r="H48" s="1172"/>
      <c r="I48" s="321" t="s">
        <v>466</v>
      </c>
      <c r="J48" s="322" t="s">
        <v>466</v>
      </c>
      <c r="K48" s="322" t="s">
        <v>466</v>
      </c>
      <c r="L48" s="322" t="s">
        <v>466</v>
      </c>
      <c r="M48" s="323" t="s">
        <v>466</v>
      </c>
    </row>
    <row r="49" spans="2:13" ht="27.75" customHeight="1" x14ac:dyDescent="0.15">
      <c r="B49" s="1167"/>
      <c r="C49" s="1168"/>
      <c r="D49" s="320"/>
      <c r="E49" s="1171" t="s">
        <v>534</v>
      </c>
      <c r="F49" s="1171"/>
      <c r="G49" s="1171"/>
      <c r="H49" s="1172"/>
      <c r="I49" s="321" t="s">
        <v>466</v>
      </c>
      <c r="J49" s="322" t="s">
        <v>466</v>
      </c>
      <c r="K49" s="322" t="s">
        <v>466</v>
      </c>
      <c r="L49" s="322" t="s">
        <v>466</v>
      </c>
      <c r="M49" s="323" t="s">
        <v>466</v>
      </c>
    </row>
    <row r="50" spans="2:13" ht="27.75" customHeight="1" x14ac:dyDescent="0.15">
      <c r="B50" s="1176" t="s">
        <v>535</v>
      </c>
      <c r="C50" s="1177"/>
      <c r="D50" s="326"/>
      <c r="E50" s="1171" t="s">
        <v>536</v>
      </c>
      <c r="F50" s="1171"/>
      <c r="G50" s="1171"/>
      <c r="H50" s="1172"/>
      <c r="I50" s="321">
        <v>9067</v>
      </c>
      <c r="J50" s="322">
        <v>9986</v>
      </c>
      <c r="K50" s="322">
        <v>9194</v>
      </c>
      <c r="L50" s="322">
        <v>7135</v>
      </c>
      <c r="M50" s="323">
        <v>7279</v>
      </c>
    </row>
    <row r="51" spans="2:13" ht="27.75" customHeight="1" x14ac:dyDescent="0.15">
      <c r="B51" s="1165"/>
      <c r="C51" s="1166"/>
      <c r="D51" s="320"/>
      <c r="E51" s="1171" t="s">
        <v>537</v>
      </c>
      <c r="F51" s="1171"/>
      <c r="G51" s="1171"/>
      <c r="H51" s="1172"/>
      <c r="I51" s="321">
        <v>22571</v>
      </c>
      <c r="J51" s="322">
        <v>20621</v>
      </c>
      <c r="K51" s="322">
        <v>18651</v>
      </c>
      <c r="L51" s="322">
        <v>17207</v>
      </c>
      <c r="M51" s="323">
        <v>17111</v>
      </c>
    </row>
    <row r="52" spans="2:13" ht="27.75" customHeight="1" x14ac:dyDescent="0.15">
      <c r="B52" s="1167"/>
      <c r="C52" s="1168"/>
      <c r="D52" s="320"/>
      <c r="E52" s="1171" t="s">
        <v>538</v>
      </c>
      <c r="F52" s="1171"/>
      <c r="G52" s="1171"/>
      <c r="H52" s="1172"/>
      <c r="I52" s="321">
        <v>52424</v>
      </c>
      <c r="J52" s="322">
        <v>52467</v>
      </c>
      <c r="K52" s="322">
        <v>56290</v>
      </c>
      <c r="L52" s="322">
        <v>51688</v>
      </c>
      <c r="M52" s="323">
        <v>51248</v>
      </c>
    </row>
    <row r="53" spans="2:13" ht="27.75" customHeight="1" thickBot="1" x14ac:dyDescent="0.2">
      <c r="B53" s="1178" t="s">
        <v>522</v>
      </c>
      <c r="C53" s="1179"/>
      <c r="D53" s="327"/>
      <c r="E53" s="1180" t="s">
        <v>539</v>
      </c>
      <c r="F53" s="1180"/>
      <c r="G53" s="1180"/>
      <c r="H53" s="1181"/>
      <c r="I53" s="328">
        <v>4055</v>
      </c>
      <c r="J53" s="329">
        <v>3324</v>
      </c>
      <c r="K53" s="329">
        <v>7449</v>
      </c>
      <c r="L53" s="329">
        <v>15756</v>
      </c>
      <c r="M53" s="330">
        <v>16097</v>
      </c>
    </row>
    <row r="54" spans="2:13" ht="27.75" customHeight="1" x14ac:dyDescent="0.15">
      <c r="B54" s="331" t="s">
        <v>540</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16</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v>44.1</v>
      </c>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05"/>
      <c r="L53" s="1205"/>
      <c r="M53" s="1205"/>
      <c r="N53" s="1207">
        <v>65.099999999999994</v>
      </c>
      <c r="O53" s="1205"/>
    </row>
    <row r="54" spans="1:17" x14ac:dyDescent="0.15">
      <c r="A54" s="24"/>
      <c r="B54" s="12"/>
      <c r="C54" s="4"/>
      <c r="D54" s="4"/>
      <c r="E54" s="4"/>
      <c r="F54" s="4"/>
      <c r="G54" s="1198"/>
      <c r="H54" s="1199"/>
      <c r="I54" s="1204"/>
      <c r="J54" s="1204"/>
      <c r="K54" s="1206"/>
      <c r="L54" s="1206"/>
      <c r="M54" s="1206"/>
      <c r="N54" s="1206"/>
      <c r="O54" s="1206"/>
    </row>
    <row r="55" spans="1:17" x14ac:dyDescent="0.15">
      <c r="A55" s="24"/>
      <c r="B55" s="12"/>
      <c r="C55" s="4"/>
      <c r="D55" s="4"/>
      <c r="E55" s="4"/>
      <c r="F55" s="4"/>
      <c r="G55" s="1208" t="s">
        <v>12</v>
      </c>
      <c r="H55" s="1209"/>
      <c r="I55" s="1204" t="s">
        <v>10</v>
      </c>
      <c r="J55" s="1204"/>
      <c r="K55" s="1202"/>
      <c r="L55" s="1202"/>
      <c r="M55" s="1202"/>
      <c r="N55" s="1203">
        <v>37.4</v>
      </c>
      <c r="O55" s="1202"/>
    </row>
    <row r="56" spans="1:17" x14ac:dyDescent="0.15">
      <c r="A56" s="24"/>
      <c r="B56" s="12"/>
      <c r="C56" s="4"/>
      <c r="D56" s="4"/>
      <c r="E56" s="4"/>
      <c r="F56" s="4"/>
      <c r="G56" s="1210"/>
      <c r="H56" s="1211"/>
      <c r="I56" s="1204"/>
      <c r="J56" s="1204"/>
      <c r="K56" s="1203"/>
      <c r="L56" s="1203"/>
      <c r="M56" s="1203"/>
      <c r="N56" s="1203"/>
      <c r="O56" s="1203"/>
    </row>
    <row r="57" spans="1:17" s="24" customFormat="1" x14ac:dyDescent="0.15">
      <c r="B57" s="25"/>
      <c r="C57" s="21"/>
      <c r="D57" s="21"/>
      <c r="E57" s="21"/>
      <c r="F57" s="21"/>
      <c r="G57" s="1210"/>
      <c r="H57" s="1211"/>
      <c r="I57" s="1214" t="s">
        <v>11</v>
      </c>
      <c r="J57" s="1214"/>
      <c r="K57" s="1205"/>
      <c r="L57" s="1205"/>
      <c r="M57" s="1205"/>
      <c r="N57" s="1207">
        <v>54.4</v>
      </c>
      <c r="O57" s="1205"/>
      <c r="P57" s="26"/>
      <c r="Q57" s="25"/>
    </row>
    <row r="58" spans="1:17" s="24" customFormat="1" x14ac:dyDescent="0.15">
      <c r="A58" s="3"/>
      <c r="B58" s="25"/>
      <c r="C58" s="21"/>
      <c r="D58" s="21"/>
      <c r="E58" s="21"/>
      <c r="F58" s="21"/>
      <c r="G58" s="1212"/>
      <c r="H58" s="1213"/>
      <c r="I58" s="1214"/>
      <c r="J58" s="1214"/>
      <c r="K58" s="1206"/>
      <c r="L58" s="1206"/>
      <c r="M58" s="1206"/>
      <c r="N58" s="1206"/>
      <c r="O58" s="120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17</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v>11.7</v>
      </c>
      <c r="L73" s="1215">
        <v>9.4</v>
      </c>
      <c r="M73" s="1203">
        <v>21.2</v>
      </c>
      <c r="N73" s="1203">
        <v>44.1</v>
      </c>
      <c r="O73" s="1203">
        <v>44.5</v>
      </c>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07">
        <v>1.9</v>
      </c>
      <c r="L75" s="1207">
        <v>1.2</v>
      </c>
      <c r="M75" s="1207">
        <v>0.4</v>
      </c>
      <c r="N75" s="1207">
        <v>0.3</v>
      </c>
      <c r="O75" s="1207">
        <v>0.4</v>
      </c>
      <c r="U75" s="3">
        <v>81.2</v>
      </c>
      <c r="W75" s="3">
        <v>87.2</v>
      </c>
      <c r="Y75" s="3">
        <v>99.8</v>
      </c>
      <c r="AA75" s="3">
        <v>109.5</v>
      </c>
      <c r="AC75" s="3">
        <v>115.2</v>
      </c>
    </row>
    <row r="76" spans="2:30" x14ac:dyDescent="0.15">
      <c r="B76" s="12"/>
      <c r="C76" s="4"/>
      <c r="D76" s="4"/>
      <c r="E76" s="4"/>
      <c r="F76" s="4"/>
      <c r="G76" s="1198"/>
      <c r="H76" s="1199"/>
      <c r="I76" s="1204"/>
      <c r="J76" s="1204"/>
      <c r="K76" s="1206"/>
      <c r="L76" s="1206"/>
      <c r="M76" s="1206"/>
      <c r="N76" s="1206"/>
      <c r="O76" s="1206"/>
    </row>
    <row r="77" spans="2:30" x14ac:dyDescent="0.15">
      <c r="B77" s="12"/>
      <c r="C77" s="4"/>
      <c r="D77" s="4"/>
      <c r="E77" s="4"/>
      <c r="F77" s="4"/>
      <c r="G77" s="1208" t="s">
        <v>12</v>
      </c>
      <c r="H77" s="1209"/>
      <c r="I77" s="1204" t="s">
        <v>10</v>
      </c>
      <c r="J77" s="1204"/>
      <c r="K77" s="1215">
        <v>57.8</v>
      </c>
      <c r="L77" s="1215">
        <v>49.8</v>
      </c>
      <c r="M77" s="1203">
        <v>45.1</v>
      </c>
      <c r="N77" s="1203">
        <v>37.4</v>
      </c>
      <c r="O77" s="1203">
        <v>31</v>
      </c>
      <c r="R77" s="3">
        <v>12.3</v>
      </c>
      <c r="T77" s="3">
        <v>11.1</v>
      </c>
    </row>
    <row r="78" spans="2:30" x14ac:dyDescent="0.15">
      <c r="B78" s="12"/>
      <c r="C78" s="4"/>
      <c r="D78" s="4"/>
      <c r="E78" s="4"/>
      <c r="F78" s="4"/>
      <c r="G78" s="1210"/>
      <c r="H78" s="1211"/>
      <c r="I78" s="1204"/>
      <c r="J78" s="1204"/>
      <c r="K78" s="1215"/>
      <c r="L78" s="1215"/>
      <c r="M78" s="1203"/>
      <c r="N78" s="1203"/>
      <c r="O78" s="1203"/>
    </row>
    <row r="79" spans="2:30" x14ac:dyDescent="0.15">
      <c r="B79" s="12"/>
      <c r="C79" s="4"/>
      <c r="D79" s="4"/>
      <c r="E79" s="4"/>
      <c r="F79" s="4"/>
      <c r="G79" s="1210"/>
      <c r="H79" s="1211"/>
      <c r="I79" s="1216" t="s">
        <v>15</v>
      </c>
      <c r="J79" s="1214"/>
      <c r="K79" s="1217">
        <v>8.3000000000000007</v>
      </c>
      <c r="L79" s="1217">
        <v>7.7</v>
      </c>
      <c r="M79" s="1217">
        <v>7.1</v>
      </c>
      <c r="N79" s="1217">
        <v>6.3</v>
      </c>
      <c r="O79" s="1217">
        <v>5.2</v>
      </c>
      <c r="V79" s="3">
        <v>53.5</v>
      </c>
      <c r="X79" s="3">
        <v>48.2</v>
      </c>
      <c r="Z79" s="3">
        <v>34.200000000000003</v>
      </c>
      <c r="AB79" s="3">
        <v>30.3</v>
      </c>
      <c r="AD79" s="3">
        <v>28.9</v>
      </c>
    </row>
    <row r="80" spans="2:30" x14ac:dyDescent="0.15">
      <c r="B80" s="12"/>
      <c r="C80" s="4"/>
      <c r="D80" s="4"/>
      <c r="E80" s="4"/>
      <c r="F80" s="4"/>
      <c r="G80" s="1212"/>
      <c r="H80" s="1213"/>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2018-10-18T02:20:37Z</cp:lastPrinted>
  <dcterms:created xsi:type="dcterms:W3CDTF">2018-08-30T09:59:55Z</dcterms:created>
  <dcterms:modified xsi:type="dcterms:W3CDTF">2018-11-16T05:25:50Z</dcterms:modified>
  <cp:category/>
</cp:coreProperties>
</file>