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D:\Documents\37494\デスクトップ\"/>
    </mc:Choice>
  </mc:AlternateContent>
  <bookViews>
    <workbookView xWindow="0" yWindow="0" windowWidth="28800" windowHeight="11460" tabRatio="778"/>
  </bookViews>
  <sheets>
    <sheet name="按分計算"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 l="1"/>
  <c r="D24" i="1"/>
  <c r="E38" i="1"/>
  <c r="D23" i="1"/>
  <c r="E37" i="1"/>
  <c r="D22" i="1"/>
  <c r="E36" i="1"/>
  <c r="D21" i="1"/>
  <c r="E35" i="1"/>
  <c r="D20" i="1"/>
  <c r="E34" i="1"/>
  <c r="D19" i="1"/>
  <c r="E33" i="1"/>
  <c r="D13" i="1"/>
  <c r="F13" i="1"/>
  <c r="B8" i="1"/>
  <c r="C8" i="1"/>
  <c r="D9" i="1"/>
  <c r="G25" i="1"/>
  <c r="F15" i="1" s="1"/>
  <c r="F25" i="1" s="1"/>
  <c r="E25" i="1"/>
  <c r="D15" i="1"/>
  <c r="D25" i="1" s="1"/>
  <c r="E29" i="1"/>
  <c r="C29" i="1"/>
  <c r="C30" i="1"/>
  <c r="C31" i="1"/>
  <c r="C32" i="1"/>
  <c r="C33" i="1"/>
  <c r="C34" i="1"/>
  <c r="C35" i="1"/>
  <c r="C36" i="1"/>
  <c r="C37" i="1"/>
  <c r="C38" i="1"/>
  <c r="D18" i="1"/>
  <c r="E32" i="1"/>
  <c r="F24" i="1"/>
  <c r="D38" i="1"/>
  <c r="F23" i="1"/>
  <c r="D37" i="1"/>
  <c r="F22" i="1"/>
  <c r="D36" i="1"/>
  <c r="F21" i="1"/>
  <c r="D35" i="1"/>
  <c r="F20" i="1"/>
  <c r="D34" i="1"/>
  <c r="F16" i="1"/>
  <c r="F19" i="1"/>
  <c r="D33" i="1"/>
  <c r="F17" i="1"/>
  <c r="F18" i="1"/>
  <c r="D32" i="1"/>
  <c r="D17" i="1"/>
  <c r="E31" i="1"/>
  <c r="D16" i="1"/>
  <c r="E30" i="1"/>
  <c r="E39" i="1"/>
  <c r="E40" i="1" s="1"/>
  <c r="D31" i="1"/>
  <c r="D30" i="1"/>
  <c r="D40" i="1" l="1"/>
  <c r="D29" i="1"/>
  <c r="D39" i="1" s="1"/>
</calcChain>
</file>

<file path=xl/sharedStrings.xml><?xml version="1.0" encoding="utf-8"?>
<sst xmlns="http://schemas.openxmlformats.org/spreadsheetml/2006/main" count="47" uniqueCount="33">
  <si>
    <t>合計</t>
    <rPh sb="0" eb="2">
      <t>ゴウケイ</t>
    </rPh>
    <phoneticPr fontId="2"/>
  </si>
  <si>
    <t>保険料割合（％）</t>
    <rPh sb="0" eb="3">
      <t>ホケンリョウ</t>
    </rPh>
    <rPh sb="3" eb="5">
      <t>ワリアイ</t>
    </rPh>
    <phoneticPr fontId="2"/>
  </si>
  <si>
    <t>計</t>
    <rPh sb="0" eb="1">
      <t>ケイ</t>
    </rPh>
    <phoneticPr fontId="2"/>
  </si>
  <si>
    <t>保険料納付済額按分シート</t>
    <rPh sb="0" eb="3">
      <t>ホケンリョウ</t>
    </rPh>
    <rPh sb="3" eb="7">
      <t>ノウフズミガク</t>
    </rPh>
    <rPh sb="7" eb="9">
      <t>アンブン</t>
    </rPh>
    <phoneticPr fontId="2"/>
  </si>
  <si>
    <t>調整分</t>
    <rPh sb="0" eb="2">
      <t>チョウセイ</t>
    </rPh>
    <rPh sb="2" eb="3">
      <t>ブン</t>
    </rPh>
    <phoneticPr fontId="2"/>
  </si>
  <si>
    <t>氏　　　名</t>
    <rPh sb="0" eb="1">
      <t>シ</t>
    </rPh>
    <rPh sb="4" eb="5">
      <t>メイ</t>
    </rPh>
    <phoneticPr fontId="2"/>
  </si>
  <si>
    <t>控除対象年</t>
    <rPh sb="0" eb="2">
      <t>コウジョ</t>
    </rPh>
    <rPh sb="2" eb="4">
      <t>タイショウ</t>
    </rPh>
    <rPh sb="4" eb="5">
      <t>ドシ</t>
    </rPh>
    <phoneticPr fontId="2"/>
  </si>
  <si>
    <t>年分</t>
    <rPh sb="0" eb="2">
      <t>ネンブン</t>
    </rPh>
    <phoneticPr fontId="2"/>
  </si>
  <si>
    <t>修正が必要な際はシートの保護を解除してください。</t>
    <rPh sb="0" eb="2">
      <t>シュウセイ</t>
    </rPh>
    <rPh sb="3" eb="5">
      <t>ヒツヨウ</t>
    </rPh>
    <rPh sb="6" eb="7">
      <t>サイ</t>
    </rPh>
    <rPh sb="12" eb="14">
      <t>ホゴ</t>
    </rPh>
    <rPh sb="15" eb="17">
      <t>カイジョ</t>
    </rPh>
    <phoneticPr fontId="2"/>
  </si>
  <si>
    <t>No.</t>
    <phoneticPr fontId="2"/>
  </si>
  <si>
    <t>割合</t>
    <rPh sb="0" eb="2">
      <t>ワリアイ</t>
    </rPh>
    <phoneticPr fontId="2"/>
  </si>
  <si>
    <t>按分後個人按分額</t>
    <rPh sb="0" eb="2">
      <t>アンブン</t>
    </rPh>
    <rPh sb="2" eb="3">
      <t>ゴ</t>
    </rPh>
    <rPh sb="3" eb="5">
      <t>コジン</t>
    </rPh>
    <rPh sb="5" eb="7">
      <t>アンブン</t>
    </rPh>
    <rPh sb="7" eb="8">
      <t>ガク</t>
    </rPh>
    <phoneticPr fontId="2"/>
  </si>
  <si>
    <t>2025.10.29作成</t>
    <rPh sb="10" eb="12">
      <t>サクセイ</t>
    </rPh>
    <phoneticPr fontId="2"/>
  </si>
  <si>
    <t>（２）賦課割合の入力</t>
    <rPh sb="3" eb="5">
      <t>フカ</t>
    </rPh>
    <rPh sb="5" eb="7">
      <t>ワリアイ</t>
    </rPh>
    <rPh sb="8" eb="10">
      <t>ニュウリョク</t>
    </rPh>
    <phoneticPr fontId="2"/>
  </si>
  <si>
    <t>（１）支払額＆控除対象年の入力</t>
    <rPh sb="3" eb="5">
      <t>シハラ</t>
    </rPh>
    <rPh sb="5" eb="6">
      <t>ガク</t>
    </rPh>
    <rPh sb="7" eb="9">
      <t>コウジョ</t>
    </rPh>
    <rPh sb="9" eb="11">
      <t>タイショウ</t>
    </rPh>
    <rPh sb="11" eb="12">
      <t>ネン</t>
    </rPh>
    <rPh sb="13" eb="15">
      <t>ニュウリョク</t>
    </rPh>
    <phoneticPr fontId="2"/>
  </si>
  <si>
    <t>★按分結果表（自動計算）</t>
    <rPh sb="1" eb="3">
      <t>アンブン</t>
    </rPh>
    <rPh sb="3" eb="5">
      <t>ケッカ</t>
    </rPh>
    <rPh sb="5" eb="6">
      <t>ヒョウ</t>
    </rPh>
    <rPh sb="7" eb="9">
      <t>ジドウ</t>
    </rPh>
    <rPh sb="9" eb="11">
      <t>ケイサン</t>
    </rPh>
    <phoneticPr fontId="2"/>
  </si>
  <si>
    <t>a</t>
    <phoneticPr fontId="2"/>
  </si>
  <si>
    <t>b</t>
    <phoneticPr fontId="2"/>
  </si>
  <si>
    <t>c</t>
    <phoneticPr fontId="2"/>
  </si>
  <si>
    <t>個人あん分合計額</t>
    <rPh sb="0" eb="2">
      <t>コジン</t>
    </rPh>
    <rPh sb="4" eb="5">
      <t>ブン</t>
    </rPh>
    <rPh sb="5" eb="7">
      <t>ゴウケイ</t>
    </rPh>
    <rPh sb="7" eb="8">
      <t>ガク</t>
    </rPh>
    <phoneticPr fontId="2"/>
  </si>
  <si>
    <t>編集パスワード：chigasaki0467</t>
    <rPh sb="0" eb="2">
      <t>ヘンシュウ</t>
    </rPh>
    <phoneticPr fontId="2"/>
  </si>
  <si>
    <t>被保険者氏名</t>
    <rPh sb="0" eb="4">
      <t>ヒホケンシャ</t>
    </rPh>
    <rPh sb="4" eb="6">
      <t>シメイ</t>
    </rPh>
    <phoneticPr fontId="2"/>
  </si>
  <si>
    <t>被保険者１</t>
    <rPh sb="0" eb="4">
      <t>ヒホケンシャ</t>
    </rPh>
    <phoneticPr fontId="2"/>
  </si>
  <si>
    <t>被保険者２</t>
    <rPh sb="0" eb="4">
      <t>ヒホケンシャ</t>
    </rPh>
    <phoneticPr fontId="2"/>
  </si>
  <si>
    <t>被保険者３</t>
    <rPh sb="0" eb="4">
      <t>ヒホケンシャ</t>
    </rPh>
    <phoneticPr fontId="2"/>
  </si>
  <si>
    <t>被保険者４</t>
    <rPh sb="0" eb="4">
      <t>ヒホケンシャ</t>
    </rPh>
    <phoneticPr fontId="2"/>
  </si>
  <si>
    <t>被保険者５</t>
    <rPh sb="0" eb="4">
      <t>ヒホケンシャ</t>
    </rPh>
    <phoneticPr fontId="2"/>
  </si>
  <si>
    <t>被保険者６</t>
    <rPh sb="0" eb="4">
      <t>ヒホケンシャ</t>
    </rPh>
    <phoneticPr fontId="2"/>
  </si>
  <si>
    <t>被保険者７</t>
    <rPh sb="0" eb="4">
      <t>ヒホケンシャ</t>
    </rPh>
    <phoneticPr fontId="2"/>
  </si>
  <si>
    <t>被保険者８</t>
    <rPh sb="0" eb="4">
      <t>ヒホケンシャ</t>
    </rPh>
    <phoneticPr fontId="2"/>
  </si>
  <si>
    <t>被保険者９</t>
    <rPh sb="0" eb="4">
      <t>ヒホケンシャ</t>
    </rPh>
    <phoneticPr fontId="2"/>
  </si>
  <si>
    <t>被保険者10</t>
    <rPh sb="0" eb="4">
      <t>ヒホケンシャ</t>
    </rPh>
    <phoneticPr fontId="2"/>
  </si>
  <si>
    <t>証明用個人あん分額</t>
    <rPh sb="0" eb="3">
      <t>ショウメイヨウ</t>
    </rPh>
    <rPh sb="3" eb="5">
      <t>コジン</t>
    </rPh>
    <rPh sb="7" eb="8">
      <t>ブン</t>
    </rPh>
    <rPh sb="8" eb="9">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</si>
</sst>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quot;¥&quot;#,##0;[Red]&quot;¥&quot;&quot;¥&quot;\!\-#,##0"/>
    <numFmt numFmtId="177" formatCode="@&quot; 様&quot;"/>
    <numFmt numFmtId="178" formatCode="[DBNum3]0&quot;年度分&quot;"/>
    <numFmt numFmtId="179" formatCode="[DBNum3]0&quot;年中支払額入力（１～１２月）&quot;"/>
    <numFmt numFmtId="180" formatCode="0_);[Red]\(0\)"/>
    <numFmt numFmtId="181" formatCode="[DBNum3]0&quot;年中支払実績額入力（１～１２月）&quot;"/>
  </numFmts>
  <fonts count="10">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name val="ＦＡ 丸ゴシックＭ"/>
      <family val="3"/>
      <charset val="128"/>
    </font>
    <font>
      <sz val="9"/>
      <name val="ＭＳ Ｐゴシック"/>
      <family val="3"/>
      <charset val="128"/>
    </font>
    <font>
      <sz val="11"/>
      <color theme="1"/>
      <name val="ＭＳ Ｐゴシック"/>
      <family val="3"/>
      <charset val="128"/>
      <scheme val="minor"/>
    </font>
    <font>
      <b/>
      <sz val="11"/>
      <color rgb="FFFF0000"/>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FF99FF"/>
        <bgColor indexed="64"/>
      </patternFill>
    </fill>
    <fill>
      <patternFill patternType="solid">
        <fgColor theme="8" tint="0.79998168889431442"/>
        <bgColor indexed="64"/>
      </patternFill>
    </fill>
    <fill>
      <patternFill patternType="solid">
        <fgColor rgb="FFCCFF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38" fontId="6" fillId="0" borderId="0" applyFont="0" applyFill="0" applyBorder="0" applyAlignment="0" applyProtection="0">
      <alignment vertical="center"/>
    </xf>
    <xf numFmtId="176" fontId="1" fillId="0" borderId="0" applyFont="0" applyFill="0" applyBorder="0" applyAlignment="0" applyProtection="0"/>
  </cellStyleXfs>
  <cellXfs count="65">
    <xf numFmtId="0" fontId="0" fillId="0" borderId="0" xfId="0"/>
    <xf numFmtId="10" fontId="1" fillId="2" borderId="1" xfId="1" applyNumberFormat="1" applyFont="1" applyFill="1" applyBorder="1" applyProtection="1"/>
    <xf numFmtId="10" fontId="0" fillId="3" borderId="1" xfId="0" applyNumberFormat="1" applyFill="1" applyBorder="1" applyProtection="1"/>
    <xf numFmtId="38" fontId="1" fillId="3" borderId="1" xfId="2" applyFont="1" applyFill="1" applyBorder="1" applyAlignment="1" applyProtection="1"/>
    <xf numFmtId="10" fontId="0" fillId="0" borderId="0" xfId="0" applyNumberFormat="1" applyFill="1" applyBorder="1" applyProtection="1"/>
    <xf numFmtId="38" fontId="1" fillId="0" borderId="0" xfId="2" applyFont="1" applyFill="1" applyBorder="1" applyAlignment="1" applyProtection="1"/>
    <xf numFmtId="176" fontId="0" fillId="0" borderId="0" xfId="0" applyNumberFormat="1" applyFill="1" applyBorder="1" applyProtection="1"/>
    <xf numFmtId="177" fontId="0" fillId="3" borderId="1" xfId="0" applyNumberFormat="1" applyFill="1" applyBorder="1" applyAlignment="1" applyProtection="1">
      <alignment horizontal="right" shrinkToFit="1"/>
    </xf>
    <xf numFmtId="177" fontId="0" fillId="3" borderId="2" xfId="0" applyNumberFormat="1" applyFill="1" applyBorder="1" applyAlignment="1" applyProtection="1">
      <alignment horizontal="right" shrinkToFit="1"/>
    </xf>
    <xf numFmtId="10" fontId="1" fillId="2" borderId="2" xfId="1" applyNumberFormat="1" applyFont="1" applyFill="1" applyBorder="1" applyProtection="1"/>
    <xf numFmtId="176" fontId="0" fillId="2" borderId="2" xfId="0" applyNumberFormat="1" applyFill="1" applyBorder="1" applyProtection="1"/>
    <xf numFmtId="176" fontId="1" fillId="4" borderId="2" xfId="3" applyFont="1" applyFill="1" applyBorder="1" applyProtection="1">
      <protection locked="0"/>
    </xf>
    <xf numFmtId="0" fontId="0" fillId="4" borderId="2" xfId="0" applyNumberFormat="1" applyFill="1" applyBorder="1" applyAlignment="1" applyProtection="1">
      <alignment horizontal="center"/>
      <protection locked="0"/>
    </xf>
    <xf numFmtId="177" fontId="0" fillId="4" borderId="2" xfId="0" applyNumberFormat="1" applyFill="1" applyBorder="1" applyAlignment="1" applyProtection="1">
      <alignment horizontal="right" shrinkToFit="1"/>
      <protection locked="0"/>
    </xf>
    <xf numFmtId="177" fontId="0" fillId="4" borderId="1" xfId="0" applyNumberFormat="1" applyFill="1" applyBorder="1" applyAlignment="1" applyProtection="1">
      <alignment horizontal="right" shrinkToFit="1"/>
      <protection locked="0"/>
    </xf>
    <xf numFmtId="38" fontId="1" fillId="4" borderId="2" xfId="2" applyFont="1" applyFill="1" applyBorder="1" applyAlignment="1" applyProtection="1">
      <protection locked="0"/>
    </xf>
    <xf numFmtId="38" fontId="1" fillId="4" borderId="1" xfId="2" applyFont="1" applyFill="1" applyBorder="1" applyAlignment="1" applyProtection="1">
      <protection locked="0"/>
    </xf>
    <xf numFmtId="38" fontId="1" fillId="4" borderId="3" xfId="2" applyFont="1" applyFill="1" applyBorder="1" applyAlignment="1" applyProtection="1">
      <protection locked="0"/>
    </xf>
    <xf numFmtId="178" fontId="0" fillId="3" borderId="4" xfId="0" applyNumberFormat="1" applyFill="1" applyBorder="1" applyAlignment="1" applyProtection="1">
      <alignment horizontal="center" shrinkToFit="1"/>
    </xf>
    <xf numFmtId="180" fontId="0" fillId="3" borderId="4" xfId="0" applyNumberFormat="1" applyFill="1" applyBorder="1" applyAlignment="1" applyProtection="1">
      <alignment horizontal="center" shrinkToFit="1"/>
    </xf>
    <xf numFmtId="0" fontId="0" fillId="5" borderId="2" xfId="0" applyFill="1" applyBorder="1" applyAlignment="1" applyProtection="1">
      <alignment horizontal="center" shrinkToFit="1"/>
    </xf>
    <xf numFmtId="0" fontId="0" fillId="5" borderId="2" xfId="0" applyFill="1" applyBorder="1" applyAlignment="1" applyProtection="1">
      <alignment horizontal="center"/>
    </xf>
    <xf numFmtId="0" fontId="0" fillId="0" borderId="0" xfId="0" applyProtection="1"/>
    <xf numFmtId="0" fontId="7" fillId="0" borderId="0" xfId="0" applyFont="1" applyProtection="1"/>
    <xf numFmtId="179" fontId="0" fillId="0" borderId="0" xfId="0" applyNumberFormat="1" applyFill="1" applyBorder="1" applyAlignment="1" applyProtection="1"/>
    <xf numFmtId="178" fontId="0" fillId="3" borderId="4" xfId="0" applyNumberFormat="1" applyFill="1" applyBorder="1" applyAlignment="1" applyProtection="1">
      <alignment horizontal="center"/>
    </xf>
    <xf numFmtId="0" fontId="0" fillId="0" borderId="0" xfId="0" applyFill="1" applyProtection="1"/>
    <xf numFmtId="176" fontId="1" fillId="0" borderId="0" xfId="3" applyFont="1" applyFill="1" applyBorder="1" applyProtection="1"/>
    <xf numFmtId="0" fontId="7" fillId="0" borderId="0" xfId="0" applyFont="1" applyAlignment="1" applyProtection="1">
      <alignment horizontal="left"/>
    </xf>
    <xf numFmtId="0" fontId="1" fillId="6" borderId="0" xfId="3" applyNumberFormat="1" applyFont="1" applyFill="1" applyBorder="1" applyProtection="1"/>
    <xf numFmtId="0" fontId="0" fillId="0" borderId="0" xfId="0" applyFill="1" applyBorder="1" applyAlignment="1" applyProtection="1">
      <alignment horizontal="center"/>
    </xf>
    <xf numFmtId="10" fontId="0" fillId="0" borderId="0" xfId="0" applyNumberFormat="1" applyProtection="1"/>
    <xf numFmtId="0" fontId="0" fillId="0" borderId="0" xfId="0" applyFill="1" applyBorder="1" applyAlignment="1" applyProtection="1">
      <alignment horizontal="right" indent="1"/>
    </xf>
    <xf numFmtId="0" fontId="0" fillId="0" borderId="0" xfId="0" applyAlignment="1" applyProtection="1">
      <alignment horizontal="left" vertical="center"/>
    </xf>
    <xf numFmtId="0" fontId="7" fillId="0" borderId="0" xfId="0" applyFont="1" applyAlignment="1" applyProtection="1">
      <alignment horizontal="left" vertical="center"/>
    </xf>
    <xf numFmtId="0" fontId="4" fillId="0" borderId="0" xfId="0" applyFont="1" applyProtection="1"/>
    <xf numFmtId="0" fontId="5" fillId="0" borderId="0" xfId="0" applyFont="1" applyProtection="1"/>
    <xf numFmtId="0" fontId="0" fillId="5" borderId="1" xfId="0" applyFill="1" applyBorder="1" applyAlignment="1" applyProtection="1">
      <alignment horizontal="center"/>
    </xf>
    <xf numFmtId="0" fontId="0" fillId="5" borderId="4" xfId="0" applyFill="1" applyBorder="1" applyAlignment="1" applyProtection="1">
      <alignment horizontal="center"/>
    </xf>
    <xf numFmtId="0" fontId="0" fillId="3" borderId="4" xfId="0" applyFill="1" applyBorder="1" applyAlignment="1" applyProtection="1">
      <alignment horizontal="center"/>
    </xf>
    <xf numFmtId="0" fontId="0" fillId="0" borderId="0" xfId="0" applyFill="1" applyBorder="1" applyAlignment="1" applyProtection="1"/>
    <xf numFmtId="0" fontId="8" fillId="6" borderId="0" xfId="0" applyFont="1" applyFill="1" applyBorder="1" applyAlignment="1" applyProtection="1">
      <alignment horizontal="center"/>
    </xf>
    <xf numFmtId="176" fontId="9" fillId="6" borderId="0" xfId="3" applyNumberFormat="1" applyFont="1" applyFill="1" applyBorder="1" applyProtection="1"/>
    <xf numFmtId="176" fontId="3" fillId="0" borderId="2" xfId="3" applyNumberFormat="1" applyFont="1" applyBorder="1" applyProtection="1"/>
    <xf numFmtId="176" fontId="3" fillId="0" borderId="1" xfId="3" applyNumberFormat="1" applyFont="1" applyBorder="1" applyProtection="1"/>
    <xf numFmtId="176" fontId="1" fillId="3" borderId="1" xfId="3" applyFont="1" applyFill="1" applyBorder="1" applyProtection="1"/>
    <xf numFmtId="6" fontId="0" fillId="7" borderId="1" xfId="0" applyNumberFormat="1" applyFill="1" applyBorder="1" applyAlignment="1" applyProtection="1">
      <alignment horizontal="right"/>
    </xf>
    <xf numFmtId="178" fontId="0" fillId="3" borderId="4" xfId="0" applyNumberFormat="1" applyFont="1" applyFill="1" applyBorder="1" applyAlignment="1" applyProtection="1">
      <alignment horizontal="center"/>
    </xf>
    <xf numFmtId="0" fontId="5" fillId="3" borderId="4" xfId="0" applyFont="1" applyFill="1" applyBorder="1" applyAlignment="1" applyProtection="1">
      <alignment horizontal="center" shrinkToFit="1"/>
    </xf>
    <xf numFmtId="0" fontId="5" fillId="0" borderId="0" xfId="0" applyFont="1" applyAlignment="1" applyProtection="1">
      <alignment horizontal="right"/>
    </xf>
    <xf numFmtId="178" fontId="0" fillId="8" borderId="1" xfId="0" applyNumberFormat="1" applyFill="1" applyBorder="1" applyAlignment="1" applyProtection="1">
      <alignment horizontal="center"/>
    </xf>
    <xf numFmtId="0" fontId="0" fillId="5" borderId="1" xfId="0" applyFill="1" applyBorder="1" applyAlignment="1" applyProtection="1">
      <alignment horizontal="center"/>
    </xf>
    <xf numFmtId="0" fontId="0" fillId="5" borderId="4" xfId="0" applyFill="1" applyBorder="1" applyAlignment="1" applyProtection="1">
      <alignment horizontal="center"/>
    </xf>
    <xf numFmtId="0" fontId="0" fillId="3" borderId="1" xfId="0" applyFill="1" applyBorder="1" applyAlignment="1" applyProtection="1">
      <alignment horizontal="right" indent="1"/>
    </xf>
    <xf numFmtId="0" fontId="0" fillId="9" borderId="7" xfId="0" applyFill="1" applyBorder="1" applyAlignment="1" applyProtection="1">
      <alignment horizontal="center" vertical="center"/>
    </xf>
    <xf numFmtId="0" fontId="0" fillId="9" borderId="8" xfId="0" applyFill="1" applyBorder="1" applyAlignment="1" applyProtection="1">
      <alignment horizontal="center" vertical="center"/>
    </xf>
    <xf numFmtId="0" fontId="0" fillId="9" borderId="9" xfId="0" applyFill="1" applyBorder="1" applyAlignment="1" applyProtection="1">
      <alignment horizontal="center" vertical="center"/>
    </xf>
    <xf numFmtId="0" fontId="0" fillId="9" borderId="10" xfId="0" applyFill="1" applyBorder="1" applyAlignment="1" applyProtection="1">
      <alignment horizontal="center" vertical="center"/>
    </xf>
    <xf numFmtId="0" fontId="0" fillId="3" borderId="1" xfId="0" applyFill="1" applyBorder="1" applyAlignment="1" applyProtection="1">
      <alignment horizontal="center"/>
    </xf>
    <xf numFmtId="0" fontId="0" fillId="3" borderId="4" xfId="0" applyFill="1" applyBorder="1" applyAlignment="1" applyProtection="1">
      <alignment horizontal="center"/>
    </xf>
    <xf numFmtId="181" fontId="0" fillId="3" borderId="5" xfId="0" applyNumberFormat="1" applyFill="1" applyBorder="1" applyAlignment="1" applyProtection="1">
      <alignment horizontal="center"/>
    </xf>
    <xf numFmtId="181" fontId="0" fillId="3" borderId="11" xfId="0" applyNumberFormat="1" applyFill="1" applyBorder="1" applyAlignment="1" applyProtection="1">
      <alignment horizontal="center"/>
    </xf>
    <xf numFmtId="181" fontId="0" fillId="3" borderId="6" xfId="0" applyNumberFormat="1" applyFill="1" applyBorder="1" applyAlignment="1" applyProtection="1">
      <alignment horizontal="center"/>
    </xf>
    <xf numFmtId="0" fontId="5" fillId="0" borderId="5" xfId="0" applyFont="1" applyBorder="1" applyAlignment="1" applyProtection="1">
      <alignment horizontal="center"/>
    </xf>
    <xf numFmtId="0" fontId="5" fillId="0" borderId="6" xfId="0" applyFont="1" applyBorder="1" applyAlignment="1" applyProtection="1">
      <alignment horizontal="center"/>
    </xf>
  </cellXfs>
  <cellStyles count="4">
    <cellStyle name="パーセント" xfId="1" builtinId="5"/>
    <cellStyle name="桁区切り" xfId="2" builtinId="6"/>
    <cellStyle name="通貨" xfId="3" builtinId="7"/>
    <cellStyle name="標準" xfId="0" builtinId="0"/>
  </cellStyles>
  <dxfs count="2">
    <dxf>
      <font>
        <color theme="0"/>
      </font>
    </dxf>
    <dxf>
      <font>
        <color rgb="FFCCFFFF"/>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561975</xdr:colOff>
      <xdr:row>29</xdr:row>
      <xdr:rowOff>57151</xdr:rowOff>
    </xdr:from>
    <xdr:to>
      <xdr:col>7</xdr:col>
      <xdr:colOff>152400</xdr:colOff>
      <xdr:row>34</xdr:row>
      <xdr:rowOff>28575</xdr:rowOff>
    </xdr:to>
    <xdr:sp macro="" textlink="">
      <xdr:nvSpPr>
        <xdr:cNvPr id="5" name="四角形吹き出し 4">
          <a:extLst>
            <a:ext uri="{FF2B5EF4-FFF2-40B4-BE49-F238E27FC236}">
              <a16:creationId xmlns:a16="http://schemas.microsoft.com/office/drawing/2014/main" id="{1EE56D45-507F-42B4-816A-96474B0D1CB4}"/>
            </a:ext>
          </a:extLst>
        </xdr:cNvPr>
        <xdr:cNvSpPr/>
      </xdr:nvSpPr>
      <xdr:spPr bwMode="auto">
        <a:xfrm>
          <a:off x="3686175" y="5105401"/>
          <a:ext cx="2476500" cy="828674"/>
        </a:xfrm>
        <a:prstGeom prst="wedgeRectCallout">
          <a:avLst>
            <a:gd name="adj1" fmla="val -65111"/>
            <a:gd name="adj2" fmla="val -41891"/>
          </a:avLst>
        </a:prstGeom>
        <a:solidFill>
          <a:srgbClr val="FFFFFF"/>
        </a:solidFill>
        <a:ln w="9525" cap="flat" cmpd="sng" algn="ctr">
          <a:solidFill>
            <a:srgbClr val="00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lnSpc>
              <a:spcPts val="1200"/>
            </a:lnSpc>
          </a:pPr>
          <a:r>
            <a:rPr kumimoji="1" lang="ja-JP" altLang="en-US" sz="1000"/>
            <a:t>入力途中は消えたりエラーが出たりしますが</a:t>
          </a:r>
          <a:endParaRPr kumimoji="1" lang="en-US" altLang="ja-JP" sz="1000"/>
        </a:p>
        <a:p>
          <a:pPr algn="ctr">
            <a:lnSpc>
              <a:spcPts val="1200"/>
            </a:lnSpc>
          </a:pPr>
          <a:r>
            <a:rPr kumimoji="1" lang="ja-JP" altLang="en-US" sz="1000"/>
            <a:t>入力すべき箇所正しく入力されれば</a:t>
          </a:r>
          <a:endParaRPr kumimoji="1" lang="en-US" altLang="ja-JP" sz="1000"/>
        </a:p>
        <a:p>
          <a:pPr algn="ctr">
            <a:lnSpc>
              <a:spcPts val="1200"/>
            </a:lnSpc>
          </a:pPr>
          <a:r>
            <a:rPr kumimoji="1" lang="ja-JP" altLang="en-US" sz="1000"/>
            <a:t>最後に正しく表示されます。</a:t>
          </a:r>
          <a:endParaRPr kumimoji="1" lang="en-US" altLang="ja-JP" sz="1000"/>
        </a:p>
      </xdr:txBody>
    </xdr:sp>
    <xdr:clientData/>
  </xdr:twoCellAnchor>
  <xdr:twoCellAnchor>
    <xdr:from>
      <xdr:col>3</xdr:col>
      <xdr:colOff>704850</xdr:colOff>
      <xdr:row>1</xdr:row>
      <xdr:rowOff>28575</xdr:rowOff>
    </xdr:from>
    <xdr:to>
      <xdr:col>5</xdr:col>
      <xdr:colOff>657225</xdr:colOff>
      <xdr:row>4</xdr:row>
      <xdr:rowOff>19050</xdr:rowOff>
    </xdr:to>
    <xdr:sp macro="" textlink="">
      <xdr:nvSpPr>
        <xdr:cNvPr id="6" name="四角形吹き出し 5">
          <a:extLst>
            <a:ext uri="{FF2B5EF4-FFF2-40B4-BE49-F238E27FC236}">
              <a16:creationId xmlns:a16="http://schemas.microsoft.com/office/drawing/2014/main" id="{20075C35-2734-479D-9E77-6F4CF55E04D9}"/>
            </a:ext>
          </a:extLst>
        </xdr:cNvPr>
        <xdr:cNvSpPr/>
      </xdr:nvSpPr>
      <xdr:spPr bwMode="auto">
        <a:xfrm>
          <a:off x="2867025" y="209550"/>
          <a:ext cx="1876425" cy="514350"/>
        </a:xfrm>
        <a:prstGeom prst="wedgeRectCallout">
          <a:avLst>
            <a:gd name="adj1" fmla="val -69998"/>
            <a:gd name="adj2" fmla="val -5251"/>
          </a:avLst>
        </a:prstGeom>
        <a:solidFill>
          <a:srgbClr val="FFFFFF"/>
        </a:solidFill>
        <a:ln w="9525" cap="flat" cmpd="sng" algn="ctr">
          <a:solidFill>
            <a:srgbClr val="00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lnSpc>
              <a:spcPts val="1200"/>
            </a:lnSpc>
          </a:pPr>
          <a:r>
            <a:rPr kumimoji="1" lang="ja-JP" altLang="en-US" sz="1050"/>
            <a:t>黄色のセルに必要項目を入力してください。</a:t>
          </a:r>
          <a:endParaRPr kumimoji="1" lang="en-US" altLang="ja-JP" sz="1050"/>
        </a:p>
      </xdr:txBody>
    </xdr:sp>
    <xdr:clientData/>
  </xdr:twoCellAnchor>
  <xdr:twoCellAnchor>
    <xdr:from>
      <xdr:col>7</xdr:col>
      <xdr:colOff>342900</xdr:colOff>
      <xdr:row>1</xdr:row>
      <xdr:rowOff>9525</xdr:rowOff>
    </xdr:from>
    <xdr:to>
      <xdr:col>23</xdr:col>
      <xdr:colOff>504825</xdr:colOff>
      <xdr:row>30</xdr:row>
      <xdr:rowOff>152399</xdr:rowOff>
    </xdr:to>
    <xdr:sp macro="" textlink="">
      <xdr:nvSpPr>
        <xdr:cNvPr id="2" name="角丸四角形 1">
          <a:extLst>
            <a:ext uri="{FF2B5EF4-FFF2-40B4-BE49-F238E27FC236}">
              <a16:creationId xmlns:a16="http://schemas.microsoft.com/office/drawing/2014/main" id="{079FD1B0-0981-4BB4-8AD3-4C98A38AC66A}"/>
            </a:ext>
          </a:extLst>
        </xdr:cNvPr>
        <xdr:cNvSpPr/>
      </xdr:nvSpPr>
      <xdr:spPr>
        <a:xfrm>
          <a:off x="6810375" y="190500"/>
          <a:ext cx="9629775" cy="5181599"/>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endParaRPr lang="ja-JP" altLang="en-US"/>
        </a:p>
      </xdr:txBody>
    </xdr:sp>
    <xdr:clientData/>
  </xdr:twoCellAnchor>
  <xdr:twoCellAnchor>
    <xdr:from>
      <xdr:col>8</xdr:col>
      <xdr:colOff>104775</xdr:colOff>
      <xdr:row>2</xdr:row>
      <xdr:rowOff>19050</xdr:rowOff>
    </xdr:from>
    <xdr:to>
      <xdr:col>15</xdr:col>
      <xdr:colOff>19050</xdr:colOff>
      <xdr:row>4</xdr:row>
      <xdr:rowOff>9525</xdr:rowOff>
    </xdr:to>
    <xdr:sp macro="" textlink="">
      <xdr:nvSpPr>
        <xdr:cNvPr id="3" name="テキスト ボックス 2">
          <a:extLst>
            <a:ext uri="{FF2B5EF4-FFF2-40B4-BE49-F238E27FC236}">
              <a16:creationId xmlns:a16="http://schemas.microsoft.com/office/drawing/2014/main" id="{C89E8D68-3D6A-41C9-AC71-3CF6E2CFB04C}"/>
            </a:ext>
          </a:extLst>
        </xdr:cNvPr>
        <xdr:cNvSpPr txBox="1"/>
      </xdr:nvSpPr>
      <xdr:spPr>
        <a:xfrm>
          <a:off x="7077075" y="371475"/>
          <a:ext cx="29337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b="1">
              <a:solidFill>
                <a:srgbClr val="FF0000"/>
              </a:solidFill>
              <a:latin typeface="BIZ UDPゴシック" panose="020B0400000000000000" pitchFamily="50" charset="-128"/>
              <a:ea typeface="BIZ UDPゴシック" panose="020B0400000000000000" pitchFamily="50" charset="-128"/>
            </a:rPr>
            <a:t>★各項目の確認方法について★</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607357</xdr:colOff>
      <xdr:row>4</xdr:row>
      <xdr:rowOff>60510</xdr:rowOff>
    </xdr:from>
    <xdr:to>
      <xdr:col>23</xdr:col>
      <xdr:colOff>257174</xdr:colOff>
      <xdr:row>19</xdr:row>
      <xdr:rowOff>85725</xdr:rowOff>
    </xdr:to>
    <xdr:sp macro="" textlink="">
      <xdr:nvSpPr>
        <xdr:cNvPr id="7" name="テキスト ボックス 6">
          <a:extLst>
            <a:ext uri="{FF2B5EF4-FFF2-40B4-BE49-F238E27FC236}">
              <a16:creationId xmlns:a16="http://schemas.microsoft.com/office/drawing/2014/main" id="{D54167CB-14CD-45D1-AD76-EC311AA1575E}"/>
            </a:ext>
          </a:extLst>
        </xdr:cNvPr>
        <xdr:cNvSpPr txBox="1"/>
      </xdr:nvSpPr>
      <xdr:spPr>
        <a:xfrm>
          <a:off x="7074832" y="765360"/>
          <a:ext cx="9117667" cy="2635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lnSpc>
              <a:spcPts val="2000"/>
            </a:lnSpc>
          </a:pPr>
          <a:r>
            <a:rPr kumimoji="1" lang="ja-JP" altLang="en-US" sz="1600" b="1">
              <a:solidFill>
                <a:schemeClr val="tx1"/>
              </a:solidFill>
              <a:latin typeface="BIZ UDPゴシック" panose="020B0400000000000000" pitchFamily="50" charset="-128"/>
              <a:ea typeface="BIZ UDPゴシック" panose="020B0400000000000000" pitchFamily="50" charset="-128"/>
            </a:rPr>
            <a:t>　</a:t>
          </a:r>
          <a:r>
            <a:rPr kumimoji="1" lang="ja-JP" altLang="en-US" sz="1400" b="1">
              <a:solidFill>
                <a:schemeClr val="tx1"/>
              </a:solidFill>
              <a:latin typeface="BIZ UDPゴシック" panose="020B0400000000000000" pitchFamily="50" charset="-128"/>
              <a:ea typeface="BIZ UDPゴシック" panose="020B0400000000000000" pitchFamily="50" charset="-128"/>
            </a:rPr>
            <a:t>（１） 支払額について</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lnSpc>
              <a:spcPts val="700"/>
            </a:lnSpc>
          </a:pPr>
          <a:endParaRPr kumimoji="1" lang="en-US" altLang="ja-JP" sz="600" b="1">
            <a:solidFill>
              <a:schemeClr val="tx1"/>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200" b="1">
              <a:solidFill>
                <a:schemeClr val="tx1"/>
              </a:solidFill>
              <a:latin typeface="BIZ UDPゴシック" panose="020B0400000000000000" pitchFamily="50" charset="-128"/>
              <a:ea typeface="BIZ UDPゴシック" panose="020B0400000000000000" pitchFamily="50" charset="-128"/>
            </a:rPr>
            <a:t>　　納付済額は毎年１～</a:t>
          </a:r>
          <a:r>
            <a:rPr kumimoji="1" lang="en-US" altLang="ja-JP" sz="1200" b="1">
              <a:solidFill>
                <a:schemeClr val="tx1"/>
              </a:solidFill>
              <a:latin typeface="BIZ UDPゴシック" panose="020B0400000000000000" pitchFamily="50" charset="-128"/>
              <a:ea typeface="BIZ UDPゴシック" panose="020B0400000000000000" pitchFamily="50" charset="-128"/>
            </a:rPr>
            <a:t>12</a:t>
          </a:r>
          <a:r>
            <a:rPr kumimoji="1" lang="ja-JP" altLang="en-US" sz="1200" b="1">
              <a:solidFill>
                <a:schemeClr val="tx1"/>
              </a:solidFill>
              <a:latin typeface="BIZ UDPゴシック" panose="020B0400000000000000" pitchFamily="50" charset="-128"/>
              <a:ea typeface="BIZ UDPゴシック" panose="020B0400000000000000" pitchFamily="50" charset="-128"/>
            </a:rPr>
            <a:t>月の納付額の実績のため、複数年度分（前年度</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今年度）の納付をされている場合には</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200" b="1">
              <a:solidFill>
                <a:schemeClr val="tx1"/>
              </a:solidFill>
              <a:latin typeface="BIZ UDPゴシック" panose="020B0400000000000000" pitchFamily="50" charset="-128"/>
              <a:ea typeface="BIZ UDPゴシック" panose="020B0400000000000000" pitchFamily="50" charset="-128"/>
            </a:rPr>
            <a:t>　　それぞれ入力欄を分けて入力してください。</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200" b="1">
              <a:solidFill>
                <a:schemeClr val="tx1"/>
              </a:solidFill>
              <a:latin typeface="BIZ UDPゴシック" panose="020B0400000000000000" pitchFamily="50" charset="-128"/>
              <a:ea typeface="BIZ UDPゴシック" panose="020B0400000000000000" pitchFamily="50" charset="-128"/>
            </a:rPr>
            <a:t>　　</a:t>
          </a:r>
          <a:r>
            <a:rPr kumimoji="1" lang="en-US" altLang="ja-JP" sz="1200" b="1" u="sng">
              <a:solidFill>
                <a:schemeClr val="tx1"/>
              </a:solidFill>
              <a:latin typeface="BIZ UDPゴシック" panose="020B0400000000000000" pitchFamily="50" charset="-128"/>
              <a:ea typeface="BIZ UDPゴシック" panose="020B0400000000000000" pitchFamily="50" charset="-128"/>
            </a:rPr>
            <a:t>※1</a:t>
          </a:r>
          <a:r>
            <a:rPr kumimoji="1" lang="ja-JP" altLang="en-US" sz="1200" b="1" u="sng">
              <a:solidFill>
                <a:schemeClr val="tx1"/>
              </a:solidFill>
              <a:latin typeface="BIZ UDPゴシック" panose="020B0400000000000000" pitchFamily="50" charset="-128"/>
              <a:ea typeface="BIZ UDPゴシック" panose="020B0400000000000000" pitchFamily="50" charset="-128"/>
            </a:rPr>
            <a:t>年の間に</a:t>
          </a:r>
          <a:r>
            <a:rPr kumimoji="1" lang="en-US" altLang="ja-JP" sz="1200" b="1" u="sng">
              <a:solidFill>
                <a:schemeClr val="tx1"/>
              </a:solidFill>
              <a:latin typeface="BIZ UDPゴシック" panose="020B0400000000000000" pitchFamily="50" charset="-128"/>
              <a:ea typeface="BIZ UDPゴシック" panose="020B0400000000000000" pitchFamily="50" charset="-128"/>
            </a:rPr>
            <a:t>3</a:t>
          </a:r>
          <a:r>
            <a:rPr kumimoji="1" lang="ja-JP" altLang="en-US" sz="1200" b="1" u="sng">
              <a:solidFill>
                <a:schemeClr val="tx1"/>
              </a:solidFill>
              <a:latin typeface="BIZ UDPゴシック" panose="020B0400000000000000" pitchFamily="50" charset="-128"/>
              <a:ea typeface="BIZ UDPゴシック" panose="020B0400000000000000" pitchFamily="50" charset="-128"/>
            </a:rPr>
            <a:t>年度分以上納付されている場合にはこのツールでは正確な数値が算出できません。</a:t>
          </a:r>
          <a:endParaRPr kumimoji="1" lang="en-US" altLang="ja-JP" sz="1200" b="1" u="sng">
            <a:solidFill>
              <a:schemeClr val="tx1"/>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200" b="1">
              <a:solidFill>
                <a:schemeClr val="tx1"/>
              </a:solidFill>
              <a:latin typeface="BIZ UDPゴシック" panose="020B0400000000000000" pitchFamily="50" charset="-128"/>
              <a:ea typeface="BIZ UDPゴシック" panose="020B0400000000000000" pitchFamily="50" charset="-128"/>
            </a:rPr>
            <a:t>　　</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200" b="1">
              <a:solidFill>
                <a:schemeClr val="tx1"/>
              </a:solidFill>
              <a:latin typeface="BIZ UDPゴシック" panose="020B0400000000000000" pitchFamily="50" charset="-128"/>
              <a:ea typeface="BIZ UDPゴシック" panose="020B0400000000000000" pitchFamily="50" charset="-128"/>
            </a:rPr>
            <a:t>　　（例）令和</a:t>
          </a:r>
          <a:r>
            <a:rPr kumimoji="1" lang="en-US" altLang="ja-JP" sz="1200" b="1">
              <a:solidFill>
                <a:schemeClr val="tx1"/>
              </a:solidFill>
              <a:latin typeface="BIZ UDPゴシック" panose="020B0400000000000000" pitchFamily="50" charset="-128"/>
              <a:ea typeface="BIZ UDPゴシック" panose="020B0400000000000000" pitchFamily="50" charset="-128"/>
            </a:rPr>
            <a:t>8</a:t>
          </a:r>
          <a:r>
            <a:rPr kumimoji="1" lang="ja-JP" altLang="en-US" sz="1200" b="1">
              <a:solidFill>
                <a:schemeClr val="tx1"/>
              </a:solidFill>
              <a:latin typeface="BIZ UDPゴシック" panose="020B0400000000000000" pitchFamily="50" charset="-128"/>
              <a:ea typeface="BIZ UDPゴシック" panose="020B0400000000000000" pitchFamily="50" charset="-128"/>
            </a:rPr>
            <a:t>年中の支払実績額の場合、納期限通りに支払いされている場合には</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200" b="1">
              <a:solidFill>
                <a:schemeClr val="tx1"/>
              </a:solidFill>
              <a:latin typeface="BIZ UDPゴシック" panose="020B0400000000000000" pitchFamily="50" charset="-128"/>
              <a:ea typeface="BIZ UDPゴシック" panose="020B0400000000000000" pitchFamily="50" charset="-128"/>
            </a:rPr>
            <a:t>　　　→令和</a:t>
          </a:r>
          <a:r>
            <a:rPr kumimoji="1" lang="en-US" altLang="ja-JP" sz="1200" b="1">
              <a:solidFill>
                <a:schemeClr val="tx1"/>
              </a:solidFill>
              <a:latin typeface="BIZ UDPゴシック" panose="020B0400000000000000" pitchFamily="50" charset="-128"/>
              <a:ea typeface="BIZ UDPゴシック" panose="020B0400000000000000" pitchFamily="50" charset="-128"/>
            </a:rPr>
            <a:t>7</a:t>
          </a:r>
          <a:r>
            <a:rPr kumimoji="1" lang="ja-JP" altLang="en-US" sz="1200" b="1">
              <a:solidFill>
                <a:schemeClr val="tx1"/>
              </a:solidFill>
              <a:latin typeface="BIZ UDPゴシック" panose="020B0400000000000000" pitchFamily="50" charset="-128"/>
              <a:ea typeface="BIZ UDPゴシック" panose="020B0400000000000000" pitchFamily="50" charset="-128"/>
            </a:rPr>
            <a:t>年度</a:t>
          </a:r>
          <a:r>
            <a:rPr kumimoji="1" lang="en-US" altLang="ja-JP" sz="1200" b="1">
              <a:solidFill>
                <a:schemeClr val="tx1"/>
              </a:solidFill>
              <a:latin typeface="BIZ UDPゴシック" panose="020B0400000000000000" pitchFamily="50" charset="-128"/>
              <a:ea typeface="BIZ UDPゴシック" panose="020B0400000000000000" pitchFamily="50" charset="-128"/>
            </a:rPr>
            <a:t>1</a:t>
          </a:r>
          <a:r>
            <a:rPr kumimoji="1" lang="ja-JP" altLang="en-US" sz="1200" b="1">
              <a:solidFill>
                <a:schemeClr val="tx1"/>
              </a:solidFill>
              <a:latin typeface="BIZ UDPゴシック" panose="020B0400000000000000" pitchFamily="50" charset="-128"/>
              <a:ea typeface="BIZ UDPゴシック" panose="020B0400000000000000" pitchFamily="50" charset="-128"/>
            </a:rPr>
            <a:t>月期～</a:t>
          </a:r>
          <a:r>
            <a:rPr kumimoji="1" lang="en-US" altLang="ja-JP" sz="1200" b="1">
              <a:solidFill>
                <a:schemeClr val="tx1"/>
              </a:solidFill>
              <a:latin typeface="BIZ UDPゴシック" panose="020B0400000000000000" pitchFamily="50" charset="-128"/>
              <a:ea typeface="BIZ UDPゴシック" panose="020B0400000000000000" pitchFamily="50" charset="-128"/>
            </a:rPr>
            <a:t>3</a:t>
          </a:r>
          <a:r>
            <a:rPr kumimoji="1" lang="ja-JP" altLang="en-US" sz="1200" b="1">
              <a:solidFill>
                <a:schemeClr val="tx1"/>
              </a:solidFill>
              <a:latin typeface="BIZ UDPゴシック" panose="020B0400000000000000" pitchFamily="50" charset="-128"/>
              <a:ea typeface="BIZ UDPゴシック" panose="020B0400000000000000" pitchFamily="50" charset="-128"/>
            </a:rPr>
            <a:t>月期</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200" b="1">
              <a:solidFill>
                <a:schemeClr val="tx1"/>
              </a:solidFill>
              <a:latin typeface="BIZ UDPゴシック" panose="020B0400000000000000" pitchFamily="50" charset="-128"/>
              <a:ea typeface="BIZ UDPゴシック" panose="020B0400000000000000" pitchFamily="50" charset="-128"/>
            </a:rPr>
            <a:t>　　　→令和</a:t>
          </a:r>
          <a:r>
            <a:rPr kumimoji="1" lang="en-US" altLang="ja-JP" sz="1200" b="1">
              <a:solidFill>
                <a:schemeClr val="tx1"/>
              </a:solidFill>
              <a:latin typeface="BIZ UDPゴシック" panose="020B0400000000000000" pitchFamily="50" charset="-128"/>
              <a:ea typeface="BIZ UDPゴシック" panose="020B0400000000000000" pitchFamily="50" charset="-128"/>
            </a:rPr>
            <a:t>8</a:t>
          </a:r>
          <a:r>
            <a:rPr kumimoji="1" lang="ja-JP" altLang="en-US" sz="1200" b="1">
              <a:solidFill>
                <a:schemeClr val="tx1"/>
              </a:solidFill>
              <a:latin typeface="BIZ UDPゴシック" panose="020B0400000000000000" pitchFamily="50" charset="-128"/>
              <a:ea typeface="BIZ UDPゴシック" panose="020B0400000000000000" pitchFamily="50" charset="-128"/>
            </a:rPr>
            <a:t>年度７月期～</a:t>
          </a:r>
          <a:r>
            <a:rPr kumimoji="1" lang="en-US" altLang="ja-JP" sz="1200" b="1">
              <a:solidFill>
                <a:schemeClr val="tx1"/>
              </a:solidFill>
              <a:latin typeface="BIZ UDPゴシック" panose="020B0400000000000000" pitchFamily="50" charset="-128"/>
              <a:ea typeface="BIZ UDPゴシック" panose="020B0400000000000000" pitchFamily="50" charset="-128"/>
            </a:rPr>
            <a:t>12</a:t>
          </a:r>
          <a:r>
            <a:rPr kumimoji="1" lang="ja-JP" altLang="en-US" sz="1200" b="1">
              <a:solidFill>
                <a:schemeClr val="tx1"/>
              </a:solidFill>
              <a:latin typeface="BIZ UDPゴシック" panose="020B0400000000000000" pitchFamily="50" charset="-128"/>
              <a:ea typeface="BIZ UDPゴシック" panose="020B0400000000000000" pitchFamily="50" charset="-128"/>
            </a:rPr>
            <a:t>月期（</a:t>
          </a:r>
          <a:r>
            <a:rPr kumimoji="1" lang="en-US" altLang="ja-JP" sz="1200" b="1">
              <a:solidFill>
                <a:schemeClr val="tx1"/>
              </a:solidFill>
              <a:latin typeface="BIZ UDPゴシック" panose="020B0400000000000000" pitchFamily="50" charset="-128"/>
              <a:ea typeface="BIZ UDPゴシック" panose="020B0400000000000000" pitchFamily="50" charset="-128"/>
            </a:rPr>
            <a:t>12</a:t>
          </a:r>
          <a:r>
            <a:rPr kumimoji="1" lang="ja-JP" altLang="en-US" sz="1200" b="1">
              <a:solidFill>
                <a:schemeClr val="tx1"/>
              </a:solidFill>
              <a:latin typeface="BIZ UDPゴシック" panose="020B0400000000000000" pitchFamily="50" charset="-128"/>
              <a:ea typeface="BIZ UDPゴシック" panose="020B0400000000000000" pitchFamily="50" charset="-128"/>
            </a:rPr>
            <a:t>月期 ： 令和</a:t>
          </a:r>
          <a:r>
            <a:rPr kumimoji="1" lang="en-US" altLang="ja-JP" sz="1200" b="1">
              <a:solidFill>
                <a:schemeClr val="tx1"/>
              </a:solidFill>
              <a:latin typeface="BIZ UDPゴシック" panose="020B0400000000000000" pitchFamily="50" charset="-128"/>
              <a:ea typeface="BIZ UDPゴシック" panose="020B0400000000000000" pitchFamily="50" charset="-128"/>
            </a:rPr>
            <a:t>8</a:t>
          </a:r>
          <a:r>
            <a:rPr kumimoji="1" lang="ja-JP" altLang="en-US" sz="1200" b="1">
              <a:solidFill>
                <a:schemeClr val="tx1"/>
              </a:solidFill>
              <a:latin typeface="BIZ UDPゴシック" panose="020B0400000000000000" pitchFamily="50" charset="-128"/>
              <a:ea typeface="BIZ UDPゴシック" panose="020B0400000000000000" pitchFamily="50" charset="-128"/>
            </a:rPr>
            <a:t>年</a:t>
          </a:r>
          <a:r>
            <a:rPr kumimoji="1" lang="en-US" altLang="ja-JP" sz="1200" b="1">
              <a:solidFill>
                <a:schemeClr val="tx1"/>
              </a:solidFill>
              <a:latin typeface="BIZ UDPゴシック" panose="020B0400000000000000" pitchFamily="50" charset="-128"/>
              <a:ea typeface="BIZ UDPゴシック" panose="020B0400000000000000" pitchFamily="50" charset="-128"/>
            </a:rPr>
            <a:t>12</a:t>
          </a:r>
          <a:r>
            <a:rPr kumimoji="1" lang="ja-JP" altLang="en-US" sz="1200" b="1">
              <a:solidFill>
                <a:schemeClr val="tx1"/>
              </a:solidFill>
              <a:latin typeface="BIZ UDPゴシック" panose="020B0400000000000000" pitchFamily="50" charset="-128"/>
              <a:ea typeface="BIZ UDPゴシック" panose="020B0400000000000000" pitchFamily="50" charset="-128"/>
            </a:rPr>
            <a:t>月末までに支払いされた場合は支払実績額に含める）</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lnSpc>
              <a:spcPts val="1400"/>
            </a:lnSpc>
          </a:pPr>
          <a:r>
            <a:rPr kumimoji="1" lang="ja-JP" altLang="en-US" sz="1200" b="1">
              <a:solidFill>
                <a:schemeClr val="tx1"/>
              </a:solidFill>
              <a:latin typeface="BIZ UDPゴシック" panose="020B0400000000000000" pitchFamily="50" charset="-128"/>
              <a:ea typeface="BIZ UDPゴシック" panose="020B0400000000000000" pitchFamily="50" charset="-128"/>
            </a:rPr>
            <a:t>　　　が該当します。　</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655542</xdr:colOff>
      <xdr:row>19</xdr:row>
      <xdr:rowOff>114300</xdr:rowOff>
    </xdr:from>
    <xdr:to>
      <xdr:col>23</xdr:col>
      <xdr:colOff>409576</xdr:colOff>
      <xdr:row>26</xdr:row>
      <xdr:rowOff>143436</xdr:rowOff>
    </xdr:to>
    <xdr:sp macro="" textlink="">
      <xdr:nvSpPr>
        <xdr:cNvPr id="8" name="テキスト ボックス 7">
          <a:extLst>
            <a:ext uri="{FF2B5EF4-FFF2-40B4-BE49-F238E27FC236}">
              <a16:creationId xmlns:a16="http://schemas.microsoft.com/office/drawing/2014/main" id="{206030D6-9118-4954-B6D4-1A5C17EB1371}"/>
            </a:ext>
          </a:extLst>
        </xdr:cNvPr>
        <xdr:cNvSpPr txBox="1"/>
      </xdr:nvSpPr>
      <xdr:spPr>
        <a:xfrm>
          <a:off x="7123017" y="3429000"/>
          <a:ext cx="9221884" cy="1229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kumimoji="1" lang="ja-JP" altLang="en-US" sz="1600" b="1">
              <a:solidFill>
                <a:schemeClr val="tx1"/>
              </a:solidFill>
              <a:latin typeface="BIZ UDPゴシック" panose="020B0400000000000000" pitchFamily="50" charset="-128"/>
              <a:ea typeface="BIZ UDPゴシック" panose="020B0400000000000000" pitchFamily="50" charset="-128"/>
            </a:rPr>
            <a:t>　</a:t>
          </a:r>
          <a:r>
            <a:rPr kumimoji="1" lang="ja-JP" altLang="en-US" sz="1400" b="1">
              <a:solidFill>
                <a:schemeClr val="tx1"/>
              </a:solidFill>
              <a:latin typeface="BIZ UDPゴシック" panose="020B0400000000000000" pitchFamily="50" charset="-128"/>
              <a:ea typeface="BIZ UDPゴシック" panose="020B0400000000000000" pitchFamily="50" charset="-128"/>
            </a:rPr>
            <a:t>（２） 賦課割合について</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6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　　</a:t>
          </a:r>
          <a:r>
            <a:rPr kumimoji="1" lang="ja-JP" altLang="en-US" sz="1200" b="1">
              <a:solidFill>
                <a:schemeClr val="tx1"/>
              </a:solidFill>
              <a:latin typeface="BIZ UDPゴシック" panose="020B0400000000000000" pitchFamily="50" charset="-128"/>
              <a:ea typeface="BIZ UDPゴシック" panose="020B0400000000000000" pitchFamily="50" charset="-128"/>
            </a:rPr>
            <a:t>保険料は、年度ごとに各被保険者の方のその世帯全体における賦課額の按分割合が変わるケースがほとんどです。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　　</a:t>
          </a:r>
          <a:r>
            <a:rPr kumimoji="1" lang="en-US" altLang="ja-JP" sz="1200" b="1">
              <a:solidFill>
                <a:schemeClr val="tx1"/>
              </a:solidFill>
              <a:latin typeface="BIZ UDPゴシック" panose="020B0400000000000000" pitchFamily="50" charset="-128"/>
              <a:ea typeface="BIZ UDPゴシック" panose="020B0400000000000000" pitchFamily="50" charset="-128"/>
            </a:rPr>
            <a:t>1</a:t>
          </a:r>
          <a:r>
            <a:rPr kumimoji="1" lang="ja-JP" altLang="en-US" sz="1200" b="1">
              <a:solidFill>
                <a:schemeClr val="tx1"/>
              </a:solidFill>
              <a:latin typeface="BIZ UDPゴシック" panose="020B0400000000000000" pitchFamily="50" charset="-128"/>
              <a:ea typeface="BIZ UDPゴシック" panose="020B0400000000000000" pitchFamily="50" charset="-128"/>
            </a:rPr>
            <a:t>年間に複数年度分の納付をされている場合、それぞれの納入通知書に記載されている「個人あん分合計額」を入力してください。</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　　個人あん分額は、納入通知書の</a:t>
          </a:r>
          <a:r>
            <a:rPr kumimoji="1" lang="en-US" altLang="ja-JP" sz="1200" b="1">
              <a:solidFill>
                <a:schemeClr val="tx1"/>
              </a:solidFill>
              <a:latin typeface="BIZ UDPゴシック" panose="020B0400000000000000" pitchFamily="50" charset="-128"/>
              <a:ea typeface="BIZ UDPゴシック" panose="020B0400000000000000" pitchFamily="50" charset="-128"/>
            </a:rPr>
            <a:t>2</a:t>
          </a:r>
          <a:r>
            <a:rPr kumimoji="1" lang="ja-JP" altLang="en-US" sz="1200" b="1">
              <a:solidFill>
                <a:schemeClr val="tx1"/>
              </a:solidFill>
              <a:latin typeface="BIZ UDPゴシック" panose="020B0400000000000000" pitchFamily="50" charset="-128"/>
              <a:ea typeface="BIZ UDPゴシック" panose="020B0400000000000000" pitchFamily="50" charset="-128"/>
            </a:rPr>
            <a:t>ページ（もしくは右ページ）目の「個人別内訳」の表内に記載されています。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N56"/>
  <sheetViews>
    <sheetView showGridLines="0" tabSelected="1" zoomScaleNormal="100" zoomScaleSheetLayoutView="100" workbookViewId="0">
      <selection activeCell="G16" sqref="G16"/>
    </sheetView>
  </sheetViews>
  <sheetFormatPr defaultRowHeight="13.5"/>
  <cols>
    <col min="1" max="1" width="3.125" style="22" customWidth="1"/>
    <col min="2" max="7" width="13.625" style="22" customWidth="1"/>
    <col min="8" max="9" width="12.625" style="22" customWidth="1"/>
    <col min="10" max="11" width="13.625" style="22" hidden="1" customWidth="1"/>
    <col min="12" max="12" width="16.75" style="22" hidden="1" customWidth="1"/>
    <col min="13" max="16384" width="9" style="22"/>
  </cols>
  <sheetData>
    <row r="1" spans="2:14" ht="14.25" thickBot="1"/>
    <row r="2" spans="2:14">
      <c r="B2" s="54" t="s">
        <v>3</v>
      </c>
      <c r="C2" s="55"/>
    </row>
    <row r="3" spans="2:14" ht="14.25" thickBot="1">
      <c r="B3" s="56"/>
      <c r="C3" s="57"/>
    </row>
    <row r="6" spans="2:14">
      <c r="B6" s="23" t="s">
        <v>14</v>
      </c>
    </row>
    <row r="7" spans="2:14">
      <c r="B7" s="60">
        <f>E9</f>
        <v>8</v>
      </c>
      <c r="C7" s="61"/>
      <c r="D7" s="62"/>
      <c r="E7" s="58" t="s">
        <v>6</v>
      </c>
      <c r="F7" s="24"/>
      <c r="G7" s="24"/>
      <c r="H7" s="24"/>
      <c r="I7" s="24"/>
    </row>
    <row r="8" spans="2:14" ht="14.25" thickBot="1">
      <c r="B8" s="47">
        <f>E9-1</f>
        <v>7</v>
      </c>
      <c r="C8" s="25">
        <f>E9</f>
        <v>8</v>
      </c>
      <c r="D8" s="39" t="s">
        <v>0</v>
      </c>
      <c r="E8" s="59"/>
    </row>
    <row r="9" spans="2:14" ht="14.25" thickTop="1">
      <c r="B9" s="11"/>
      <c r="C9" s="11"/>
      <c r="D9" s="10">
        <f>SUM(B9:C9)</f>
        <v>0</v>
      </c>
      <c r="E9" s="12">
        <v>8</v>
      </c>
      <c r="F9" s="22" t="s">
        <v>7</v>
      </c>
    </row>
    <row r="10" spans="2:14" s="26" customFormat="1">
      <c r="D10" s="27"/>
      <c r="E10" s="27"/>
      <c r="F10" s="27"/>
      <c r="G10" s="6"/>
    </row>
    <row r="11" spans="2:14">
      <c r="B11" s="28" t="s">
        <v>13</v>
      </c>
      <c r="C11" s="29"/>
    </row>
    <row r="12" spans="2:14">
      <c r="B12" s="51" t="s">
        <v>9</v>
      </c>
      <c r="C12" s="58" t="s">
        <v>21</v>
      </c>
      <c r="D12" s="58" t="s">
        <v>1</v>
      </c>
      <c r="E12" s="58"/>
      <c r="F12" s="58"/>
      <c r="G12" s="58"/>
      <c r="H12" s="40"/>
      <c r="I12" s="40"/>
      <c r="L12" s="30"/>
    </row>
    <row r="13" spans="2:14">
      <c r="B13" s="51"/>
      <c r="C13" s="58"/>
      <c r="D13" s="50">
        <f>E9-1</f>
        <v>7</v>
      </c>
      <c r="E13" s="50"/>
      <c r="F13" s="50">
        <f>E9</f>
        <v>8</v>
      </c>
      <c r="G13" s="50"/>
      <c r="J13" s="30"/>
    </row>
    <row r="14" spans="2:14" ht="14.25" thickBot="1">
      <c r="B14" s="52"/>
      <c r="C14" s="59"/>
      <c r="D14" s="18" t="s">
        <v>10</v>
      </c>
      <c r="E14" s="19" t="s">
        <v>19</v>
      </c>
      <c r="F14" s="18" t="s">
        <v>10</v>
      </c>
      <c r="G14" s="19" t="s">
        <v>19</v>
      </c>
    </row>
    <row r="15" spans="2:14" ht="14.25" thickTop="1">
      <c r="B15" s="20" t="s">
        <v>22</v>
      </c>
      <c r="C15" s="13" t="s">
        <v>16</v>
      </c>
      <c r="D15" s="9" t="str">
        <f t="shared" ref="D15:D24" si="0">IF(E15="","",(E15/$E$25))</f>
        <v/>
      </c>
      <c r="E15" s="15"/>
      <c r="F15" s="9">
        <f t="shared" ref="F15:F24" si="1">IF(G15="","",(G15/$G$25))</f>
        <v>0.5</v>
      </c>
      <c r="G15" s="15">
        <v>50000</v>
      </c>
    </row>
    <row r="16" spans="2:14">
      <c r="B16" s="37" t="s">
        <v>23</v>
      </c>
      <c r="C16" s="13" t="s">
        <v>17</v>
      </c>
      <c r="D16" s="1" t="str">
        <f t="shared" si="0"/>
        <v/>
      </c>
      <c r="E16" s="16"/>
      <c r="F16" s="1">
        <f t="shared" si="1"/>
        <v>0.3</v>
      </c>
      <c r="G16" s="16">
        <v>30000</v>
      </c>
      <c r="N16" s="31"/>
    </row>
    <row r="17" spans="1:9">
      <c r="B17" s="37" t="s">
        <v>24</v>
      </c>
      <c r="C17" s="14" t="s">
        <v>18</v>
      </c>
      <c r="D17" s="1" t="str">
        <f t="shared" si="0"/>
        <v/>
      </c>
      <c r="E17" s="16"/>
      <c r="F17" s="1">
        <f t="shared" si="1"/>
        <v>0.2</v>
      </c>
      <c r="G17" s="16">
        <v>20000</v>
      </c>
    </row>
    <row r="18" spans="1:9">
      <c r="B18" s="37" t="s">
        <v>25</v>
      </c>
      <c r="C18" s="14"/>
      <c r="D18" s="1" t="str">
        <f t="shared" si="0"/>
        <v/>
      </c>
      <c r="E18" s="16"/>
      <c r="F18" s="1" t="str">
        <f t="shared" si="1"/>
        <v/>
      </c>
      <c r="G18" s="16"/>
    </row>
    <row r="19" spans="1:9">
      <c r="B19" s="37" t="s">
        <v>26</v>
      </c>
      <c r="C19" s="14"/>
      <c r="D19" s="1" t="str">
        <f t="shared" si="0"/>
        <v/>
      </c>
      <c r="E19" s="16"/>
      <c r="F19" s="1" t="str">
        <f t="shared" si="1"/>
        <v/>
      </c>
      <c r="G19" s="16"/>
    </row>
    <row r="20" spans="1:9">
      <c r="B20" s="37" t="s">
        <v>27</v>
      </c>
      <c r="C20" s="14"/>
      <c r="D20" s="1" t="str">
        <f t="shared" si="0"/>
        <v/>
      </c>
      <c r="E20" s="16"/>
      <c r="F20" s="1" t="str">
        <f t="shared" si="1"/>
        <v/>
      </c>
      <c r="G20" s="16"/>
    </row>
    <row r="21" spans="1:9">
      <c r="B21" s="37" t="s">
        <v>28</v>
      </c>
      <c r="C21" s="14"/>
      <c r="D21" s="1" t="str">
        <f t="shared" si="0"/>
        <v/>
      </c>
      <c r="E21" s="16"/>
      <c r="F21" s="1" t="str">
        <f t="shared" si="1"/>
        <v/>
      </c>
      <c r="G21" s="16"/>
    </row>
    <row r="22" spans="1:9">
      <c r="B22" s="37" t="s">
        <v>29</v>
      </c>
      <c r="C22" s="14"/>
      <c r="D22" s="1" t="str">
        <f t="shared" si="0"/>
        <v/>
      </c>
      <c r="E22" s="16"/>
      <c r="F22" s="1" t="str">
        <f t="shared" si="1"/>
        <v/>
      </c>
      <c r="G22" s="16"/>
    </row>
    <row r="23" spans="1:9">
      <c r="B23" s="37" t="s">
        <v>30</v>
      </c>
      <c r="C23" s="14"/>
      <c r="D23" s="1" t="str">
        <f t="shared" si="0"/>
        <v/>
      </c>
      <c r="E23" s="16"/>
      <c r="F23" s="1" t="str">
        <f t="shared" si="1"/>
        <v/>
      </c>
      <c r="G23" s="16"/>
    </row>
    <row r="24" spans="1:9">
      <c r="B24" s="37" t="s">
        <v>31</v>
      </c>
      <c r="C24" s="14"/>
      <c r="D24" s="1" t="str">
        <f t="shared" si="0"/>
        <v/>
      </c>
      <c r="E24" s="17"/>
      <c r="F24" s="1" t="str">
        <f t="shared" si="1"/>
        <v/>
      </c>
      <c r="G24" s="17"/>
    </row>
    <row r="25" spans="1:9">
      <c r="B25" s="53" t="s">
        <v>2</v>
      </c>
      <c r="C25" s="53"/>
      <c r="D25" s="2">
        <f>SUM(D15:D24)</f>
        <v>0</v>
      </c>
      <c r="E25" s="3">
        <f>SUM(E15:E24)</f>
        <v>0</v>
      </c>
      <c r="F25" s="2">
        <f>SUM(F15:F24)</f>
        <v>1</v>
      </c>
      <c r="G25" s="3">
        <f>SUM(G15:G24)</f>
        <v>100000</v>
      </c>
    </row>
    <row r="26" spans="1:9" s="26" customFormat="1">
      <c r="B26" s="32"/>
      <c r="C26" s="32"/>
      <c r="D26" s="4"/>
      <c r="E26" s="5"/>
      <c r="F26" s="4"/>
      <c r="G26" s="5"/>
      <c r="H26" s="4"/>
      <c r="I26" s="5"/>
    </row>
    <row r="27" spans="1:9">
      <c r="A27" s="33"/>
      <c r="B27" s="34" t="s">
        <v>15</v>
      </c>
    </row>
    <row r="28" spans="1:9" ht="14.25" thickBot="1">
      <c r="B28" s="38" t="s">
        <v>9</v>
      </c>
      <c r="C28" s="39" t="s">
        <v>5</v>
      </c>
      <c r="D28" s="48" t="s">
        <v>32</v>
      </c>
      <c r="E28" s="41" t="s">
        <v>11</v>
      </c>
    </row>
    <row r="29" spans="1:9" ht="14.25" thickTop="1">
      <c r="B29" s="21" t="s">
        <v>22</v>
      </c>
      <c r="C29" s="8" t="str">
        <f t="shared" ref="C29:C38" si="2">C15</f>
        <v>a</v>
      </c>
      <c r="D29" s="43" t="str">
        <f>IFERROR(IF(E29=0,0,E29-E40),"")</f>
        <v/>
      </c>
      <c r="E29" s="42" t="str">
        <f>IFERROR(IF($B$9&lt;&gt;"",IF(C9&lt;&gt;"",ROUNDUP($B$9*D15+$C$9*F15,0),ROUNDUP($B$9*D15,0)),IF($C$9&lt;&gt;"",ROUNDUP($C$9*F15,0),"")),"")</f>
        <v/>
      </c>
    </row>
    <row r="30" spans="1:9">
      <c r="B30" s="37" t="s">
        <v>23</v>
      </c>
      <c r="C30" s="7" t="str">
        <f t="shared" si="2"/>
        <v>b</v>
      </c>
      <c r="D30" s="44" t="str">
        <f>IF(E29=0,E30-E40,E30)</f>
        <v/>
      </c>
      <c r="E30" s="42" t="str">
        <f>IFERROR(IF($B$9&lt;&gt;"",IF(C9&lt;&gt;"",ROUND($B$9*D16+$C$9*F16,0),ROUND($B$9*D16,0)),IF($C$9&lt;&gt;"",ROUND($C$9*F16,0),"")),"")</f>
        <v/>
      </c>
    </row>
    <row r="31" spans="1:9">
      <c r="B31" s="37" t="s">
        <v>24</v>
      </c>
      <c r="C31" s="7" t="str">
        <f t="shared" si="2"/>
        <v>c</v>
      </c>
      <c r="D31" s="44" t="str">
        <f t="shared" ref="D31:D38" si="3">E31</f>
        <v/>
      </c>
      <c r="E31" s="42" t="str">
        <f>IFERROR(IF($B$9&lt;&gt;"",IF(C9&lt;&gt;"",ROUND($B$9*D17+$C$9*F17,0),ROUND($B$9*D17,0)),IF($C$9&lt;&gt;"",ROUND($C$9*F17,0),"")),"")</f>
        <v/>
      </c>
    </row>
    <row r="32" spans="1:9">
      <c r="B32" s="37" t="s">
        <v>25</v>
      </c>
      <c r="C32" s="7">
        <f t="shared" si="2"/>
        <v>0</v>
      </c>
      <c r="D32" s="44" t="str">
        <f t="shared" si="3"/>
        <v/>
      </c>
      <c r="E32" s="42" t="str">
        <f>IFERROR(IF($B$9&lt;&gt;"",IF(C9&lt;&gt;"",ROUND($B$9*D18+$C$9*F18,0),ROUND($B$9*D18,0)),IF($C$9&lt;&gt;"",ROUND($C$9*F18,0),"")),"")</f>
        <v/>
      </c>
    </row>
    <row r="33" spans="2:12">
      <c r="B33" s="37" t="s">
        <v>26</v>
      </c>
      <c r="C33" s="7">
        <f t="shared" si="2"/>
        <v>0</v>
      </c>
      <c r="D33" s="44" t="str">
        <f t="shared" si="3"/>
        <v/>
      </c>
      <c r="E33" s="42" t="str">
        <f>IFERROR(IF($B$9&lt;&gt;"",IF(C9&lt;&gt;"",ROUND($B$9*D19+$C$9*F19,0),ROUND($B$9*D19,0)),IF($C$9&lt;&gt;"",ROUND($C$9*F19,0),"")),"")</f>
        <v/>
      </c>
    </row>
    <row r="34" spans="2:12">
      <c r="B34" s="37" t="s">
        <v>27</v>
      </c>
      <c r="C34" s="7">
        <f t="shared" si="2"/>
        <v>0</v>
      </c>
      <c r="D34" s="44" t="str">
        <f t="shared" si="3"/>
        <v/>
      </c>
      <c r="E34" s="42" t="str">
        <f>IFERROR(IF($B$9&lt;&gt;"",IF(C9&lt;&gt;"",ROUND($B$9*D20+$C$9*F20,0),ROUND($B$9*D20,0)),IF($C$9&lt;&gt;"",ROUND($C$9*F20,0),"")),"")</f>
        <v/>
      </c>
    </row>
    <row r="35" spans="2:12">
      <c r="B35" s="37" t="s">
        <v>28</v>
      </c>
      <c r="C35" s="7">
        <f t="shared" si="2"/>
        <v>0</v>
      </c>
      <c r="D35" s="44" t="str">
        <f t="shared" si="3"/>
        <v/>
      </c>
      <c r="E35" s="42" t="str">
        <f>IFERROR(IF($B$9&lt;&gt;"",IF(C9&lt;&gt;"",ROUND($B$9*D21+$C$9*F21,0),ROUND($B$9*D21,0)),IF($C$9&lt;&gt;"",ROUND($C$9*F21,0),"")),"")</f>
        <v/>
      </c>
    </row>
    <row r="36" spans="2:12">
      <c r="B36" s="37" t="s">
        <v>29</v>
      </c>
      <c r="C36" s="7">
        <f t="shared" si="2"/>
        <v>0</v>
      </c>
      <c r="D36" s="44" t="str">
        <f t="shared" si="3"/>
        <v/>
      </c>
      <c r="E36" s="42" t="str">
        <f>IFERROR(IF($B$9&lt;&gt;"",IF(C9&lt;&gt;"",ROUND($B$9*D22+$C$9*F22,0),ROUND($B$9*D22,0)),IF($C$9&lt;&gt;"",ROUND($C$9*F22,0),"")),"")</f>
        <v/>
      </c>
    </row>
    <row r="37" spans="2:12">
      <c r="B37" s="37" t="s">
        <v>30</v>
      </c>
      <c r="C37" s="7">
        <f t="shared" si="2"/>
        <v>0</v>
      </c>
      <c r="D37" s="44" t="str">
        <f t="shared" si="3"/>
        <v/>
      </c>
      <c r="E37" s="42" t="str">
        <f>IFERROR(IF($B$9&lt;&gt;"",IF(C9&lt;&gt;"",ROUND($B$9*D23+$C$9*F23,0),ROUND($B$9*D23,0)),IF($C$9&lt;&gt;"",ROUND($C$9*F23,0),"")),"")</f>
        <v/>
      </c>
    </row>
    <row r="38" spans="2:12">
      <c r="B38" s="37" t="s">
        <v>31</v>
      </c>
      <c r="C38" s="7">
        <f t="shared" si="2"/>
        <v>0</v>
      </c>
      <c r="D38" s="44" t="str">
        <f t="shared" si="3"/>
        <v/>
      </c>
      <c r="E38" s="42" t="str">
        <f>IFERROR(IF($B$9&lt;&gt;"",IF(C9&lt;&gt;"",ROUND($B$9*D24+$C$9*F24,0),ROUND($B$9*D24,0)),IF($C$9&lt;&gt;"",ROUND($C$9*F24,0),"")),"")</f>
        <v/>
      </c>
    </row>
    <row r="39" spans="2:12">
      <c r="B39" s="53" t="s">
        <v>2</v>
      </c>
      <c r="C39" s="53"/>
      <c r="D39" s="45">
        <f>SUM(D29:D38)</f>
        <v>0</v>
      </c>
      <c r="E39" s="42">
        <f>SUM(E29:E38)</f>
        <v>0</v>
      </c>
      <c r="F39" s="35"/>
    </row>
    <row r="40" spans="2:12" hidden="1">
      <c r="B40" s="53" t="s">
        <v>4</v>
      </c>
      <c r="C40" s="53"/>
      <c r="D40" s="46" t="str">
        <f>IF(E40=0,"調整なし",IF(E40&gt;0,E40&amp;"円引きました",IF(E40&lt;0,-E40&amp;"円足しました")))</f>
        <v>調整なし</v>
      </c>
      <c r="E40" s="42">
        <f>+E39-D9</f>
        <v>0</v>
      </c>
    </row>
    <row r="43" spans="2:12">
      <c r="K43" s="63" t="s">
        <v>20</v>
      </c>
      <c r="L43" s="64"/>
    </row>
    <row r="44" spans="2:12">
      <c r="J44" s="49" t="s">
        <v>8</v>
      </c>
      <c r="K44" s="49"/>
      <c r="L44" s="49"/>
    </row>
    <row r="45" spans="2:12">
      <c r="K45" s="36"/>
      <c r="L45" s="36" t="s">
        <v>12</v>
      </c>
    </row>
    <row r="46" spans="2:12">
      <c r="K46" s="36"/>
      <c r="L46" s="36"/>
    </row>
    <row r="47" spans="2:12">
      <c r="L47" s="36"/>
    </row>
    <row r="48" spans="2:12">
      <c r="L48" s="36"/>
    </row>
    <row r="49" spans="12:12">
      <c r="L49" s="36"/>
    </row>
    <row r="50" spans="12:12">
      <c r="L50" s="36"/>
    </row>
    <row r="51" spans="12:12">
      <c r="L51" s="36"/>
    </row>
    <row r="52" spans="12:12">
      <c r="L52" s="36"/>
    </row>
    <row r="53" spans="12:12">
      <c r="L53" s="36"/>
    </row>
    <row r="54" spans="12:12">
      <c r="L54" s="36"/>
    </row>
    <row r="55" spans="12:12">
      <c r="L55" s="36"/>
    </row>
    <row r="56" spans="12:12">
      <c r="L56" s="36"/>
    </row>
  </sheetData>
  <sheetProtection password="B370" sheet="1" selectLockedCells="1"/>
  <protectedRanges>
    <protectedRange sqref="B9:C9 E9 C11 C13 D10:F10 C15:G24" name="範囲1"/>
  </protectedRanges>
  <mergeCells count="13">
    <mergeCell ref="B2:C3"/>
    <mergeCell ref="C12:C14"/>
    <mergeCell ref="B7:D7"/>
    <mergeCell ref="D12:G12"/>
    <mergeCell ref="E7:E8"/>
    <mergeCell ref="J44:L44"/>
    <mergeCell ref="D13:E13"/>
    <mergeCell ref="F13:G13"/>
    <mergeCell ref="B12:B14"/>
    <mergeCell ref="B39:C39"/>
    <mergeCell ref="B40:C40"/>
    <mergeCell ref="B25:C25"/>
    <mergeCell ref="K43:L43"/>
  </mergeCells>
  <phoneticPr fontId="2"/>
  <conditionalFormatting sqref="C29:C38">
    <cfRule type="cellIs" dxfId="1" priority="1" stopIfTrue="1" operator="between">
      <formula>0</formula>
      <formula>0</formula>
    </cfRule>
    <cfRule type="cellIs" dxfId="0" priority="2" stopIfTrue="1" operator="between">
      <formula>0</formula>
      <formula>0</formula>
    </cfRule>
  </conditionalFormatting>
  <dataValidations count="1">
    <dataValidation type="whole" allowBlank="1" showInputMessage="1" showErrorMessage="1" sqref="E9">
      <formula1>1</formula1>
      <formula2>1000</formula2>
    </dataValidation>
  </dataValidations>
  <pageMargins left="0.19685039370078741" right="0.19685039370078741" top="0.74803149606299213" bottom="0.23" header="0.31496062992125984" footer="0.21"/>
  <pageSetup paperSize="9" scale="67"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按分計算</vt:lpstr>
    </vt:vector>
  </TitlesOfParts>
  <Company>茅ヶ崎市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茅ヶ崎市</dc:creator>
  <cp:lastModifiedBy>Windows ユーザー</cp:lastModifiedBy>
  <cp:lastPrinted>2026-06-22T07:01:42Z</cp:lastPrinted>
  <dcterms:created xsi:type="dcterms:W3CDTF">2012-11-10T02:54:54Z</dcterms:created>
  <dcterms:modified xsi:type="dcterms:W3CDTF">2026-06-22T07:04:50Z</dcterms:modified>
</cp:coreProperties>
</file>