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9615" windowHeight="8595" activeTab="0"/>
  </bookViews>
  <sheets>
    <sheet name="仕切り" sheetId="1" r:id="rId1"/>
    <sheet name="- 133 -" sheetId="2" r:id="rId2"/>
    <sheet name="- 134 -" sheetId="3" r:id="rId3"/>
    <sheet name="- 135 -" sheetId="4" r:id="rId4"/>
    <sheet name="- 136 -" sheetId="5" r:id="rId5"/>
    <sheet name="- 137 -" sheetId="6" r:id="rId6"/>
    <sheet name="- 138 -" sheetId="7" r:id="rId7"/>
    <sheet name="- 139 -" sheetId="8" r:id="rId8"/>
    <sheet name="- 140 -" sheetId="9" r:id="rId9"/>
    <sheet name="- 141 -" sheetId="10" r:id="rId10"/>
    <sheet name="- 142 -" sheetId="11" r:id="rId11"/>
  </sheets>
  <definedNames>
    <definedName name="_xlnm.Print_Area" localSheetId="8">'- 140 -'!$A$1:$J$36</definedName>
    <definedName name="_xlnm.Print_Area" localSheetId="10">'- 142 -'!$A$1:$K$33</definedName>
  </definedNames>
  <calcPr fullCalcOnLoad="1" refMode="R1C1"/>
</workbook>
</file>

<file path=xl/comments10.xml><?xml version="1.0" encoding="utf-8"?>
<comments xmlns="http://schemas.openxmlformats.org/spreadsheetml/2006/main">
  <authors>
    <author>宇田川　洋一</author>
  </authors>
  <commentList>
    <comment ref="D6" authorId="0">
      <text>
        <r>
          <rPr>
            <b/>
            <sz val="9"/>
            <rFont val="ＭＳ Ｐゴシック"/>
            <family val="3"/>
          </rPr>
          <t xml:space="preserve">統計上、参入しない室分（ヘルストロン・ボラセン）が計上されていたため正しい実績に修正。
</t>
        </r>
      </text>
    </comment>
    <comment ref="F6" authorId="0">
      <text>
        <r>
          <rPr>
            <b/>
            <sz val="9"/>
            <rFont val="ＭＳ Ｐゴシック"/>
            <family val="3"/>
          </rPr>
          <t xml:space="preserve">実績数に誤りがあったため修正。
</t>
        </r>
      </text>
    </comment>
    <comment ref="K6" authorId="0">
      <text>
        <r>
          <rPr>
            <b/>
            <sz val="9"/>
            <rFont val="ＭＳ Ｐゴシック"/>
            <family val="3"/>
          </rPr>
          <t xml:space="preserve">統計上、参入しない室分（ヘルストロン）が計上されていたため正しい実績に修正。
</t>
        </r>
      </text>
    </comment>
    <comment ref="L6" authorId="0">
      <text>
        <r>
          <rPr>
            <b/>
            <sz val="9"/>
            <rFont val="ＭＳ Ｐゴシック"/>
            <family val="3"/>
          </rPr>
          <t xml:space="preserve">統計上、参入しない室分（ヘルストロン）が計上されていたため正しい実績に修正。
</t>
        </r>
      </text>
    </comment>
  </commentList>
</comments>
</file>

<file path=xl/sharedStrings.xml><?xml version="1.0" encoding="utf-8"?>
<sst xmlns="http://schemas.openxmlformats.org/spreadsheetml/2006/main" count="533" uniqueCount="320">
  <si>
    <t>人員</t>
  </si>
  <si>
    <t>区分</t>
  </si>
  <si>
    <t>（単位　円）</t>
  </si>
  <si>
    <t>計</t>
  </si>
  <si>
    <t>被保険者数</t>
  </si>
  <si>
    <t>加入率(%)</t>
  </si>
  <si>
    <t>任意</t>
  </si>
  <si>
    <t>受給権者</t>
  </si>
  <si>
    <t>受給者</t>
  </si>
  <si>
    <t>金額（円）</t>
  </si>
  <si>
    <t>内訳</t>
  </si>
  <si>
    <t>全部支給人員</t>
  </si>
  <si>
    <t>一部支給人員</t>
  </si>
  <si>
    <t>区分</t>
  </si>
  <si>
    <t>認定者数</t>
  </si>
  <si>
    <t>受給者数</t>
  </si>
  <si>
    <t>件数</t>
  </si>
  <si>
    <t>支給額（円）</t>
  </si>
  <si>
    <t>皆楽荘</t>
  </si>
  <si>
    <t>浜須賀会館（１階部分）</t>
  </si>
  <si>
    <t>人数</t>
  </si>
  <si>
    <t>保育士数</t>
  </si>
  <si>
    <t>収容定員</t>
  </si>
  <si>
    <t>総数</t>
  </si>
  <si>
    <t>０歳児</t>
  </si>
  <si>
    <t>１，２歳児</t>
  </si>
  <si>
    <t>その他</t>
  </si>
  <si>
    <t>茅ヶ崎駅北口子育て支援センター</t>
  </si>
  <si>
    <t>茅ヶ崎駅南口子育て支援センター</t>
  </si>
  <si>
    <t>利用者数</t>
  </si>
  <si>
    <t>相談件数</t>
  </si>
  <si>
    <t>利用者数</t>
  </si>
  <si>
    <t>総数</t>
  </si>
  <si>
    <t>（１）　世帯数</t>
  </si>
  <si>
    <t>（２）　支給人員及び支給額</t>
  </si>
  <si>
    <t>（１）　加入状況</t>
  </si>
  <si>
    <t>（３）　給付状況</t>
  </si>
  <si>
    <t>（２）　納付状況</t>
  </si>
  <si>
    <t>全部停止
人員</t>
  </si>
  <si>
    <t>（４）　保険料徴収状況</t>
  </si>
  <si>
    <t>（２）　収納状況</t>
  </si>
  <si>
    <t>区分</t>
  </si>
  <si>
    <t>（１）　一般募金</t>
  </si>
  <si>
    <t>総　　額</t>
  </si>
  <si>
    <t>戸　　別</t>
  </si>
  <si>
    <t>法　　人　</t>
  </si>
  <si>
    <t>（２）　年末たすけあい</t>
  </si>
  <si>
    <t>認定者率(%)</t>
  </si>
  <si>
    <t>認定者割合(%)</t>
  </si>
  <si>
    <t>受給者率(%)</t>
  </si>
  <si>
    <t>受給者割合(%)</t>
  </si>
  <si>
    <t>免除者数</t>
  </si>
  <si>
    <t>免除率(%)</t>
  </si>
  <si>
    <t>全額免除</t>
  </si>
  <si>
    <t>半額免除</t>
  </si>
  <si>
    <t>学生特例</t>
  </si>
  <si>
    <t>（４）　受給状況及び死亡一時金支給状況</t>
  </si>
  <si>
    <t>（３）　保険料免除状況</t>
  </si>
  <si>
    <t>３歳児</t>
  </si>
  <si>
    <t>４歳児</t>
  </si>
  <si>
    <t>５歳児</t>
  </si>
  <si>
    <t>身体障害者（児）数</t>
  </si>
  <si>
    <t>知的障害者（児）数</t>
  </si>
  <si>
    <t>視覚</t>
  </si>
  <si>
    <t>聴覚</t>
  </si>
  <si>
    <t>言語</t>
  </si>
  <si>
    <t>心臓</t>
  </si>
  <si>
    <t>腎臓</t>
  </si>
  <si>
    <t>その他
内部</t>
  </si>
  <si>
    <t>肢体</t>
  </si>
  <si>
    <t>第１号</t>
  </si>
  <si>
    <t>第３号</t>
  </si>
  <si>
    <t>徴収済額（円）</t>
  </si>
  <si>
    <t>徴収率（％）</t>
  </si>
  <si>
    <t>未納額（円）</t>
  </si>
  <si>
    <t>老人憩の家</t>
  </si>
  <si>
    <t>萩園いこいの里</t>
  </si>
  <si>
    <t>人員</t>
  </si>
  <si>
    <t>支給額</t>
  </si>
  <si>
    <t>生活</t>
  </si>
  <si>
    <t>住宅</t>
  </si>
  <si>
    <t>教育</t>
  </si>
  <si>
    <t>医療</t>
  </si>
  <si>
    <t>出産</t>
  </si>
  <si>
    <t>生業</t>
  </si>
  <si>
    <t>葬祭</t>
  </si>
  <si>
    <t>施設事務費</t>
  </si>
  <si>
    <t>介護</t>
  </si>
  <si>
    <t>団体</t>
  </si>
  <si>
    <t>高齢者団体</t>
  </si>
  <si>
    <t>障害者団体</t>
  </si>
  <si>
    <t>社会福祉・青少年団体</t>
  </si>
  <si>
    <t>一般団体</t>
  </si>
  <si>
    <t>行政</t>
  </si>
  <si>
    <t>合計</t>
  </si>
  <si>
    <t>うち有料</t>
  </si>
  <si>
    <t>うち無料</t>
  </si>
  <si>
    <t>定数</t>
  </si>
  <si>
    <t>現在数</t>
  </si>
  <si>
    <t>計</t>
  </si>
  <si>
    <t>男</t>
  </si>
  <si>
    <t>女</t>
  </si>
  <si>
    <t>-</t>
  </si>
  <si>
    <t>世　　　　　帯</t>
  </si>
  <si>
    <t>被保険者</t>
  </si>
  <si>
    <t>加入世帯数</t>
  </si>
  <si>
    <t>総世帯数</t>
  </si>
  <si>
    <t>加入率（％）</t>
  </si>
  <si>
    <t>加入被保険者数</t>
  </si>
  <si>
    <t>総人口</t>
  </si>
  <si>
    <t>診療費</t>
  </si>
  <si>
    <t>療養費</t>
  </si>
  <si>
    <t>高額療養費</t>
  </si>
  <si>
    <t>入院</t>
  </si>
  <si>
    <t>入院外</t>
  </si>
  <si>
    <t>歯科</t>
  </si>
  <si>
    <t>調剤</t>
  </si>
  <si>
    <t>平</t>
  </si>
  <si>
    <t>件数</t>
  </si>
  <si>
    <t>成</t>
  </si>
  <si>
    <t>日数</t>
  </si>
  <si>
    <t>費用額</t>
  </si>
  <si>
    <t>年</t>
  </si>
  <si>
    <t>保険者負担額</t>
  </si>
  <si>
    <t>度</t>
  </si>
  <si>
    <t>被保険者負担額</t>
  </si>
  <si>
    <t>資料：保険年金課</t>
  </si>
  <si>
    <t>納付対象月数</t>
  </si>
  <si>
    <t>納付済月数</t>
  </si>
  <si>
    <t>納付済額（円）</t>
  </si>
  <si>
    <t>納付率(%)</t>
  </si>
  <si>
    <t>老齢基礎
（老齢・通老）</t>
  </si>
  <si>
    <t>障害基礎
（障害）</t>
  </si>
  <si>
    <t>遺族基礎
（母子・遺児）</t>
  </si>
  <si>
    <t>寡婦</t>
  </si>
  <si>
    <t>死亡一時金
支給状況</t>
  </si>
  <si>
    <t>金額</t>
  </si>
  <si>
    <t>要介護３</t>
  </si>
  <si>
    <t>要介護４</t>
  </si>
  <si>
    <t>要介護５</t>
  </si>
  <si>
    <t>訪問通所サービス</t>
  </si>
  <si>
    <t>短期入所サービス</t>
  </si>
  <si>
    <t>高額介護サービス費</t>
  </si>
  <si>
    <t>審査支払手数料</t>
  </si>
  <si>
    <t>現年度分</t>
  </si>
  <si>
    <t>特別徴収</t>
  </si>
  <si>
    <t>普通徴収</t>
  </si>
  <si>
    <t>小計</t>
  </si>
  <si>
    <t>過年度分</t>
  </si>
  <si>
    <t>資料：障害福祉課</t>
  </si>
  <si>
    <t>法定免除</t>
  </si>
  <si>
    <t>総　数</t>
  </si>
  <si>
    <t>傷病障害者世帯</t>
  </si>
  <si>
    <t>高齢者世帯</t>
  </si>
  <si>
    <t>母子世帯</t>
  </si>
  <si>
    <t>その他世帯</t>
  </si>
  <si>
    <t>（単位：延べ件）</t>
  </si>
  <si>
    <t>3/4免除</t>
  </si>
  <si>
    <t>福祉用具・住宅改修サービス</t>
  </si>
  <si>
    <t>特定施設入居者生活介護</t>
  </si>
  <si>
    <t>介護予防支援・居宅介護支援</t>
  </si>
  <si>
    <t>地域密着型サービス</t>
  </si>
  <si>
    <t>施設サービス</t>
  </si>
  <si>
    <t>居宅介護（介護予防）サービス諸費計</t>
  </si>
  <si>
    <t>（１）　要介護・要支援認定者数及び居宅介護（介護予防）サービス受給者数</t>
  </si>
  <si>
    <t>資料：高齢福祉介護課</t>
  </si>
  <si>
    <t>資料：保育課</t>
  </si>
  <si>
    <t>資料：子育て支援課</t>
  </si>
  <si>
    <t xml:space="preserve">浜竹子育て支援センターのびのび    </t>
  </si>
  <si>
    <t>（単位　円）</t>
  </si>
  <si>
    <t>年齢別就園児童数</t>
  </si>
  <si>
    <t>資料：生活支援課</t>
  </si>
  <si>
    <t>（２）　施設介護サービス受給者数(３月実績）</t>
  </si>
  <si>
    <t>高額医療合算介護サービス費</t>
  </si>
  <si>
    <t>資料：こども育成相談課</t>
  </si>
  <si>
    <t>０歳～３歳未満</t>
  </si>
  <si>
    <t>３歳～小学校修了前</t>
  </si>
  <si>
    <t>中学生</t>
  </si>
  <si>
    <t>支払児童数</t>
  </si>
  <si>
    <t>金額</t>
  </si>
  <si>
    <t>公立</t>
  </si>
  <si>
    <t>私立</t>
  </si>
  <si>
    <t>特定入所者介護サービス費</t>
  </si>
  <si>
    <t>被保険者数</t>
  </si>
  <si>
    <t>総人口</t>
  </si>
  <si>
    <t>総人口に占める割合</t>
  </si>
  <si>
    <t>調定額（円）</t>
  </si>
  <si>
    <t>収入済額（円）</t>
  </si>
  <si>
    <t>収納率（％）</t>
  </si>
  <si>
    <t>（２）　収納状況</t>
  </si>
  <si>
    <t>（３）　現物給付費の状況</t>
  </si>
  <si>
    <t>入院</t>
  </si>
  <si>
    <t>入院外</t>
  </si>
  <si>
    <t>歯科</t>
  </si>
  <si>
    <t>調剤</t>
  </si>
  <si>
    <t>訪問看護療養費</t>
  </si>
  <si>
    <t>保険者負担分</t>
  </si>
  <si>
    <t>高額療養費</t>
  </si>
  <si>
    <t>一部負担金</t>
  </si>
  <si>
    <t>他法負担分</t>
  </si>
  <si>
    <t>（単位：延べ人、千円）</t>
  </si>
  <si>
    <t>費用額計(円）</t>
  </si>
  <si>
    <t>その他</t>
  </si>
  <si>
    <t>平</t>
  </si>
  <si>
    <t>成</t>
  </si>
  <si>
    <t>年</t>
  </si>
  <si>
    <t>強制
加入</t>
  </si>
  <si>
    <t>　　　２　調剤の日数欄は処方せんの枚数です。</t>
  </si>
  <si>
    <t>（注）　納付済額は、推計値となります。</t>
  </si>
  <si>
    <t>資料：神奈川県後期高齢者医療広域連合、保険年金課</t>
  </si>
  <si>
    <t>（注）　「入院」は医科・歯科・食事・生活療養費の合計です。</t>
  </si>
  <si>
    <t>　　　　　他市の児童が本市の保育園へ入園している数を除きます。</t>
  </si>
  <si>
    <t>募金額</t>
  </si>
  <si>
    <t>その他</t>
  </si>
  <si>
    <t>香川駅前子育て支援センター</t>
  </si>
  <si>
    <t>資料：社会福祉法人神奈川県共同募金会茅ヶ崎市支会</t>
  </si>
  <si>
    <t>資料：福祉政策課</t>
  </si>
  <si>
    <t>納付猶予</t>
  </si>
  <si>
    <t>調定額（円）</t>
  </si>
  <si>
    <t>不能欠損額（円）</t>
  </si>
  <si>
    <t>人口　</t>
  </si>
  <si>
    <t>要支援１</t>
  </si>
  <si>
    <t>要支援２</t>
  </si>
  <si>
    <t>要介護１</t>
  </si>
  <si>
    <t>要介護２</t>
  </si>
  <si>
    <t>介護老人福祉施設</t>
  </si>
  <si>
    <t>介護老人保健施設</t>
  </si>
  <si>
    <t>介護療養型医療施設</t>
  </si>
  <si>
    <t>老人福祉センター</t>
  </si>
  <si>
    <t>しおさい南湖</t>
  </si>
  <si>
    <t>居宅介護（介護予防）サービス受給者数(３月実績）</t>
  </si>
  <si>
    <t>　　　　　</t>
  </si>
  <si>
    <t>（注）　数値は現年度分です。</t>
  </si>
  <si>
    <t>合計</t>
  </si>
  <si>
    <t>納付対象
被保険者数</t>
  </si>
  <si>
    <t>1/4免除</t>
  </si>
  <si>
    <t>調定額（円）</t>
  </si>
  <si>
    <t>収入済額（円）</t>
  </si>
  <si>
    <t>収納率（％）</t>
  </si>
  <si>
    <t>資料：保険年金課</t>
  </si>
  <si>
    <t>（注）　数値は現年度分です。</t>
  </si>
  <si>
    <t>（注）１　数値は一般被保険者と退職被保険者等の合算です。</t>
  </si>
  <si>
    <t>精神
障害者数</t>
  </si>
  <si>
    <t>　　　　２　居宅介護（介護予防）サービス受給者数（３月実績）は、３月ひと月におけるサービス受給者数です。</t>
  </si>
  <si>
    <t>資料：高齢福祉介護課</t>
  </si>
  <si>
    <t>平成３０年度</t>
  </si>
  <si>
    <t>‐</t>
  </si>
  <si>
    <t>保健相談</t>
  </si>
  <si>
    <t>障害相談</t>
  </si>
  <si>
    <t>非行相談</t>
  </si>
  <si>
    <t>育成相談</t>
  </si>
  <si>
    <t>保育園数</t>
  </si>
  <si>
    <t>介護医療院</t>
  </si>
  <si>
    <t>１３３　生活保護</t>
  </si>
  <si>
    <t>１３４　福祉会館利用状況</t>
  </si>
  <si>
    <t>１３５　民生委員・児童委員数</t>
  </si>
  <si>
    <t>１３６　共同募金</t>
  </si>
  <si>
    <t>１３７　国民健康保険</t>
  </si>
  <si>
    <t>１３８　国民年金</t>
  </si>
  <si>
    <t>１３９　福祉年金受給状況</t>
  </si>
  <si>
    <t>１４０　後期高齢者医療制度</t>
  </si>
  <si>
    <t>１４１　介護保険</t>
  </si>
  <si>
    <t>１４２　老人憩の家・老人福祉センター利用状況</t>
  </si>
  <si>
    <t>１４３　保育園</t>
  </si>
  <si>
    <t>１４４　児童手当受給状況</t>
  </si>
  <si>
    <t>１４５　家庭児童相談室取扱件数</t>
  </si>
  <si>
    <t>１４６　子育て支援センター利用状況</t>
  </si>
  <si>
    <t>１４７　心身障害者（児）の概況</t>
  </si>
  <si>
    <t>年</t>
  </si>
  <si>
    <t>　（注）１　認定者率（%）は、第一号被保険者のみで算出したのものです。</t>
  </si>
  <si>
    <t>（注）１　保育士数については、非常勤職員の数を含みます。</t>
  </si>
  <si>
    <t>養護相談</t>
  </si>
  <si>
    <t>　　　２　保健相談…未熟児、虚弱児、小児喘息等を有する児童に関する相談</t>
  </si>
  <si>
    <t>　　　３　障害相談…肢体不自由、視聴覚障害、言語発達障害、知的障害、発達障害等に関する相談</t>
  </si>
  <si>
    <t>　　　４　非行相談…ぐ犯行為等相談、触法行為等相談</t>
  </si>
  <si>
    <t>　　　５　育成相談…性格行動相談、不登校相談、育児・しつけ相談等</t>
  </si>
  <si>
    <t>　　　６　その他…関係課・関係機関からの情報提供、関係課・関係機関の紹介等</t>
  </si>
  <si>
    <t>（注）１　養護相談…児童虐待若しくは子どもの養育に課題のある家庭等に関する相談</t>
  </si>
  <si>
    <t>　　　　</t>
  </si>
  <si>
    <t>介護(介護予防)サービス諸費</t>
  </si>
  <si>
    <t>令和元年度</t>
  </si>
  <si>
    <t>令和元年度</t>
  </si>
  <si>
    <t>令</t>
  </si>
  <si>
    <t>和</t>
  </si>
  <si>
    <t>元</t>
  </si>
  <si>
    <t>令和元年度</t>
  </si>
  <si>
    <t>平成２９年度</t>
  </si>
  <si>
    <t>令和元年度</t>
  </si>
  <si>
    <t>（３）　令和元年度　保険給付状況</t>
  </si>
  <si>
    <t>平成元年度</t>
  </si>
  <si>
    <t>令和元年度</t>
  </si>
  <si>
    <t>令和2年度</t>
  </si>
  <si>
    <t>平成２９年度</t>
  </si>
  <si>
    <t>平成３０年度</t>
  </si>
  <si>
    <t>平成２９年度</t>
  </si>
  <si>
    <t>平成３０年度</t>
  </si>
  <si>
    <t>平成２９年度</t>
  </si>
  <si>
    <t>平成３０年度</t>
  </si>
  <si>
    <t>令和元年度</t>
  </si>
  <si>
    <t>平成２９年度</t>
  </si>
  <si>
    <t>平成３０年度</t>
  </si>
  <si>
    <t>令和元年度</t>
  </si>
  <si>
    <t>-</t>
  </si>
  <si>
    <t>-</t>
  </si>
  <si>
    <t>（各年４月１日現在）</t>
  </si>
  <si>
    <t>平成３０年</t>
  </si>
  <si>
    <t>平成３１年</t>
  </si>
  <si>
    <t>令和２年</t>
  </si>
  <si>
    <t xml:space="preserve">(注）福祉会館は平成３０年１２月２７日をもって閉館しました。平成３０年度は４月１日から１２月２７日までの利用状況です。
 </t>
  </si>
  <si>
    <t>（各年４月１日現在）</t>
  </si>
  <si>
    <t>平成２９年</t>
  </si>
  <si>
    <t>平成３０年</t>
  </si>
  <si>
    <t>平成３１年</t>
  </si>
  <si>
    <t>　　　　</t>
  </si>
  <si>
    <t>（注）　加入率は、茅ヶ崎市の総世帯数・総人口に対して、国民健康保険の加入世帯・加入者の割合を示しています。</t>
  </si>
  <si>
    <t>（注）　加入率は、茅ヶ崎市の総人口に対して国民年金加入者の割合を示しています。</t>
  </si>
  <si>
    <t>（注） 介護医療院は、介護保険制度の改正により、平成３０年度より創設された施設サービスです。</t>
  </si>
  <si>
    <t>（注）　加入率は、茅ヶ崎市の総人口に対して後期高齢者医療制度の被保険者の割合を示しています。</t>
  </si>
  <si>
    <t>　　　２　年齢別就園児童数については、本市の児童が他市の保育園へ入園している数を含み、</t>
  </si>
  <si>
    <t>（各年度４月１日現在）</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</si>
</sst>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_);[Red]\(#,##0\)"/>
    <numFmt numFmtId="180" formatCode="#,##0_);\(#,##0\)"/>
    <numFmt numFmtId="181" formatCode="0.0%"/>
    <numFmt numFmtId="182" formatCode="0.0_ "/>
    <numFmt numFmtId="183" formatCode="#,##0.0_ "/>
    <numFmt numFmtId="184" formatCode="#,##0.0_);\(#,##0.0\)"/>
    <numFmt numFmtId="185" formatCode="#,##0.00_ "/>
    <numFmt numFmtId="186" formatCode="0_);[Red]\(0\)"/>
    <numFmt numFmtId="187" formatCode="#,##0;[Red]#,##0"/>
    <numFmt numFmtId="188" formatCode="0_);\(0\)"/>
    <numFmt numFmtId="189" formatCode="#,##0.0;&quot;△ &quot;#,##0.0"/>
    <numFmt numFmtId="190" formatCode="#,##0.00_);[Red]\(#,##0.00\)"/>
    <numFmt numFmtId="191" formatCode="#,##0.0_);[Red]\(#,##0.0\)"/>
    <numFmt numFmtId="192" formatCode="0.0_);[Red]\(0.0\)"/>
    <numFmt numFmtId="193" formatCode="0.00_);[Red]\(0.00\)"/>
    <numFmt numFmtId="194" formatCode="#,###&quot;円&quot;"/>
    <numFmt numFmtId="195" formatCode="0.000"/>
    <numFmt numFmtId="196" formatCode="0.000_);[Red]\(0.000\)"/>
    <numFmt numFmtId="197" formatCode="#,##0.0;[Red]\-#,##0.0"/>
    <numFmt numFmtId="198" formatCode="#,##0.0_ ;[Red]\-#,##0.0\ "/>
    <numFmt numFmtId="199" formatCode="#,##0_ ;[Red]\-#,##0\ "/>
    <numFmt numFmtId="200" formatCode="#,##0.00_ ;[Red]\-#,##0.00\ "/>
    <numFmt numFmtId="201" formatCode="0.000_ "/>
    <numFmt numFmtId="202" formatCode="#,##0;&quot;△ &quot;#,##0"/>
    <numFmt numFmtId="203" formatCode="0.00;&quot;△ &quot;0.00"/>
    <numFmt numFmtId="204" formatCode="0;&quot;△ &quot;0"/>
    <numFmt numFmtId="205" formatCode="&quot;¥&quot;#,##0_);[Red]\(&quot;¥&quot;#,##0\)"/>
    <numFmt numFmtId="206" formatCode="#,##0.000_ "/>
    <numFmt numFmtId="207" formatCode="0.000%"/>
    <numFmt numFmtId="208" formatCode="0.0000%"/>
    <numFmt numFmtId="209" formatCode="0.0000_);[Red]\(0.0000\)"/>
    <numFmt numFmtId="210" formatCode="0.0"/>
  </numFmts>
  <fonts count="81">
    <font>
      <sz val="11"/>
      <name val="ＭＳ Ｐゴシック"/>
      <family val="3"/>
    </font>
    <font>
      <sz val="6"/>
      <name val="ＭＳ Ｐゴシック"/>
      <family val="3"/>
    </font>
    <font>
      <sz val="11"/>
      <name val="ＭＳ Ｐ明朝"/>
      <family val="1"/>
    </font>
    <font>
      <sz val="14"/>
      <name val="ＭＳ Ｐ明朝"/>
      <family val="1"/>
    </font>
    <font>
      <sz val="10"/>
      <name val="ＭＳ Ｐ明朝"/>
      <family val="1"/>
    </font>
    <font>
      <sz val="10"/>
      <name val="ＭＳ Ｐゴシック"/>
      <family val="3"/>
    </font>
    <font>
      <sz val="9"/>
      <name val="ＭＳ Ｐ明朝"/>
      <family val="1"/>
    </font>
    <font>
      <sz val="9"/>
      <name val="ＭＳ Ｐゴシック"/>
      <family val="3"/>
    </font>
    <font>
      <sz val="6"/>
      <name val="ＭＳ Ｐ明朝"/>
      <family val="1"/>
    </font>
    <font>
      <sz val="12"/>
      <name val="ＭＳ Ｐゴシック"/>
      <family val="3"/>
    </font>
    <font>
      <sz val="10"/>
      <name val="HG丸ｺﾞｼｯｸM-PRO"/>
      <family val="3"/>
    </font>
    <font>
      <u val="single"/>
      <sz val="11"/>
      <color indexed="12"/>
      <name val="ＭＳ Ｐゴシック"/>
      <family val="3"/>
    </font>
    <font>
      <u val="single"/>
      <sz val="11"/>
      <color indexed="36"/>
      <name val="ＭＳ Ｐゴシック"/>
      <family val="3"/>
    </font>
    <font>
      <sz val="12"/>
      <name val="ＭＳ Ｐ明朝"/>
      <family val="1"/>
    </font>
    <font>
      <b/>
      <sz val="10"/>
      <name val="ＭＳ Ｐゴシック"/>
      <family val="3"/>
    </font>
    <font>
      <sz val="10"/>
      <name val="ＭＳ 明朝"/>
      <family val="1"/>
    </font>
    <font>
      <b/>
      <sz val="9"/>
      <name val="ＭＳ Ｐゴシック"/>
      <family val="3"/>
    </font>
    <font>
      <sz val="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4"/>
      <name val="ＭＳ Ｐゴシック"/>
      <family val="3"/>
    </font>
    <font>
      <sz val="12"/>
      <color indexed="8"/>
      <name val="ＭＳ Ｐ明朝"/>
      <family val="1"/>
    </font>
    <font>
      <sz val="11"/>
      <color indexed="10"/>
      <name val="ＭＳ Ｐ明朝"/>
      <family val="1"/>
    </font>
    <font>
      <sz val="10"/>
      <color indexed="8"/>
      <name val="ＭＳ Ｐ明朝"/>
      <family val="1"/>
    </font>
    <font>
      <sz val="9"/>
      <color indexed="8"/>
      <name val="ＭＳ Ｐ明朝"/>
      <family val="1"/>
    </font>
    <font>
      <sz val="10"/>
      <color indexed="8"/>
      <name val="ＭＳ Ｐゴシック"/>
      <family val="3"/>
    </font>
    <font>
      <sz val="9"/>
      <color indexed="8"/>
      <name val="ＭＳ Ｐゴシック"/>
      <family val="3"/>
    </font>
    <font>
      <sz val="24"/>
      <color indexed="8"/>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2"/>
      <name val="Cambria"/>
      <family val="3"/>
    </font>
    <font>
      <sz val="10"/>
      <name val="Cambria"/>
      <family val="3"/>
    </font>
    <font>
      <sz val="11"/>
      <name val="Cambria"/>
      <family val="3"/>
    </font>
    <font>
      <sz val="10"/>
      <name val="Calibri"/>
      <family val="3"/>
    </font>
    <font>
      <sz val="14"/>
      <name val="Cambria"/>
      <family val="3"/>
    </font>
    <font>
      <sz val="11"/>
      <name val="Calibri"/>
      <family val="3"/>
    </font>
    <font>
      <sz val="12"/>
      <color theme="1"/>
      <name val="ＭＳ Ｐ明朝"/>
      <family val="1"/>
    </font>
    <font>
      <sz val="12"/>
      <name val="Calibri"/>
      <family val="3"/>
    </font>
    <font>
      <sz val="11"/>
      <color rgb="FFFF0000"/>
      <name val="ＭＳ Ｐ明朝"/>
      <family val="1"/>
    </font>
    <font>
      <sz val="10"/>
      <color theme="1"/>
      <name val="ＭＳ Ｐ明朝"/>
      <family val="1"/>
    </font>
    <font>
      <sz val="9"/>
      <name val="Calibri"/>
      <family val="3"/>
    </font>
    <font>
      <sz val="9"/>
      <color theme="1"/>
      <name val="ＭＳ Ｐ明朝"/>
      <family val="1"/>
    </font>
    <font>
      <sz val="10"/>
      <color theme="1"/>
      <name val="Cambria"/>
      <family val="3"/>
    </font>
    <font>
      <sz val="11"/>
      <color theme="1"/>
      <name val="Cambria"/>
      <family val="3"/>
    </font>
    <font>
      <sz val="11"/>
      <color theme="1"/>
      <name val="ＭＳ Ｐゴシック"/>
      <family val="3"/>
    </font>
    <font>
      <sz val="10"/>
      <color theme="1"/>
      <name val="ＭＳ Ｐゴシック"/>
      <family val="3"/>
    </font>
    <font>
      <sz val="10"/>
      <color theme="1"/>
      <name val="Calibri"/>
      <family val="3"/>
    </font>
    <font>
      <sz val="9"/>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hair"/>
      <top style="double"/>
      <bottom style="hair"/>
    </border>
    <border>
      <left style="hair"/>
      <right style="hair"/>
      <top style="double"/>
      <bottom style="hair"/>
    </border>
    <border>
      <left style="hair"/>
      <right>
        <color indexed="63"/>
      </right>
      <top style="double"/>
      <bottom style="hair"/>
    </border>
    <border>
      <left>
        <color indexed="63"/>
      </left>
      <right style="hair"/>
      <top>
        <color indexed="63"/>
      </top>
      <bottom>
        <color indexed="63"/>
      </bottom>
    </border>
    <border>
      <left style="hair"/>
      <right>
        <color indexed="63"/>
      </right>
      <top style="hair"/>
      <bottom style="hair"/>
    </border>
    <border>
      <left style="hair"/>
      <right style="hair"/>
      <top style="hair"/>
      <bottom style="hair"/>
    </border>
    <border>
      <left>
        <color indexed="63"/>
      </left>
      <right style="hair"/>
      <top style="hair"/>
      <bottom style="hair"/>
    </border>
    <border>
      <left>
        <color indexed="63"/>
      </left>
      <right>
        <color indexed="63"/>
      </right>
      <top>
        <color indexed="63"/>
      </top>
      <bottom style="hair"/>
    </border>
    <border>
      <left style="hair"/>
      <right style="hair"/>
      <top>
        <color indexed="63"/>
      </top>
      <bottom style="hair"/>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style="double"/>
    </border>
    <border>
      <left style="hair"/>
      <right style="hair"/>
      <top style="hair"/>
      <bottom style="double"/>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style="hair"/>
      <bottom style="double"/>
    </border>
    <border>
      <left style="hair"/>
      <right>
        <color indexed="63"/>
      </right>
      <top>
        <color indexed="63"/>
      </top>
      <bottom style="double"/>
    </border>
    <border>
      <left>
        <color indexed="63"/>
      </left>
      <right>
        <color indexed="63"/>
      </right>
      <top style="hair"/>
      <bottom style="hair"/>
    </border>
    <border>
      <left>
        <color indexed="63"/>
      </left>
      <right>
        <color indexed="63"/>
      </right>
      <top style="double"/>
      <bottom style="hair"/>
    </border>
    <border>
      <left style="hair"/>
      <right>
        <color indexed="63"/>
      </right>
      <top style="double"/>
      <bottom>
        <color indexed="63"/>
      </bottom>
    </border>
    <border>
      <left>
        <color indexed="63"/>
      </left>
      <right style="hair"/>
      <top style="double"/>
      <bottom>
        <color indexed="63"/>
      </bottom>
    </border>
    <border>
      <left>
        <color indexed="63"/>
      </left>
      <right>
        <color indexed="63"/>
      </right>
      <top style="hair"/>
      <bottom style="double"/>
    </border>
    <border>
      <left>
        <color indexed="63"/>
      </left>
      <right style="hair"/>
      <top style="hair"/>
      <bottom style="double"/>
    </border>
    <border>
      <left style="hair"/>
      <right style="hair"/>
      <top style="hair"/>
      <bottom>
        <color indexed="63"/>
      </bottom>
    </border>
    <border>
      <left style="hair"/>
      <right style="hair"/>
      <top>
        <color indexed="63"/>
      </top>
      <bottom>
        <color indexed="63"/>
      </bottom>
    </border>
    <border>
      <left style="hair"/>
      <right style="hair"/>
      <top style="double"/>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 fillId="0" borderId="0">
      <alignment vertical="center"/>
      <protection/>
    </xf>
    <xf numFmtId="0" fontId="12" fillId="0" borderId="0" applyNumberFormat="0" applyFill="0" applyBorder="0" applyAlignment="0" applyProtection="0"/>
    <xf numFmtId="0" fontId="60" fillId="32" borderId="0" applyNumberFormat="0" applyBorder="0" applyAlignment="0" applyProtection="0"/>
  </cellStyleXfs>
  <cellXfs count="786">
    <xf numFmtId="0" fontId="0" fillId="0" borderId="0" xfId="0" applyAlignment="1">
      <alignment/>
    </xf>
    <xf numFmtId="0" fontId="10" fillId="0" borderId="0" xfId="67">
      <alignment vertical="center"/>
      <protection/>
    </xf>
    <xf numFmtId="0" fontId="10" fillId="33" borderId="0" xfId="67" applyFill="1">
      <alignment vertical="center"/>
      <protection/>
    </xf>
    <xf numFmtId="0" fontId="10" fillId="0" borderId="10" xfId="67" applyBorder="1">
      <alignment vertical="center"/>
      <protection/>
    </xf>
    <xf numFmtId="0" fontId="10" fillId="33" borderId="10" xfId="67" applyFill="1" applyBorder="1">
      <alignment vertical="center"/>
      <protection/>
    </xf>
    <xf numFmtId="0" fontId="10" fillId="0" borderId="0" xfId="67" applyBorder="1">
      <alignment vertical="center"/>
      <protection/>
    </xf>
    <xf numFmtId="0" fontId="10" fillId="33" borderId="0" xfId="67" applyFill="1" applyBorder="1">
      <alignment vertical="center"/>
      <protection/>
    </xf>
    <xf numFmtId="0" fontId="10" fillId="0" borderId="11" xfId="67" applyBorder="1">
      <alignment vertical="center"/>
      <protection/>
    </xf>
    <xf numFmtId="0" fontId="10" fillId="33" borderId="11" xfId="67" applyFill="1" applyBorder="1">
      <alignment vertical="center"/>
      <protection/>
    </xf>
    <xf numFmtId="0" fontId="4" fillId="0" borderId="0" xfId="0" applyFont="1" applyFill="1" applyAlignment="1">
      <alignment vertical="center"/>
    </xf>
    <xf numFmtId="0" fontId="2" fillId="0" borderId="0" xfId="0" applyFont="1" applyFill="1" applyAlignment="1">
      <alignment/>
    </xf>
    <xf numFmtId="0" fontId="0" fillId="0" borderId="0" xfId="0" applyFill="1" applyAlignment="1">
      <alignment/>
    </xf>
    <xf numFmtId="0" fontId="6" fillId="0" borderId="0" xfId="0" applyFont="1" applyFill="1" applyAlignment="1">
      <alignment/>
    </xf>
    <xf numFmtId="0" fontId="2" fillId="0" borderId="0" xfId="0" applyFont="1" applyFill="1" applyBorder="1" applyAlignment="1">
      <alignment/>
    </xf>
    <xf numFmtId="0" fontId="0" fillId="0" borderId="0" xfId="0" applyFont="1" applyFill="1" applyAlignment="1">
      <alignment/>
    </xf>
    <xf numFmtId="0" fontId="0" fillId="0" borderId="0" xfId="0" applyFill="1" applyBorder="1" applyAlignment="1">
      <alignment/>
    </xf>
    <xf numFmtId="0" fontId="2" fillId="0" borderId="0" xfId="63" applyFill="1">
      <alignment/>
      <protection/>
    </xf>
    <xf numFmtId="0" fontId="2" fillId="0" borderId="0" xfId="64" applyFill="1">
      <alignment/>
      <protection/>
    </xf>
    <xf numFmtId="0" fontId="0" fillId="0" borderId="0" xfId="64" applyFont="1" applyFill="1">
      <alignment/>
      <protection/>
    </xf>
    <xf numFmtId="0" fontId="4" fillId="0" borderId="0" xfId="64" applyFont="1" applyFill="1">
      <alignment/>
      <protection/>
    </xf>
    <xf numFmtId="0" fontId="4" fillId="0" borderId="0" xfId="65" applyFont="1" applyFill="1">
      <alignment/>
      <protection/>
    </xf>
    <xf numFmtId="0" fontId="4" fillId="0" borderId="0" xfId="65" applyFont="1" applyFill="1" applyAlignment="1">
      <alignment horizontal="left"/>
      <protection/>
    </xf>
    <xf numFmtId="0" fontId="2" fillId="0" borderId="0" xfId="65" applyFill="1">
      <alignment/>
      <protection/>
    </xf>
    <xf numFmtId="0" fontId="4" fillId="0" borderId="0" xfId="65" applyFont="1" applyFill="1" applyBorder="1">
      <alignment/>
      <protection/>
    </xf>
    <xf numFmtId="0" fontId="4" fillId="0" borderId="0" xfId="65" applyFont="1" applyFill="1" applyBorder="1" applyAlignment="1">
      <alignment/>
      <protection/>
    </xf>
    <xf numFmtId="0" fontId="2" fillId="0" borderId="0" xfId="65" applyFill="1" applyAlignment="1">
      <alignment/>
      <protection/>
    </xf>
    <xf numFmtId="0" fontId="4" fillId="0" borderId="0" xfId="0" applyFont="1" applyFill="1" applyAlignment="1">
      <alignment/>
    </xf>
    <xf numFmtId="0" fontId="2" fillId="0" borderId="0" xfId="63" applyFont="1" applyFill="1">
      <alignment/>
      <protection/>
    </xf>
    <xf numFmtId="179" fontId="4" fillId="0" borderId="0" xfId="0" applyNumberFormat="1" applyFont="1" applyFill="1" applyBorder="1" applyAlignment="1">
      <alignment horizontal="right" vertical="center"/>
    </xf>
    <xf numFmtId="10" fontId="4" fillId="0" borderId="0" xfId="0" applyNumberFormat="1" applyFont="1" applyFill="1" applyBorder="1" applyAlignment="1">
      <alignment horizontal="right" vertical="center"/>
    </xf>
    <xf numFmtId="0" fontId="61" fillId="0" borderId="0" xfId="64" applyFont="1" applyFill="1">
      <alignment/>
      <protection/>
    </xf>
    <xf numFmtId="0" fontId="62" fillId="0" borderId="0" xfId="0" applyFont="1" applyFill="1" applyAlignment="1">
      <alignment vertical="center"/>
    </xf>
    <xf numFmtId="0" fontId="63" fillId="0" borderId="0" xfId="0" applyFont="1" applyFill="1" applyAlignment="1">
      <alignment vertical="center"/>
    </xf>
    <xf numFmtId="0" fontId="64" fillId="0" borderId="0" xfId="0" applyFont="1" applyFill="1" applyAlignment="1">
      <alignment vertical="center"/>
    </xf>
    <xf numFmtId="0" fontId="4" fillId="0" borderId="0" xfId="0" applyFont="1" applyFill="1" applyAlignment="1">
      <alignment horizontal="right" vertical="center"/>
    </xf>
    <xf numFmtId="0" fontId="65" fillId="0" borderId="0" xfId="0" applyFont="1" applyFill="1" applyAlignment="1">
      <alignment vertical="center"/>
    </xf>
    <xf numFmtId="0" fontId="5" fillId="0" borderId="0" xfId="0" applyFont="1" applyFill="1" applyAlignment="1">
      <alignment vertical="center"/>
    </xf>
    <xf numFmtId="0" fontId="4" fillId="0" borderId="0" xfId="0" applyFont="1" applyFill="1" applyBorder="1" applyAlignment="1">
      <alignment horizontal="right" vertical="center"/>
    </xf>
    <xf numFmtId="0" fontId="66" fillId="0" borderId="0" xfId="0" applyFont="1" applyFill="1" applyAlignment="1">
      <alignment vertical="center"/>
    </xf>
    <xf numFmtId="0" fontId="66" fillId="0" borderId="0" xfId="0" applyFont="1" applyFill="1" applyAlignment="1">
      <alignment/>
    </xf>
    <xf numFmtId="0" fontId="3" fillId="0" borderId="0" xfId="0" applyFont="1" applyFill="1" applyAlignment="1">
      <alignment/>
    </xf>
    <xf numFmtId="0" fontId="4" fillId="0" borderId="0" xfId="0" applyFont="1" applyFill="1" applyBorder="1" applyAlignment="1">
      <alignment horizontal="right"/>
    </xf>
    <xf numFmtId="0" fontId="0" fillId="0" borderId="0" xfId="0" applyFill="1" applyAlignment="1">
      <alignment horizontal="right"/>
    </xf>
    <xf numFmtId="0" fontId="62" fillId="0" borderId="0" xfId="0" applyFont="1" applyFill="1" applyAlignment="1">
      <alignment/>
    </xf>
    <xf numFmtId="0" fontId="5" fillId="0" borderId="0" xfId="0" applyFont="1" applyFill="1" applyAlignment="1">
      <alignment/>
    </xf>
    <xf numFmtId="176" fontId="5" fillId="0" borderId="0" xfId="0" applyNumberFormat="1" applyFont="1" applyFill="1" applyAlignment="1">
      <alignment/>
    </xf>
    <xf numFmtId="0" fontId="0" fillId="0" borderId="0" xfId="0" applyFill="1" applyAlignment="1">
      <alignment/>
    </xf>
    <xf numFmtId="0" fontId="9" fillId="0" borderId="0" xfId="0" applyFont="1" applyFill="1" applyAlignment="1">
      <alignment vertical="center"/>
    </xf>
    <xf numFmtId="0" fontId="9" fillId="0" borderId="0" xfId="0" applyFont="1" applyFill="1" applyAlignment="1">
      <alignment/>
    </xf>
    <xf numFmtId="0" fontId="9" fillId="0" borderId="0" xfId="0" applyFont="1" applyFill="1" applyAlignment="1">
      <alignment/>
    </xf>
    <xf numFmtId="0" fontId="4" fillId="0" borderId="0" xfId="0" applyFont="1" applyFill="1" applyAlignment="1">
      <alignment/>
    </xf>
    <xf numFmtId="179" fontId="4" fillId="0" borderId="0" xfId="0" applyNumberFormat="1" applyFont="1" applyFill="1" applyBorder="1" applyAlignment="1">
      <alignment vertical="center"/>
    </xf>
    <xf numFmtId="0" fontId="67" fillId="0" borderId="0" xfId="0" applyFont="1" applyFill="1" applyAlignment="1">
      <alignment/>
    </xf>
    <xf numFmtId="176" fontId="5" fillId="0" borderId="0" xfId="0" applyNumberFormat="1" applyFont="1" applyFill="1" applyBorder="1" applyAlignment="1">
      <alignment vertical="center"/>
    </xf>
    <xf numFmtId="185" fontId="5" fillId="0" borderId="0" xfId="0" applyNumberFormat="1" applyFont="1" applyFill="1" applyBorder="1" applyAlignment="1">
      <alignment vertical="center"/>
    </xf>
    <xf numFmtId="0" fontId="13" fillId="0" borderId="0" xfId="0" applyFont="1" applyFill="1" applyAlignment="1">
      <alignment/>
    </xf>
    <xf numFmtId="0" fontId="64" fillId="0" borderId="0" xfId="0" applyFont="1" applyFill="1" applyAlignment="1">
      <alignment/>
    </xf>
    <xf numFmtId="0" fontId="64" fillId="0" borderId="11" xfId="0" applyFont="1" applyFill="1" applyBorder="1" applyAlignment="1">
      <alignment vertical="center"/>
    </xf>
    <xf numFmtId="0" fontId="64" fillId="0" borderId="11" xfId="0" applyFont="1" applyFill="1" applyBorder="1" applyAlignment="1">
      <alignment/>
    </xf>
    <xf numFmtId="0" fontId="7" fillId="0" borderId="0" xfId="0" applyFont="1" applyFill="1" applyAlignment="1">
      <alignment/>
    </xf>
    <xf numFmtId="0" fontId="64" fillId="0" borderId="11" xfId="0" applyFont="1" applyFill="1" applyBorder="1" applyAlignment="1">
      <alignment/>
    </xf>
    <xf numFmtId="0" fontId="63"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9" fillId="0" borderId="0" xfId="0" applyFont="1" applyFill="1" applyBorder="1" applyAlignment="1">
      <alignment vertical="center"/>
    </xf>
    <xf numFmtId="0" fontId="4" fillId="0" borderId="0" xfId="0" applyFont="1" applyFill="1" applyBorder="1" applyAlignment="1">
      <alignment vertical="center" wrapText="1"/>
    </xf>
    <xf numFmtId="176" fontId="0" fillId="0" borderId="0" xfId="0" applyNumberFormat="1" applyFill="1" applyAlignment="1">
      <alignment/>
    </xf>
    <xf numFmtId="179" fontId="0" fillId="0" borderId="0" xfId="0" applyNumberFormat="1" applyFill="1" applyAlignment="1">
      <alignment/>
    </xf>
    <xf numFmtId="179" fontId="5" fillId="0" borderId="0" xfId="0" applyNumberFormat="1" applyFont="1" applyFill="1" applyBorder="1" applyAlignment="1">
      <alignment vertical="center"/>
    </xf>
    <xf numFmtId="0" fontId="61" fillId="0" borderId="0" xfId="63" applyFont="1" applyFill="1">
      <alignment/>
      <protection/>
    </xf>
    <xf numFmtId="0" fontId="68" fillId="0" borderId="0" xfId="63" applyFont="1" applyFill="1">
      <alignment/>
      <protection/>
    </xf>
    <xf numFmtId="0" fontId="69" fillId="0" borderId="0" xfId="63" applyFont="1" applyFill="1" applyAlignment="1">
      <alignment vertical="center"/>
      <protection/>
    </xf>
    <xf numFmtId="0" fontId="67" fillId="0" borderId="0" xfId="63" applyFont="1" applyFill="1">
      <alignment/>
      <protection/>
    </xf>
    <xf numFmtId="0" fontId="67" fillId="0" borderId="0" xfId="64" applyFont="1" applyFill="1">
      <alignment/>
      <protection/>
    </xf>
    <xf numFmtId="0" fontId="67" fillId="0" borderId="0" xfId="64" applyFont="1" applyFill="1" applyBorder="1">
      <alignment/>
      <protection/>
    </xf>
    <xf numFmtId="0" fontId="2" fillId="0" borderId="0" xfId="64" applyFont="1" applyFill="1">
      <alignment/>
      <protection/>
    </xf>
    <xf numFmtId="0" fontId="65" fillId="0" borderId="0" xfId="64" applyFont="1" applyFill="1">
      <alignment/>
      <protection/>
    </xf>
    <xf numFmtId="0" fontId="62" fillId="0" borderId="0" xfId="64" applyFont="1" applyFill="1" applyAlignment="1">
      <alignment vertical="center"/>
      <protection/>
    </xf>
    <xf numFmtId="0" fontId="63" fillId="0" borderId="0" xfId="64" applyFont="1" applyFill="1">
      <alignment/>
      <protection/>
    </xf>
    <xf numFmtId="0" fontId="64" fillId="0" borderId="0" xfId="64" applyFont="1" applyFill="1">
      <alignment/>
      <protection/>
    </xf>
    <xf numFmtId="0" fontId="5" fillId="0" borderId="0" xfId="65" applyFont="1" applyFill="1" applyBorder="1" applyAlignment="1">
      <alignment horizontal="center" vertical="center"/>
      <protection/>
    </xf>
    <xf numFmtId="186" fontId="5" fillId="0" borderId="0" xfId="65" applyNumberFormat="1" applyFont="1" applyFill="1" applyBorder="1" applyAlignment="1">
      <alignment vertical="center"/>
      <protection/>
    </xf>
    <xf numFmtId="0" fontId="63" fillId="0" borderId="0" xfId="64" applyFont="1" applyFill="1" applyBorder="1">
      <alignment/>
      <protection/>
    </xf>
    <xf numFmtId="176" fontId="4" fillId="0" borderId="0" xfId="65" applyNumberFormat="1" applyFont="1" applyFill="1" applyBorder="1" applyAlignment="1">
      <alignment vertical="center"/>
      <protection/>
    </xf>
    <xf numFmtId="0" fontId="70" fillId="0" borderId="0" xfId="64" applyFont="1" applyFill="1">
      <alignment/>
      <protection/>
    </xf>
    <xf numFmtId="0" fontId="71" fillId="0" borderId="0" xfId="64" applyFont="1" applyFill="1">
      <alignment/>
      <protection/>
    </xf>
    <xf numFmtId="0" fontId="2" fillId="0" borderId="0" xfId="65" applyFont="1" applyFill="1">
      <alignment/>
      <protection/>
    </xf>
    <xf numFmtId="0" fontId="64" fillId="0" borderId="0" xfId="65" applyFont="1" applyFill="1">
      <alignment/>
      <protection/>
    </xf>
    <xf numFmtId="0" fontId="67" fillId="0" borderId="0" xfId="65" applyFont="1" applyFill="1">
      <alignment/>
      <protection/>
    </xf>
    <xf numFmtId="0" fontId="62" fillId="0" borderId="0" xfId="65" applyFont="1" applyFill="1" applyAlignment="1">
      <alignment vertical="center"/>
      <protection/>
    </xf>
    <xf numFmtId="0" fontId="62" fillId="0" borderId="0" xfId="65" applyFont="1" applyFill="1" applyBorder="1" applyAlignment="1">
      <alignment vertical="center"/>
      <protection/>
    </xf>
    <xf numFmtId="0" fontId="63" fillId="0" borderId="0" xfId="65" applyFont="1" applyFill="1" applyBorder="1" applyAlignment="1">
      <alignment/>
      <protection/>
    </xf>
    <xf numFmtId="177" fontId="4" fillId="0" borderId="0" xfId="63" applyNumberFormat="1" applyFont="1" applyFill="1" applyBorder="1" applyAlignment="1">
      <alignment vertical="center"/>
      <protection/>
    </xf>
    <xf numFmtId="178" fontId="4" fillId="0" borderId="0" xfId="63" applyNumberFormat="1" applyFont="1" applyFill="1" applyBorder="1" applyAlignment="1">
      <alignment vertical="center"/>
      <protection/>
    </xf>
    <xf numFmtId="182" fontId="4" fillId="0" borderId="0" xfId="63" applyNumberFormat="1" applyFont="1" applyFill="1" applyBorder="1" applyAlignment="1">
      <alignment vertical="center"/>
      <protection/>
    </xf>
    <xf numFmtId="0" fontId="4" fillId="0" borderId="0" xfId="63" applyFont="1" applyFill="1">
      <alignment/>
      <protection/>
    </xf>
    <xf numFmtId="0" fontId="67" fillId="0" borderId="0" xfId="63" applyFont="1" applyFill="1" applyAlignment="1">
      <alignment vertical="center"/>
      <protection/>
    </xf>
    <xf numFmtId="176" fontId="72" fillId="0" borderId="0" xfId="63" applyNumberFormat="1" applyFont="1" applyFill="1" applyBorder="1" applyAlignment="1">
      <alignment vertical="center"/>
      <protection/>
    </xf>
    <xf numFmtId="0" fontId="4" fillId="0" borderId="11" xfId="63" applyFont="1" applyFill="1" applyBorder="1" applyAlignment="1">
      <alignment horizontal="center" vertical="center"/>
      <protection/>
    </xf>
    <xf numFmtId="176" fontId="6" fillId="0" borderId="11" xfId="63" applyNumberFormat="1" applyFont="1" applyFill="1" applyBorder="1" applyAlignment="1">
      <alignment vertical="center"/>
      <protection/>
    </xf>
    <xf numFmtId="0" fontId="2" fillId="0" borderId="11" xfId="64" applyFill="1" applyBorder="1">
      <alignment/>
      <protection/>
    </xf>
    <xf numFmtId="0" fontId="62" fillId="0" borderId="0" xfId="63" applyFont="1" applyFill="1" applyAlignment="1">
      <alignment vertical="center"/>
      <protection/>
    </xf>
    <xf numFmtId="0" fontId="63" fillId="0" borderId="0" xfId="63" applyFont="1" applyFill="1">
      <alignment/>
      <protection/>
    </xf>
    <xf numFmtId="0" fontId="64" fillId="0" borderId="0" xfId="63" applyFont="1" applyFill="1">
      <alignment/>
      <protection/>
    </xf>
    <xf numFmtId="0" fontId="9" fillId="0" borderId="0" xfId="63" applyFont="1" applyFill="1" applyAlignment="1">
      <alignment vertical="center"/>
      <protection/>
    </xf>
    <xf numFmtId="0" fontId="64" fillId="0" borderId="0" xfId="63" applyFont="1" applyFill="1" applyAlignment="1">
      <alignment vertical="center"/>
      <protection/>
    </xf>
    <xf numFmtId="0" fontId="4" fillId="0" borderId="11" xfId="63" applyFont="1" applyFill="1" applyBorder="1" applyAlignment="1">
      <alignment/>
      <protection/>
    </xf>
    <xf numFmtId="176" fontId="4" fillId="0" borderId="0" xfId="63" applyNumberFormat="1" applyFont="1" applyFill="1" applyBorder="1" applyAlignment="1">
      <alignment vertical="center"/>
      <protection/>
    </xf>
    <xf numFmtId="185" fontId="4" fillId="0" borderId="0" xfId="63" applyNumberFormat="1" applyFont="1" applyFill="1" applyBorder="1" applyAlignment="1">
      <alignment vertical="center"/>
      <protection/>
    </xf>
    <xf numFmtId="176" fontId="65" fillId="0" borderId="0" xfId="63" applyNumberFormat="1" applyFont="1" applyFill="1" applyBorder="1" applyAlignment="1">
      <alignment vertical="center"/>
      <protection/>
    </xf>
    <xf numFmtId="185" fontId="65" fillId="0" borderId="0" xfId="63" applyNumberFormat="1" applyFont="1" applyFill="1" applyBorder="1" applyAlignment="1">
      <alignment vertical="center"/>
      <protection/>
    </xf>
    <xf numFmtId="0" fontId="65" fillId="0" borderId="0" xfId="63" applyFont="1" applyFill="1" applyBorder="1">
      <alignment/>
      <protection/>
    </xf>
    <xf numFmtId="0" fontId="65" fillId="0" borderId="0" xfId="63" applyFont="1" applyFill="1" applyBorder="1" applyAlignment="1">
      <alignment horizontal="center" vertical="center"/>
      <protection/>
    </xf>
    <xf numFmtId="183" fontId="65" fillId="0" borderId="0" xfId="63" applyNumberFormat="1" applyFont="1" applyFill="1" applyBorder="1" applyAlignment="1">
      <alignment vertical="center"/>
      <protection/>
    </xf>
    <xf numFmtId="0" fontId="67" fillId="0" borderId="0" xfId="0" applyFont="1" applyFill="1" applyBorder="1" applyAlignment="1">
      <alignment/>
    </xf>
    <xf numFmtId="181" fontId="65" fillId="0" borderId="0" xfId="63" applyNumberFormat="1" applyFont="1" applyFill="1" applyBorder="1" applyAlignment="1">
      <alignment vertical="center"/>
      <protection/>
    </xf>
    <xf numFmtId="181" fontId="67" fillId="0" borderId="0" xfId="0" applyNumberFormat="1" applyFont="1" applyFill="1" applyBorder="1" applyAlignment="1">
      <alignment/>
    </xf>
    <xf numFmtId="0" fontId="5" fillId="0" borderId="0" xfId="63" applyFont="1" applyFill="1" applyBorder="1" applyAlignment="1">
      <alignment horizontal="center" vertical="center"/>
      <protection/>
    </xf>
    <xf numFmtId="192" fontId="4" fillId="0" borderId="0" xfId="63" applyNumberFormat="1" applyFont="1" applyFill="1" applyBorder="1" applyAlignment="1">
      <alignment vertical="center"/>
      <protection/>
    </xf>
    <xf numFmtId="176" fontId="63" fillId="0" borderId="0" xfId="63" applyNumberFormat="1" applyFont="1" applyFill="1" applyBorder="1" applyAlignment="1">
      <alignment vertical="center"/>
      <protection/>
    </xf>
    <xf numFmtId="185" fontId="63" fillId="0" borderId="0" xfId="63" applyNumberFormat="1" applyFont="1" applyFill="1" applyBorder="1" applyAlignment="1">
      <alignment vertical="center"/>
      <protection/>
    </xf>
    <xf numFmtId="192" fontId="63" fillId="0" borderId="0" xfId="63" applyNumberFormat="1" applyFont="1" applyFill="1" applyBorder="1" applyAlignment="1">
      <alignment vertical="center"/>
      <protection/>
    </xf>
    <xf numFmtId="179" fontId="14"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4" fillId="0" borderId="12" xfId="65" applyFont="1" applyFill="1" applyBorder="1" applyAlignment="1">
      <alignment horizontal="center" vertical="center"/>
      <protection/>
    </xf>
    <xf numFmtId="0" fontId="4" fillId="0" borderId="12" xfId="65" applyFont="1" applyFill="1" applyBorder="1" applyAlignment="1">
      <alignment horizontal="center" vertical="center" wrapText="1"/>
      <protection/>
    </xf>
    <xf numFmtId="0" fontId="4" fillId="0" borderId="13" xfId="65" applyFont="1" applyFill="1" applyBorder="1" applyAlignment="1">
      <alignment horizontal="center" vertical="center" wrapText="1"/>
      <protection/>
    </xf>
    <xf numFmtId="0" fontId="4" fillId="0" borderId="14" xfId="65" applyFont="1" applyFill="1" applyBorder="1" applyAlignment="1">
      <alignment horizontal="center" vertical="center" wrapText="1"/>
      <protection/>
    </xf>
    <xf numFmtId="0" fontId="4" fillId="0" borderId="15" xfId="64" applyFont="1" applyFill="1" applyBorder="1" applyAlignment="1">
      <alignment horizontal="center" vertical="center"/>
      <protection/>
    </xf>
    <xf numFmtId="41" fontId="4" fillId="0" borderId="0" xfId="65" applyNumberFormat="1" applyFont="1" applyFill="1" applyBorder="1" applyAlignment="1">
      <alignment horizontal="right" vertical="center"/>
      <protection/>
    </xf>
    <xf numFmtId="0" fontId="4" fillId="0" borderId="15" xfId="66" applyFont="1" applyFill="1" applyBorder="1" applyAlignment="1">
      <alignment horizontal="center" vertical="center"/>
      <protection/>
    </xf>
    <xf numFmtId="38" fontId="4" fillId="0" borderId="0" xfId="65" applyNumberFormat="1" applyFont="1" applyFill="1" applyBorder="1" applyAlignment="1">
      <alignment horizontal="right" vertical="center"/>
      <protection/>
    </xf>
    <xf numFmtId="0" fontId="4" fillId="0" borderId="16" xfId="66" applyFont="1" applyFill="1" applyBorder="1" applyAlignment="1">
      <alignment horizontal="center" vertical="center"/>
      <protection/>
    </xf>
    <xf numFmtId="0" fontId="4" fillId="0" borderId="17" xfId="66" applyFont="1" applyFill="1" applyBorder="1" applyAlignment="1">
      <alignment horizontal="center" vertical="center" wrapText="1"/>
      <protection/>
    </xf>
    <xf numFmtId="176" fontId="4" fillId="0" borderId="0" xfId="66" applyNumberFormat="1" applyFont="1" applyFill="1" applyBorder="1" applyAlignment="1">
      <alignment vertical="center"/>
      <protection/>
    </xf>
    <xf numFmtId="38" fontId="4" fillId="0" borderId="0" xfId="51" applyFont="1" applyFill="1" applyBorder="1" applyAlignment="1">
      <alignment vertical="center"/>
    </xf>
    <xf numFmtId="0" fontId="4" fillId="0" borderId="16" xfId="64" applyFont="1" applyFill="1" applyBorder="1" applyAlignment="1">
      <alignment horizontal="center" vertical="center"/>
      <protection/>
    </xf>
    <xf numFmtId="0" fontId="4" fillId="0" borderId="18" xfId="64" applyFont="1" applyFill="1" applyBorder="1" applyAlignment="1">
      <alignment horizontal="center" vertical="center"/>
      <protection/>
    </xf>
    <xf numFmtId="0" fontId="4" fillId="0" borderId="19" xfId="64" applyFont="1" applyFill="1" applyBorder="1" applyAlignment="1">
      <alignment horizontal="center" vertical="center"/>
      <protection/>
    </xf>
    <xf numFmtId="0" fontId="4" fillId="0" borderId="17" xfId="64" applyFont="1" applyFill="1" applyBorder="1" applyAlignment="1">
      <alignment horizontal="center" vertical="center"/>
      <protection/>
    </xf>
    <xf numFmtId="176" fontId="4" fillId="0" borderId="0" xfId="64" applyNumberFormat="1" applyFont="1" applyFill="1" applyBorder="1" applyAlignment="1">
      <alignment horizontal="right" vertical="center"/>
      <protection/>
    </xf>
    <xf numFmtId="38" fontId="4" fillId="0" borderId="0" xfId="51" applyFont="1" applyFill="1" applyBorder="1" applyAlignment="1">
      <alignment horizontal="right" vertical="center"/>
    </xf>
    <xf numFmtId="0" fontId="4" fillId="0" borderId="20" xfId="65" applyFont="1" applyFill="1" applyBorder="1" applyAlignment="1">
      <alignment horizontal="center" vertical="center"/>
      <protection/>
    </xf>
    <xf numFmtId="0" fontId="4" fillId="0" borderId="17" xfId="65" applyFont="1" applyFill="1" applyBorder="1" applyAlignment="1">
      <alignment horizontal="center" vertical="center" shrinkToFit="1"/>
      <protection/>
    </xf>
    <xf numFmtId="0" fontId="4" fillId="0" borderId="17" xfId="65" applyFont="1" applyFill="1" applyBorder="1" applyAlignment="1">
      <alignment horizontal="center" vertical="center"/>
      <protection/>
    </xf>
    <xf numFmtId="179" fontId="4" fillId="0" borderId="19" xfId="65" applyNumberFormat="1" applyFont="1" applyFill="1" applyBorder="1" applyAlignment="1">
      <alignment vertical="center"/>
      <protection/>
    </xf>
    <xf numFmtId="179" fontId="4" fillId="0" borderId="21" xfId="65" applyNumberFormat="1" applyFont="1" applyFill="1" applyBorder="1" applyAlignment="1">
      <alignment vertical="center"/>
      <protection/>
    </xf>
    <xf numFmtId="0" fontId="4" fillId="0" borderId="20" xfId="64" applyFont="1" applyFill="1" applyBorder="1" applyAlignment="1">
      <alignment horizontal="center" vertical="center"/>
      <protection/>
    </xf>
    <xf numFmtId="0" fontId="4" fillId="0" borderId="17" xfId="64" applyFont="1" applyFill="1" applyBorder="1" applyAlignment="1">
      <alignment horizontal="distributed" vertical="center"/>
      <protection/>
    </xf>
    <xf numFmtId="176" fontId="4" fillId="0" borderId="19" xfId="64" applyNumberFormat="1" applyFont="1" applyFill="1" applyBorder="1" applyAlignment="1">
      <alignment horizontal="right" vertical="center"/>
      <protection/>
    </xf>
    <xf numFmtId="0" fontId="6" fillId="0" borderId="0" xfId="63" applyFont="1" applyFill="1" applyBorder="1" applyAlignment="1">
      <alignment vertical="center"/>
      <protection/>
    </xf>
    <xf numFmtId="0" fontId="6" fillId="0" borderId="15" xfId="0" applyFont="1" applyFill="1" applyBorder="1" applyAlignment="1">
      <alignment/>
    </xf>
    <xf numFmtId="0" fontId="4" fillId="0" borderId="22"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0" xfId="63" applyFont="1" applyFill="1" applyBorder="1" applyAlignment="1">
      <alignment horizontal="distributed" vertical="center"/>
      <protection/>
    </xf>
    <xf numFmtId="0" fontId="4" fillId="0" borderId="15" xfId="0" applyFont="1" applyFill="1" applyBorder="1" applyAlignment="1">
      <alignment horizontal="center" vertical="center" shrinkToFit="1"/>
    </xf>
    <xf numFmtId="0" fontId="4" fillId="0" borderId="0" xfId="62" applyFont="1" applyFill="1" applyBorder="1" applyAlignment="1">
      <alignment vertical="center"/>
      <protection/>
    </xf>
    <xf numFmtId="0" fontId="2" fillId="0" borderId="0" xfId="62" applyFont="1" applyFill="1" applyBorder="1" applyAlignment="1">
      <alignment vertical="center"/>
      <protection/>
    </xf>
    <xf numFmtId="182" fontId="4" fillId="0" borderId="0" xfId="62" applyNumberFormat="1" applyFont="1" applyFill="1" applyBorder="1" applyAlignment="1">
      <alignment vertical="center"/>
      <protection/>
    </xf>
    <xf numFmtId="0" fontId="63" fillId="0" borderId="0" xfId="0" applyFont="1" applyFill="1" applyAlignment="1">
      <alignment/>
    </xf>
    <xf numFmtId="191" fontId="4" fillId="0" borderId="0" xfId="62" applyNumberFormat="1" applyFont="1" applyFill="1" applyBorder="1" applyAlignment="1">
      <alignment vertical="center"/>
      <protection/>
    </xf>
    <xf numFmtId="179" fontId="71" fillId="0" borderId="22" xfId="65" applyNumberFormat="1" applyFont="1" applyFill="1" applyBorder="1" applyAlignment="1">
      <alignment vertical="center"/>
      <protection/>
    </xf>
    <xf numFmtId="179" fontId="71" fillId="0" borderId="19" xfId="65" applyNumberFormat="1" applyFont="1" applyFill="1" applyBorder="1" applyAlignment="1">
      <alignment vertical="center"/>
      <protection/>
    </xf>
    <xf numFmtId="179" fontId="71" fillId="0" borderId="21" xfId="65" applyNumberFormat="1" applyFont="1" applyFill="1" applyBorder="1" applyAlignment="1">
      <alignment vertical="center"/>
      <protection/>
    </xf>
    <xf numFmtId="0" fontId="4" fillId="0" borderId="11" xfId="66" applyFont="1" applyFill="1" applyBorder="1" applyAlignment="1">
      <alignment/>
      <protection/>
    </xf>
    <xf numFmtId="0" fontId="71" fillId="0" borderId="0" xfId="64" applyFont="1" applyFill="1" applyAlignment="1">
      <alignment vertical="top"/>
      <protection/>
    </xf>
    <xf numFmtId="0" fontId="5" fillId="0" borderId="15"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0" xfId="63" applyFont="1" applyFill="1" applyBorder="1" applyAlignment="1">
      <alignment vertical="center"/>
      <protection/>
    </xf>
    <xf numFmtId="0" fontId="5" fillId="0" borderId="11" xfId="63" applyFont="1" applyFill="1" applyBorder="1" applyAlignment="1">
      <alignment vertical="center"/>
      <protection/>
    </xf>
    <xf numFmtId="0" fontId="5" fillId="0" borderId="17" xfId="64" applyFont="1" applyFill="1" applyBorder="1" applyAlignment="1">
      <alignment horizontal="distributed" vertical="center"/>
      <protection/>
    </xf>
    <xf numFmtId="0" fontId="5" fillId="0" borderId="23" xfId="64" applyFont="1" applyFill="1" applyBorder="1" applyAlignment="1">
      <alignment horizontal="center" vertical="center"/>
      <protection/>
    </xf>
    <xf numFmtId="0" fontId="5" fillId="0" borderId="24" xfId="65" applyFont="1" applyFill="1" applyBorder="1" applyAlignment="1">
      <alignment horizontal="center" vertical="center"/>
      <protection/>
    </xf>
    <xf numFmtId="0" fontId="5" fillId="0" borderId="23" xfId="66" applyFont="1" applyFill="1" applyBorder="1" applyAlignment="1">
      <alignment horizontal="center" vertical="center"/>
      <protection/>
    </xf>
    <xf numFmtId="186" fontId="4" fillId="0" borderId="0" xfId="63" applyNumberFormat="1" applyFont="1" applyFill="1" applyBorder="1" applyAlignment="1">
      <alignment horizontal="center" vertical="center"/>
      <protection/>
    </xf>
    <xf numFmtId="186" fontId="4" fillId="0" borderId="0" xfId="42" applyNumberFormat="1" applyFont="1" applyFill="1" applyBorder="1" applyAlignment="1">
      <alignment horizontal="center" vertical="center"/>
    </xf>
    <xf numFmtId="186" fontId="4" fillId="0" borderId="15" xfId="42" applyNumberFormat="1" applyFont="1" applyFill="1" applyBorder="1" applyAlignment="1">
      <alignment horizontal="center" vertical="center"/>
    </xf>
    <xf numFmtId="193" fontId="4" fillId="0" borderId="19" xfId="64" applyNumberFormat="1" applyFont="1" applyFill="1" applyBorder="1" applyAlignment="1">
      <alignment horizontal="right" vertical="center"/>
      <protection/>
    </xf>
    <xf numFmtId="193" fontId="4" fillId="0" borderId="0" xfId="64" applyNumberFormat="1" applyFont="1" applyFill="1" applyBorder="1" applyAlignment="1">
      <alignment horizontal="right" vertical="center"/>
      <protection/>
    </xf>
    <xf numFmtId="185" fontId="4" fillId="0" borderId="0" xfId="0" applyNumberFormat="1" applyFont="1" applyFill="1" applyBorder="1" applyAlignment="1">
      <alignment vertical="center"/>
    </xf>
    <xf numFmtId="176" fontId="4" fillId="0" borderId="25" xfId="64" applyNumberFormat="1" applyFont="1" applyFill="1" applyBorder="1" applyAlignment="1">
      <alignment horizontal="right" vertical="center"/>
      <protection/>
    </xf>
    <xf numFmtId="193" fontId="4" fillId="0" borderId="25" xfId="64" applyNumberFormat="1" applyFont="1" applyFill="1" applyBorder="1" applyAlignment="1">
      <alignment horizontal="right" vertical="center"/>
      <protection/>
    </xf>
    <xf numFmtId="41" fontId="4" fillId="0" borderId="25" xfId="64" applyNumberFormat="1" applyFont="1" applyFill="1" applyBorder="1" applyAlignment="1">
      <alignment horizontal="right" vertical="center"/>
      <protection/>
    </xf>
    <xf numFmtId="41" fontId="4" fillId="0" borderId="0" xfId="64" applyNumberFormat="1" applyFont="1" applyFill="1" applyBorder="1" applyAlignment="1">
      <alignment horizontal="right" vertical="center"/>
      <protection/>
    </xf>
    <xf numFmtId="0" fontId="5" fillId="0" borderId="20" xfId="65" applyFont="1" applyFill="1" applyBorder="1" applyAlignment="1">
      <alignment horizontal="center" vertical="center"/>
      <protection/>
    </xf>
    <xf numFmtId="179" fontId="71" fillId="0" borderId="25" xfId="65" applyNumberFormat="1" applyFont="1" applyFill="1" applyBorder="1" applyAlignment="1">
      <alignment vertical="center"/>
      <protection/>
    </xf>
    <xf numFmtId="179" fontId="71" fillId="0" borderId="26" xfId="65" applyNumberFormat="1" applyFont="1" applyFill="1" applyBorder="1" applyAlignment="1">
      <alignment vertical="center"/>
      <protection/>
    </xf>
    <xf numFmtId="176" fontId="4" fillId="0" borderId="22" xfId="65" applyNumberFormat="1" applyFont="1" applyFill="1" applyBorder="1" applyAlignment="1">
      <alignment vertical="center"/>
      <protection/>
    </xf>
    <xf numFmtId="0" fontId="4" fillId="0" borderId="0" xfId="62" applyFont="1" applyFill="1" applyBorder="1" applyAlignment="1">
      <alignment horizontal="center" vertical="center"/>
      <protection/>
    </xf>
    <xf numFmtId="0" fontId="0" fillId="0" borderId="0" xfId="62" applyFill="1" applyBorder="1" applyAlignment="1">
      <alignment vertical="center"/>
      <protection/>
    </xf>
    <xf numFmtId="182" fontId="5" fillId="0" borderId="0" xfId="62" applyNumberFormat="1" applyFont="1" applyFill="1" applyBorder="1" applyAlignment="1">
      <alignment vertical="center"/>
      <protection/>
    </xf>
    <xf numFmtId="191" fontId="5" fillId="0" borderId="0" xfId="62" applyNumberFormat="1" applyFont="1" applyFill="1" applyBorder="1" applyAlignment="1">
      <alignment vertical="center"/>
      <protection/>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38" fontId="4" fillId="0" borderId="22" xfId="65" applyNumberFormat="1" applyFont="1" applyFill="1" applyBorder="1" applyAlignment="1">
      <alignment horizontal="right" vertical="center"/>
      <protection/>
    </xf>
    <xf numFmtId="0" fontId="4" fillId="0" borderId="0" xfId="65" applyFont="1" applyFill="1" applyBorder="1" applyAlignment="1">
      <alignment horizontal="center" vertical="center" wrapText="1"/>
      <protection/>
    </xf>
    <xf numFmtId="186" fontId="4" fillId="0" borderId="0" xfId="63" applyNumberFormat="1" applyFont="1" applyFill="1" applyBorder="1" applyAlignment="1">
      <alignment horizontal="right" vertical="center"/>
      <protection/>
    </xf>
    <xf numFmtId="179" fontId="4" fillId="0" borderId="25" xfId="65" applyNumberFormat="1" applyFont="1" applyFill="1" applyBorder="1" applyAlignment="1">
      <alignment vertical="center"/>
      <protection/>
    </xf>
    <xf numFmtId="179" fontId="4" fillId="0" borderId="26" xfId="65" applyNumberFormat="1" applyFont="1" applyFill="1" applyBorder="1" applyAlignment="1">
      <alignment vertical="center"/>
      <protection/>
    </xf>
    <xf numFmtId="0" fontId="4" fillId="0" borderId="10" xfId="0" applyFont="1" applyFill="1" applyBorder="1" applyAlignment="1">
      <alignment vertical="center"/>
    </xf>
    <xf numFmtId="0" fontId="0" fillId="0" borderId="10" xfId="0" applyBorder="1" applyAlignment="1">
      <alignment vertical="center"/>
    </xf>
    <xf numFmtId="0" fontId="67" fillId="0" borderId="0" xfId="63" applyFont="1" applyFill="1" applyBorder="1">
      <alignment/>
      <protection/>
    </xf>
    <xf numFmtId="0" fontId="0" fillId="0" borderId="0" xfId="0" applyAlignment="1">
      <alignment vertical="center"/>
    </xf>
    <xf numFmtId="0" fontId="0" fillId="0" borderId="0" xfId="63" applyFont="1" applyFill="1" applyAlignment="1">
      <alignment vertical="center"/>
      <protection/>
    </xf>
    <xf numFmtId="0" fontId="0" fillId="0" borderId="0" xfId="62" applyFill="1" applyBorder="1" applyAlignment="1">
      <alignment/>
      <protection/>
    </xf>
    <xf numFmtId="0" fontId="4" fillId="0" borderId="0" xfId="62" applyFont="1" applyFill="1">
      <alignment/>
      <protection/>
    </xf>
    <xf numFmtId="0" fontId="0" fillId="0" borderId="0" xfId="62" applyFont="1" applyFill="1" applyBorder="1" applyAlignment="1">
      <alignment/>
      <protection/>
    </xf>
    <xf numFmtId="0" fontId="0" fillId="0" borderId="0" xfId="62" applyFont="1" applyFill="1">
      <alignment/>
      <protection/>
    </xf>
    <xf numFmtId="0" fontId="6" fillId="0" borderId="0" xfId="62" applyFont="1" applyFill="1">
      <alignment/>
      <protection/>
    </xf>
    <xf numFmtId="0" fontId="0" fillId="0" borderId="0" xfId="62">
      <alignment/>
      <protection/>
    </xf>
    <xf numFmtId="0" fontId="9" fillId="0" borderId="0" xfId="0" applyFont="1" applyFill="1" applyBorder="1" applyAlignment="1">
      <alignment/>
    </xf>
    <xf numFmtId="0" fontId="4" fillId="0" borderId="0" xfId="65" applyFont="1" applyFill="1" applyAlignment="1">
      <alignment vertical="center"/>
      <protection/>
    </xf>
    <xf numFmtId="0" fontId="6" fillId="0" borderId="0" xfId="64" applyFont="1" applyFill="1" applyAlignment="1">
      <alignment vertical="center"/>
      <protection/>
    </xf>
    <xf numFmtId="0" fontId="6" fillId="0" borderId="0" xfId="65" applyFont="1" applyFill="1" applyAlignment="1">
      <alignment vertical="center"/>
      <protection/>
    </xf>
    <xf numFmtId="0" fontId="7" fillId="0" borderId="0" xfId="64" applyFont="1" applyFill="1" applyAlignment="1">
      <alignment vertical="center"/>
      <protection/>
    </xf>
    <xf numFmtId="0" fontId="4" fillId="0" borderId="0" xfId="64" applyFont="1" applyFill="1" applyAlignment="1">
      <alignment vertical="center"/>
      <protection/>
    </xf>
    <xf numFmtId="186" fontId="2" fillId="0" borderId="0" xfId="0" applyNumberFormat="1" applyFont="1" applyFill="1" applyBorder="1" applyAlignment="1">
      <alignment horizontal="right"/>
    </xf>
    <xf numFmtId="186" fontId="0" fillId="0" borderId="0" xfId="0" applyNumberFormat="1" applyFont="1" applyFill="1" applyBorder="1" applyAlignment="1">
      <alignment horizontal="right"/>
    </xf>
    <xf numFmtId="0" fontId="4" fillId="0" borderId="0" xfId="63" applyFont="1" applyFill="1" applyBorder="1" applyAlignment="1">
      <alignment horizontal="right" vertical="center"/>
      <protection/>
    </xf>
    <xf numFmtId="38" fontId="4" fillId="0" borderId="22" xfId="51" applyFont="1" applyFill="1" applyBorder="1" applyAlignment="1">
      <alignment horizontal="right" vertical="center"/>
    </xf>
    <xf numFmtId="38" fontId="0" fillId="0" borderId="0" xfId="51" applyFont="1" applyFill="1" applyBorder="1" applyAlignment="1">
      <alignment horizontal="right"/>
    </xf>
    <xf numFmtId="0" fontId="0" fillId="0" borderId="0" xfId="0" applyFont="1" applyFill="1" applyBorder="1" applyAlignment="1">
      <alignment horizontal="right"/>
    </xf>
    <xf numFmtId="0" fontId="4" fillId="0" borderId="22" xfId="63" applyFont="1" applyFill="1" applyBorder="1" applyAlignment="1">
      <alignment horizontal="right" vertical="center"/>
      <protection/>
    </xf>
    <xf numFmtId="0" fontId="0" fillId="0" borderId="0" xfId="0" applyBorder="1" applyAlignment="1">
      <alignment vertical="center"/>
    </xf>
    <xf numFmtId="181" fontId="4" fillId="0" borderId="0" xfId="63" applyNumberFormat="1" applyFont="1" applyFill="1" applyBorder="1" applyAlignment="1">
      <alignment vertical="center"/>
      <protection/>
    </xf>
    <xf numFmtId="183" fontId="4" fillId="0" borderId="0" xfId="63" applyNumberFormat="1" applyFont="1" applyFill="1" applyBorder="1" applyAlignment="1">
      <alignment vertical="center"/>
      <protection/>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9" fillId="0" borderId="0" xfId="63" applyFont="1" applyFill="1">
      <alignment/>
      <protection/>
    </xf>
    <xf numFmtId="0" fontId="13" fillId="0" borderId="0" xfId="63" applyFont="1" applyFill="1">
      <alignment/>
      <protection/>
    </xf>
    <xf numFmtId="0" fontId="65"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0" fillId="0" borderId="0" xfId="0" applyFont="1" applyFill="1" applyAlignment="1">
      <alignment vertical="center"/>
    </xf>
    <xf numFmtId="0" fontId="6" fillId="0" borderId="16" xfId="0" applyFont="1" applyFill="1" applyBorder="1" applyAlignment="1">
      <alignment vertical="center" shrinkToFit="1"/>
    </xf>
    <xf numFmtId="0" fontId="7" fillId="0" borderId="16" xfId="0" applyFont="1" applyFill="1" applyBorder="1" applyAlignment="1">
      <alignment vertical="center" shrinkToFit="1"/>
    </xf>
    <xf numFmtId="0" fontId="7" fillId="0" borderId="29" xfId="0" applyFont="1" applyFill="1" applyBorder="1" applyAlignment="1">
      <alignment vertical="center" shrinkToFit="1"/>
    </xf>
    <xf numFmtId="0" fontId="4" fillId="0" borderId="0" xfId="63" applyFont="1" applyFill="1" applyBorder="1" applyAlignment="1">
      <alignment horizontal="center" vertical="top"/>
      <protection/>
    </xf>
    <xf numFmtId="0" fontId="4" fillId="0" borderId="0" xfId="0" applyFont="1" applyFill="1" applyBorder="1" applyAlignment="1">
      <alignment vertical="top"/>
    </xf>
    <xf numFmtId="0" fontId="73" fillId="0" borderId="10" xfId="63" applyFont="1" applyFill="1" applyBorder="1" applyAlignment="1">
      <alignment vertical="center"/>
      <protection/>
    </xf>
    <xf numFmtId="0" fontId="73" fillId="0" borderId="0" xfId="63" applyFont="1" applyFill="1" applyBorder="1" applyAlignment="1">
      <alignment vertical="center"/>
      <protection/>
    </xf>
    <xf numFmtId="0" fontId="6" fillId="0" borderId="0" xfId="65" applyFont="1" applyFill="1" applyBorder="1" applyAlignment="1">
      <alignment vertical="center" wrapText="1" shrinkToFit="1"/>
      <protection/>
    </xf>
    <xf numFmtId="0" fontId="2" fillId="0" borderId="0" xfId="65" applyFont="1" applyFill="1" applyBorder="1">
      <alignment/>
      <protection/>
    </xf>
    <xf numFmtId="0" fontId="67" fillId="0" borderId="0" xfId="65" applyFont="1" applyFill="1" applyBorder="1">
      <alignment/>
      <protection/>
    </xf>
    <xf numFmtId="0" fontId="73" fillId="0" borderId="0" xfId="64" applyFont="1" applyFill="1">
      <alignment/>
      <protection/>
    </xf>
    <xf numFmtId="0" fontId="61" fillId="0" borderId="0" xfId="65" applyFont="1" applyFill="1">
      <alignment/>
      <protection/>
    </xf>
    <xf numFmtId="41" fontId="5" fillId="0" borderId="0" xfId="65" applyNumberFormat="1" applyFont="1" applyFill="1" applyBorder="1" applyAlignment="1">
      <alignment horizontal="right" vertical="center"/>
      <protection/>
    </xf>
    <xf numFmtId="176" fontId="5" fillId="0" borderId="0" xfId="65" applyNumberFormat="1" applyFont="1" applyFill="1" applyBorder="1" applyAlignment="1">
      <alignment vertical="center"/>
      <protection/>
    </xf>
    <xf numFmtId="185" fontId="5" fillId="0" borderId="11" xfId="0" applyNumberFormat="1" applyFont="1" applyFill="1" applyBorder="1" applyAlignment="1">
      <alignment vertical="center"/>
    </xf>
    <xf numFmtId="38" fontId="71" fillId="0" borderId="22" xfId="65" applyNumberFormat="1" applyFont="1" applyFill="1" applyBorder="1" applyAlignment="1">
      <alignment horizontal="right" vertical="center"/>
      <protection/>
    </xf>
    <xf numFmtId="0" fontId="74" fillId="0" borderId="0" xfId="64" applyFont="1" applyFill="1">
      <alignment/>
      <protection/>
    </xf>
    <xf numFmtId="0" fontId="75" fillId="0" borderId="0" xfId="64" applyFont="1" applyFill="1">
      <alignment/>
      <protection/>
    </xf>
    <xf numFmtId="0" fontId="71" fillId="0" borderId="17" xfId="65" applyFont="1" applyFill="1" applyBorder="1" applyAlignment="1">
      <alignment horizontal="center" vertical="center" shrinkToFit="1"/>
      <protection/>
    </xf>
    <xf numFmtId="0" fontId="71" fillId="0" borderId="16" xfId="65" applyFont="1" applyFill="1" applyBorder="1" applyAlignment="1">
      <alignment horizontal="center" vertical="center" shrinkToFit="1"/>
      <protection/>
    </xf>
    <xf numFmtId="0" fontId="76" fillId="0" borderId="0" xfId="0" applyFont="1" applyFill="1" applyAlignment="1">
      <alignment vertical="center"/>
    </xf>
    <xf numFmtId="176" fontId="77" fillId="0" borderId="0" xfId="65" applyNumberFormat="1" applyFont="1" applyFill="1" applyBorder="1" applyAlignment="1">
      <alignment vertical="center"/>
      <protection/>
    </xf>
    <xf numFmtId="179" fontId="71" fillId="0" borderId="22" xfId="51" applyNumberFormat="1" applyFont="1" applyFill="1" applyBorder="1" applyAlignment="1" applyProtection="1">
      <alignment vertical="center"/>
      <protection locked="0"/>
    </xf>
    <xf numFmtId="0" fontId="44" fillId="0" borderId="0" xfId="64" applyFont="1" applyFill="1">
      <alignment/>
      <protection/>
    </xf>
    <xf numFmtId="0" fontId="76" fillId="0" borderId="0" xfId="62" applyFont="1" applyFill="1" applyBorder="1" applyAlignment="1">
      <alignment/>
      <protection/>
    </xf>
    <xf numFmtId="0" fontId="7" fillId="0" borderId="0" xfId="64" applyFont="1" applyFill="1" applyBorder="1" applyAlignment="1">
      <alignment vertical="center"/>
      <protection/>
    </xf>
    <xf numFmtId="0" fontId="5" fillId="0" borderId="0" xfId="64" applyFont="1" applyFill="1" applyBorder="1" applyAlignment="1">
      <alignment vertical="center"/>
      <protection/>
    </xf>
    <xf numFmtId="176" fontId="71" fillId="0" borderId="0" xfId="64" applyNumberFormat="1" applyFont="1" applyFill="1" applyBorder="1" applyAlignment="1">
      <alignment vertical="center"/>
      <protection/>
    </xf>
    <xf numFmtId="179" fontId="71" fillId="0" borderId="0" xfId="51" applyNumberFormat="1" applyFont="1" applyFill="1" applyBorder="1" applyAlignment="1" applyProtection="1">
      <alignment vertical="center"/>
      <protection locked="0"/>
    </xf>
    <xf numFmtId="0" fontId="6" fillId="0" borderId="0" xfId="64" applyFont="1" applyFill="1" applyAlignment="1">
      <alignment/>
      <protection/>
    </xf>
    <xf numFmtId="0" fontId="71" fillId="0" borderId="15" xfId="64" applyFont="1" applyFill="1" applyBorder="1" applyAlignment="1">
      <alignment horizontal="center" vertical="center"/>
      <protection/>
    </xf>
    <xf numFmtId="0" fontId="77" fillId="0" borderId="23" xfId="64" applyFont="1" applyFill="1" applyBorder="1" applyAlignment="1">
      <alignment horizontal="center" vertical="center"/>
      <protection/>
    </xf>
    <xf numFmtId="0" fontId="0" fillId="0" borderId="0" xfId="63" applyFont="1" applyFill="1" applyAlignment="1">
      <alignment vertical="center"/>
      <protection/>
    </xf>
    <xf numFmtId="192" fontId="67" fillId="0" borderId="0" xfId="63" applyNumberFormat="1" applyFont="1" applyFill="1">
      <alignment/>
      <protection/>
    </xf>
    <xf numFmtId="0" fontId="6" fillId="0" borderId="0" xfId="0" applyFont="1" applyFill="1" applyBorder="1" applyAlignment="1">
      <alignment horizontal="right"/>
    </xf>
    <xf numFmtId="0" fontId="6" fillId="0" borderId="11" xfId="66" applyFont="1" applyFill="1" applyBorder="1" applyAlignment="1">
      <alignment horizontal="right"/>
      <protection/>
    </xf>
    <xf numFmtId="38" fontId="71" fillId="0" borderId="0" xfId="65" applyNumberFormat="1" applyFont="1" applyFill="1" applyBorder="1" applyAlignment="1">
      <alignment horizontal="right" vertical="center"/>
      <protection/>
    </xf>
    <xf numFmtId="41" fontId="71" fillId="0" borderId="0" xfId="65" applyNumberFormat="1" applyFont="1" applyFill="1" applyBorder="1" applyAlignment="1">
      <alignment horizontal="distributed" vertical="center"/>
      <protection/>
    </xf>
    <xf numFmtId="0" fontId="5" fillId="0" borderId="11" xfId="62" applyFont="1" applyFill="1" applyBorder="1" applyAlignment="1">
      <alignment vertical="center"/>
      <protection/>
    </xf>
    <xf numFmtId="0" fontId="0" fillId="0" borderId="11" xfId="62" applyFont="1" applyFill="1" applyBorder="1" applyAlignment="1">
      <alignment vertical="center"/>
      <protection/>
    </xf>
    <xf numFmtId="176" fontId="5" fillId="0" borderId="30" xfId="65" applyNumberFormat="1" applyFont="1" applyFill="1" applyBorder="1" applyAlignment="1">
      <alignment vertical="center"/>
      <protection/>
    </xf>
    <xf numFmtId="176" fontId="5" fillId="0" borderId="11" xfId="65" applyNumberFormat="1" applyFont="1" applyFill="1" applyBorder="1" applyAlignment="1">
      <alignment vertical="center"/>
      <protection/>
    </xf>
    <xf numFmtId="41" fontId="5" fillId="0" borderId="11" xfId="65" applyNumberFormat="1" applyFont="1" applyFill="1" applyBorder="1" applyAlignment="1">
      <alignment horizontal="right" vertical="center"/>
      <protection/>
    </xf>
    <xf numFmtId="38" fontId="77" fillId="0" borderId="11" xfId="65" applyNumberFormat="1" applyFont="1" applyFill="1" applyBorder="1" applyAlignment="1">
      <alignment horizontal="right" vertical="center"/>
      <protection/>
    </xf>
    <xf numFmtId="38" fontId="77" fillId="0" borderId="30" xfId="65" applyNumberFormat="1" applyFont="1" applyFill="1" applyBorder="1" applyAlignment="1">
      <alignment horizontal="right" vertical="center"/>
      <protection/>
    </xf>
    <xf numFmtId="38" fontId="77" fillId="0" borderId="0" xfId="65" applyNumberFormat="1" applyFont="1" applyFill="1" applyBorder="1" applyAlignment="1">
      <alignment horizontal="right" vertical="center"/>
      <protection/>
    </xf>
    <xf numFmtId="0" fontId="73" fillId="0" borderId="0" xfId="65" applyFont="1" applyFill="1" applyBorder="1" applyAlignment="1">
      <alignment vertical="center" wrapText="1" shrinkToFit="1"/>
      <protection/>
    </xf>
    <xf numFmtId="0" fontId="71" fillId="0" borderId="0" xfId="65" applyFont="1" applyFill="1" applyBorder="1" applyAlignment="1">
      <alignment horizontal="center" vertical="center" wrapText="1"/>
      <protection/>
    </xf>
    <xf numFmtId="176" fontId="5" fillId="0" borderId="11" xfId="66" applyNumberFormat="1" applyFont="1" applyFill="1" applyBorder="1" applyAlignment="1">
      <alignment vertical="center"/>
      <protection/>
    </xf>
    <xf numFmtId="38" fontId="5" fillId="0" borderId="11" xfId="51" applyFont="1" applyFill="1" applyBorder="1" applyAlignment="1">
      <alignment vertical="center"/>
    </xf>
    <xf numFmtId="179" fontId="5" fillId="0" borderId="11" xfId="0" applyNumberFormat="1" applyFont="1" applyFill="1" applyBorder="1" applyAlignment="1">
      <alignment vertical="center"/>
    </xf>
    <xf numFmtId="176" fontId="5" fillId="0" borderId="11" xfId="0" applyNumberFormat="1" applyFont="1" applyFill="1" applyBorder="1" applyAlignment="1">
      <alignment vertical="center"/>
    </xf>
    <xf numFmtId="176" fontId="5" fillId="0" borderId="22" xfId="63" applyNumberFormat="1" applyFont="1" applyFill="1" applyBorder="1" applyAlignment="1">
      <alignment horizontal="right" vertical="center"/>
      <protection/>
    </xf>
    <xf numFmtId="176" fontId="5" fillId="0" borderId="0" xfId="63" applyNumberFormat="1" applyFont="1" applyFill="1" applyBorder="1" applyAlignment="1">
      <alignment horizontal="right" vertical="center"/>
      <protection/>
    </xf>
    <xf numFmtId="186" fontId="5" fillId="0" borderId="0" xfId="63" applyNumberFormat="1" applyFont="1" applyFill="1" applyBorder="1" applyAlignment="1">
      <alignment horizontal="right" vertical="center"/>
      <protection/>
    </xf>
    <xf numFmtId="186" fontId="5" fillId="0" borderId="0" xfId="42" applyNumberFormat="1" applyFont="1" applyFill="1" applyBorder="1" applyAlignment="1">
      <alignment horizontal="right" vertical="center"/>
    </xf>
    <xf numFmtId="186" fontId="5" fillId="0" borderId="15" xfId="42" applyNumberFormat="1" applyFont="1" applyFill="1" applyBorder="1" applyAlignment="1">
      <alignment horizontal="right" vertical="center"/>
    </xf>
    <xf numFmtId="186" fontId="5" fillId="0" borderId="0" xfId="63" applyNumberFormat="1" applyFont="1" applyFill="1" applyBorder="1" applyAlignment="1">
      <alignment horizontal="right"/>
      <protection/>
    </xf>
    <xf numFmtId="0" fontId="4" fillId="0" borderId="0" xfId="63" applyFont="1" applyFill="1" applyBorder="1" applyAlignment="1">
      <alignment vertical="center"/>
      <protection/>
    </xf>
    <xf numFmtId="176" fontId="5" fillId="0" borderId="0" xfId="64" applyNumberFormat="1" applyFont="1" applyFill="1" applyBorder="1" applyAlignment="1">
      <alignment vertical="center"/>
      <protection/>
    </xf>
    <xf numFmtId="193" fontId="5" fillId="0" borderId="0" xfId="64" applyNumberFormat="1" applyFont="1" applyFill="1" applyBorder="1" applyAlignment="1">
      <alignment horizontal="right" vertical="center"/>
      <protection/>
    </xf>
    <xf numFmtId="41" fontId="5" fillId="0" borderId="0" xfId="64" applyNumberFormat="1" applyFont="1" applyFill="1" applyBorder="1" applyAlignment="1">
      <alignment horizontal="right" vertical="center"/>
      <protection/>
    </xf>
    <xf numFmtId="176" fontId="5" fillId="0" borderId="0" xfId="64" applyNumberFormat="1" applyFont="1" applyFill="1" applyBorder="1" applyAlignment="1">
      <alignment horizontal="right" vertical="center"/>
      <protection/>
    </xf>
    <xf numFmtId="176" fontId="5" fillId="0" borderId="11" xfId="64" applyNumberFormat="1" applyFont="1" applyFill="1" applyBorder="1" applyAlignment="1">
      <alignment horizontal="right" vertical="center"/>
      <protection/>
    </xf>
    <xf numFmtId="193" fontId="5" fillId="0" borderId="11" xfId="64" applyNumberFormat="1" applyFont="1" applyFill="1" applyBorder="1" applyAlignment="1">
      <alignment horizontal="right" vertical="center"/>
      <protection/>
    </xf>
    <xf numFmtId="176" fontId="78" fillId="0" borderId="11" xfId="64" applyNumberFormat="1" applyFont="1" applyFill="1" applyBorder="1" applyAlignment="1">
      <alignment horizontal="right" vertical="center"/>
      <protection/>
    </xf>
    <xf numFmtId="38" fontId="78" fillId="0" borderId="11" xfId="51" applyFont="1" applyFill="1" applyBorder="1" applyAlignment="1">
      <alignment horizontal="right" vertical="center"/>
    </xf>
    <xf numFmtId="179" fontId="65" fillId="0" borderId="11" xfId="51" applyNumberFormat="1" applyFont="1" applyFill="1" applyBorder="1" applyAlignment="1" applyProtection="1">
      <alignment vertical="center"/>
      <protection locked="0"/>
    </xf>
    <xf numFmtId="179" fontId="65" fillId="0" borderId="30" xfId="51" applyNumberFormat="1" applyFont="1" applyFill="1" applyBorder="1" applyAlignment="1" applyProtection="1">
      <alignment vertical="center"/>
      <protection locked="0"/>
    </xf>
    <xf numFmtId="179" fontId="5" fillId="0" borderId="0" xfId="65" applyNumberFormat="1" applyFont="1" applyFill="1" applyBorder="1" applyAlignment="1">
      <alignment vertical="center"/>
      <protection/>
    </xf>
    <xf numFmtId="179" fontId="5" fillId="0" borderId="22" xfId="65" applyNumberFormat="1" applyFont="1" applyFill="1" applyBorder="1" applyAlignment="1">
      <alignment vertical="center"/>
      <protection/>
    </xf>
    <xf numFmtId="179" fontId="5" fillId="0" borderId="11" xfId="65" applyNumberFormat="1" applyFont="1" applyFill="1" applyBorder="1" applyAlignment="1">
      <alignment vertical="center"/>
      <protection/>
    </xf>
    <xf numFmtId="179" fontId="5" fillId="0" borderId="30" xfId="65" applyNumberFormat="1" applyFont="1" applyFill="1" applyBorder="1" applyAlignment="1">
      <alignment vertical="center"/>
      <protection/>
    </xf>
    <xf numFmtId="0" fontId="6" fillId="0" borderId="0" xfId="63" applyFont="1" applyFill="1" applyAlignment="1">
      <alignment vertical="center"/>
      <protection/>
    </xf>
    <xf numFmtId="0" fontId="2" fillId="0" borderId="0" xfId="63" applyFont="1" applyFill="1" applyAlignment="1">
      <alignment vertical="center"/>
      <protection/>
    </xf>
    <xf numFmtId="0" fontId="2" fillId="0" borderId="0" xfId="63" applyFill="1" applyAlignment="1">
      <alignment vertical="center"/>
      <protection/>
    </xf>
    <xf numFmtId="0" fontId="2" fillId="0" borderId="0" xfId="64" applyFill="1" applyAlignment="1">
      <alignment vertical="center"/>
      <protection/>
    </xf>
    <xf numFmtId="0" fontId="73" fillId="0" borderId="0" xfId="64" applyFont="1" applyFill="1" applyAlignment="1">
      <alignment vertical="center"/>
      <protection/>
    </xf>
    <xf numFmtId="0" fontId="71" fillId="0" borderId="0" xfId="65" applyFont="1" applyFill="1" applyBorder="1" applyAlignment="1">
      <alignment vertical="center"/>
      <protection/>
    </xf>
    <xf numFmtId="0" fontId="6"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67" fillId="0" borderId="0" xfId="0" applyFont="1" applyFill="1" applyAlignment="1">
      <alignment vertical="center"/>
    </xf>
    <xf numFmtId="0" fontId="2" fillId="0" borderId="0" xfId="0" applyFont="1" applyFill="1" applyAlignment="1">
      <alignment vertical="center"/>
    </xf>
    <xf numFmtId="0" fontId="0" fillId="0" borderId="0" xfId="62" applyAlignment="1">
      <alignment vertical="center"/>
      <protection/>
    </xf>
    <xf numFmtId="0" fontId="2" fillId="0" borderId="0" xfId="65" applyFill="1" applyAlignment="1">
      <alignment vertical="center"/>
      <protection/>
    </xf>
    <xf numFmtId="0" fontId="6" fillId="0" borderId="0" xfId="65" applyFont="1" applyFill="1" applyBorder="1" applyAlignment="1">
      <alignment vertical="center"/>
      <protection/>
    </xf>
    <xf numFmtId="0" fontId="4" fillId="0" borderId="0" xfId="65" applyFont="1" applyFill="1" applyBorder="1" applyAlignment="1">
      <alignment vertical="center"/>
      <protection/>
    </xf>
    <xf numFmtId="0" fontId="17" fillId="0" borderId="17" xfId="65" applyFont="1" applyFill="1" applyBorder="1" applyAlignment="1">
      <alignment horizontal="center" vertical="center" shrinkToFit="1"/>
      <protection/>
    </xf>
    <xf numFmtId="179" fontId="63" fillId="0" borderId="0" xfId="62" applyNumberFormat="1" applyFont="1" applyFill="1" applyBorder="1" applyAlignment="1">
      <alignment vertical="center"/>
      <protection/>
    </xf>
    <xf numFmtId="0" fontId="4" fillId="0" borderId="0" xfId="62" applyFont="1" applyFill="1" applyBorder="1" applyAlignment="1">
      <alignment horizontal="right" vertical="center"/>
      <protection/>
    </xf>
    <xf numFmtId="0" fontId="4" fillId="0" borderId="15" xfId="62" applyFont="1" applyFill="1" applyBorder="1" applyAlignment="1">
      <alignment horizontal="right" vertical="center"/>
      <protection/>
    </xf>
    <xf numFmtId="179" fontId="4" fillId="0" borderId="19" xfId="62" applyNumberFormat="1" applyFont="1" applyFill="1" applyBorder="1" applyAlignment="1">
      <alignment vertical="center"/>
      <protection/>
    </xf>
    <xf numFmtId="179" fontId="4" fillId="0" borderId="26" xfId="62" applyNumberFormat="1" applyFont="1" applyFill="1" applyBorder="1" applyAlignment="1">
      <alignment vertical="center"/>
      <protection/>
    </xf>
    <xf numFmtId="179" fontId="4" fillId="0" borderId="25" xfId="62" applyNumberFormat="1" applyFont="1" applyFill="1" applyBorder="1" applyAlignment="1">
      <alignment vertical="center"/>
      <protection/>
    </xf>
    <xf numFmtId="0" fontId="4" fillId="0" borderId="0" xfId="62" applyFont="1" applyFill="1" applyBorder="1" applyAlignment="1">
      <alignment horizontal="distributed" vertical="center"/>
      <protection/>
    </xf>
    <xf numFmtId="0" fontId="4" fillId="0" borderId="15" xfId="62" applyFont="1" applyFill="1" applyBorder="1" applyAlignment="1">
      <alignment horizontal="distributed" vertical="center"/>
      <protection/>
    </xf>
    <xf numFmtId="0" fontId="4" fillId="0" borderId="31" xfId="62" applyFont="1" applyFill="1" applyBorder="1" applyAlignment="1">
      <alignment horizontal="distributed" vertical="center"/>
      <protection/>
    </xf>
    <xf numFmtId="0" fontId="4" fillId="0" borderId="18" xfId="62" applyFont="1" applyFill="1" applyBorder="1" applyAlignment="1">
      <alignment horizontal="distributed" vertical="center"/>
      <protection/>
    </xf>
    <xf numFmtId="0" fontId="6" fillId="0" borderId="0" xfId="0" applyFont="1" applyFill="1" applyAlignment="1">
      <alignment horizontal="left" vertical="center" wrapText="1"/>
    </xf>
    <xf numFmtId="179" fontId="4" fillId="0" borderId="0" xfId="62" applyNumberFormat="1" applyFont="1" applyFill="1" applyBorder="1" applyAlignment="1">
      <alignment vertical="center"/>
      <protection/>
    </xf>
    <xf numFmtId="0" fontId="4" fillId="0" borderId="11" xfId="62" applyFont="1" applyFill="1" applyBorder="1" applyAlignment="1">
      <alignment horizontal="right" vertical="center"/>
      <protection/>
    </xf>
    <xf numFmtId="0" fontId="4" fillId="0" borderId="23" xfId="62" applyFont="1" applyFill="1" applyBorder="1" applyAlignment="1">
      <alignment horizontal="right" vertical="center"/>
      <protection/>
    </xf>
    <xf numFmtId="0" fontId="5" fillId="0" borderId="0" xfId="62" applyFont="1" applyFill="1" applyBorder="1" applyAlignment="1">
      <alignment horizontal="center" vertical="center"/>
      <protection/>
    </xf>
    <xf numFmtId="176" fontId="77" fillId="0" borderId="0" xfId="0" applyNumberFormat="1" applyFont="1" applyFill="1" applyBorder="1" applyAlignment="1">
      <alignment vertical="center" shrinkToFit="1"/>
    </xf>
    <xf numFmtId="0" fontId="77" fillId="0" borderId="0" xfId="0" applyFont="1" applyFill="1" applyBorder="1" applyAlignment="1">
      <alignment vertical="center" shrinkToFit="1"/>
    </xf>
    <xf numFmtId="176" fontId="77" fillId="0" borderId="11" xfId="0" applyNumberFormat="1" applyFont="1" applyFill="1" applyBorder="1" applyAlignment="1">
      <alignment vertical="center" shrinkToFit="1"/>
    </xf>
    <xf numFmtId="0" fontId="77" fillId="0" borderId="11" xfId="0" applyFont="1" applyFill="1" applyBorder="1" applyAlignment="1">
      <alignment vertical="center" shrinkToFit="1"/>
    </xf>
    <xf numFmtId="0" fontId="5" fillId="0" borderId="11" xfId="0" applyFont="1" applyFill="1" applyBorder="1" applyAlignment="1">
      <alignment horizontal="center" vertical="center"/>
    </xf>
    <xf numFmtId="0" fontId="5" fillId="0" borderId="23" xfId="0" applyFont="1" applyFill="1" applyBorder="1" applyAlignment="1">
      <alignment horizontal="center" vertical="center"/>
    </xf>
    <xf numFmtId="176" fontId="77" fillId="0" borderId="30" xfId="0" applyNumberFormat="1" applyFont="1" applyFill="1" applyBorder="1" applyAlignment="1">
      <alignment vertical="center"/>
    </xf>
    <xf numFmtId="0" fontId="76" fillId="0" borderId="11" xfId="0" applyFont="1" applyFill="1" applyBorder="1" applyAlignment="1">
      <alignment vertical="center"/>
    </xf>
    <xf numFmtId="176" fontId="77" fillId="0" borderId="11" xfId="0" applyNumberFormat="1" applyFont="1" applyFill="1" applyBorder="1" applyAlignment="1">
      <alignment vertical="center"/>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7" xfId="0" applyFont="1" applyFill="1" applyBorder="1" applyAlignment="1">
      <alignment horizontal="center" vertical="center" shrinkToFit="1"/>
    </xf>
    <xf numFmtId="0" fontId="4" fillId="0" borderId="17" xfId="0" applyFont="1" applyFill="1" applyBorder="1" applyAlignment="1">
      <alignment vertical="center"/>
    </xf>
    <xf numFmtId="0" fontId="6" fillId="0" borderId="11" xfId="0" applyFont="1" applyFill="1" applyBorder="1" applyAlignment="1">
      <alignment horizontal="right"/>
    </xf>
    <xf numFmtId="0" fontId="5" fillId="0" borderId="17" xfId="0" applyFont="1" applyFill="1" applyBorder="1" applyAlignment="1">
      <alignment horizontal="center" vertical="center" shrinkToFit="1"/>
    </xf>
    <xf numFmtId="0" fontId="5" fillId="0" borderId="17" xfId="0" applyFont="1" applyFill="1" applyBorder="1" applyAlignment="1">
      <alignment vertical="center"/>
    </xf>
    <xf numFmtId="41" fontId="77" fillId="0" borderId="0" xfId="0" applyNumberFormat="1" applyFont="1" applyFill="1" applyBorder="1" applyAlignment="1">
      <alignment horizontal="right" vertical="center" shrinkToFit="1"/>
    </xf>
    <xf numFmtId="41" fontId="77" fillId="0" borderId="0" xfId="0" applyNumberFormat="1" applyFont="1" applyFill="1" applyBorder="1" applyAlignment="1">
      <alignment vertical="center" shrinkToFit="1"/>
    </xf>
    <xf numFmtId="176" fontId="77" fillId="0" borderId="0" xfId="0" applyNumberFormat="1" applyFont="1" applyFill="1" applyBorder="1" applyAlignment="1">
      <alignment vertical="center"/>
    </xf>
    <xf numFmtId="176" fontId="4" fillId="0" borderId="0" xfId="0" applyNumberFormat="1" applyFont="1" applyFill="1" applyBorder="1" applyAlignment="1">
      <alignment vertical="center" shrinkToFit="1"/>
    </xf>
    <xf numFmtId="0" fontId="4" fillId="0" borderId="0" xfId="0" applyFont="1" applyFill="1" applyBorder="1" applyAlignment="1">
      <alignment vertical="center" shrinkToFit="1"/>
    </xf>
    <xf numFmtId="176" fontId="4" fillId="0" borderId="11" xfId="0" applyNumberFormat="1" applyFont="1" applyFill="1" applyBorder="1" applyAlignment="1">
      <alignment vertical="center" shrinkToFit="1"/>
    </xf>
    <xf numFmtId="0" fontId="4" fillId="0" borderId="11" xfId="0" applyFont="1" applyFill="1" applyBorder="1" applyAlignment="1">
      <alignment vertical="center" shrinkToFit="1"/>
    </xf>
    <xf numFmtId="0" fontId="4" fillId="0" borderId="16" xfId="62" applyFont="1" applyFill="1" applyBorder="1" applyAlignment="1">
      <alignment horizontal="center" vertical="center"/>
      <protection/>
    </xf>
    <xf numFmtId="0" fontId="4" fillId="0" borderId="31"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41" fontId="4" fillId="0" borderId="0" xfId="0" applyNumberFormat="1" applyFont="1" applyFill="1" applyBorder="1" applyAlignment="1">
      <alignment vertical="center" shrinkToFit="1"/>
    </xf>
    <xf numFmtId="179" fontId="4" fillId="0" borderId="16" xfId="62" applyNumberFormat="1" applyFont="1" applyFill="1" applyBorder="1" applyAlignment="1">
      <alignment vertical="center"/>
      <protection/>
    </xf>
    <xf numFmtId="179" fontId="4" fillId="0" borderId="31" xfId="62" applyNumberFormat="1" applyFont="1" applyFill="1" applyBorder="1" applyAlignment="1">
      <alignment vertical="center"/>
      <protection/>
    </xf>
    <xf numFmtId="179" fontId="4" fillId="0" borderId="21" xfId="62" applyNumberFormat="1" applyFont="1" applyFill="1" applyBorder="1" applyAlignment="1">
      <alignment vertical="center"/>
      <protection/>
    </xf>
    <xf numFmtId="179" fontId="4" fillId="0" borderId="28" xfId="62" applyNumberFormat="1" applyFont="1" applyFill="1" applyBorder="1" applyAlignment="1">
      <alignment vertical="center"/>
      <protection/>
    </xf>
    <xf numFmtId="179" fontId="4" fillId="0" borderId="22" xfId="62" applyNumberFormat="1" applyFont="1" applyFill="1" applyBorder="1" applyAlignment="1">
      <alignment vertical="center"/>
      <protection/>
    </xf>
    <xf numFmtId="179" fontId="4" fillId="0" borderId="15" xfId="62" applyNumberFormat="1" applyFont="1" applyFill="1" applyBorder="1" applyAlignment="1">
      <alignment vertical="center"/>
      <protection/>
    </xf>
    <xf numFmtId="0" fontId="4" fillId="0" borderId="12" xfId="62" applyFont="1" applyFill="1" applyBorder="1" applyAlignment="1">
      <alignment horizontal="center" vertical="center"/>
      <protection/>
    </xf>
    <xf numFmtId="0" fontId="4" fillId="0" borderId="13" xfId="62" applyFont="1" applyFill="1" applyBorder="1" applyAlignment="1">
      <alignment horizontal="center" vertical="center"/>
      <protection/>
    </xf>
    <xf numFmtId="0" fontId="4" fillId="0" borderId="17" xfId="62" applyFont="1" applyFill="1" applyBorder="1" applyAlignment="1">
      <alignment horizontal="center" vertical="center"/>
      <protection/>
    </xf>
    <xf numFmtId="176" fontId="15" fillId="0" borderId="0" xfId="0" applyNumberFormat="1" applyFont="1" applyFill="1" applyBorder="1" applyAlignment="1">
      <alignment vertical="center" shrinkToFit="1"/>
    </xf>
    <xf numFmtId="0" fontId="15" fillId="0" borderId="0" xfId="0" applyFont="1" applyFill="1" applyBorder="1" applyAlignment="1">
      <alignment vertical="center" shrinkToFit="1"/>
    </xf>
    <xf numFmtId="41" fontId="4" fillId="0" borderId="0" xfId="0" applyNumberFormat="1" applyFont="1" applyFill="1" applyBorder="1" applyAlignment="1">
      <alignment horizontal="right" vertical="center" shrinkToFit="1"/>
    </xf>
    <xf numFmtId="41" fontId="15" fillId="0" borderId="0" xfId="0" applyNumberFormat="1" applyFont="1" applyFill="1" applyBorder="1" applyAlignment="1">
      <alignment horizontal="right" vertical="center" shrinkToFit="1"/>
    </xf>
    <xf numFmtId="41" fontId="15" fillId="0" borderId="0" xfId="0" applyNumberFormat="1" applyFont="1" applyFill="1" applyBorder="1" applyAlignment="1">
      <alignment vertical="center" shrinkToFit="1"/>
    </xf>
    <xf numFmtId="0" fontId="4" fillId="0" borderId="0"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0" xfId="0" applyFont="1" applyFill="1" applyBorder="1" applyAlignment="1">
      <alignment horizontal="distributed" vertical="center" shrinkToFit="1"/>
    </xf>
    <xf numFmtId="0" fontId="4" fillId="0" borderId="11"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25" xfId="0" applyFont="1" applyFill="1" applyBorder="1" applyAlignment="1">
      <alignment horizontal="distributed" vertical="center"/>
    </xf>
    <xf numFmtId="0" fontId="4" fillId="0" borderId="27" xfId="0" applyFont="1" applyFill="1" applyBorder="1" applyAlignment="1">
      <alignment horizontal="distributed" vertical="center"/>
    </xf>
    <xf numFmtId="176" fontId="15" fillId="0" borderId="25" xfId="0" applyNumberFormat="1" applyFont="1" applyFill="1" applyBorder="1" applyAlignment="1">
      <alignment horizontal="right" vertical="center" shrinkToFit="1"/>
    </xf>
    <xf numFmtId="176" fontId="15" fillId="0" borderId="0" xfId="0" applyNumberFormat="1" applyFont="1" applyFill="1" applyBorder="1" applyAlignment="1">
      <alignment vertical="center"/>
    </xf>
    <xf numFmtId="176" fontId="4" fillId="0" borderId="0" xfId="0" applyNumberFormat="1" applyFont="1" applyFill="1" applyBorder="1" applyAlignment="1">
      <alignment vertical="center"/>
    </xf>
    <xf numFmtId="0" fontId="4" fillId="0" borderId="14" xfId="0" applyFont="1" applyFill="1" applyBorder="1" applyAlignment="1">
      <alignment horizontal="center" vertical="center"/>
    </xf>
    <xf numFmtId="0" fontId="4" fillId="0" borderId="3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3" xfId="0" applyFont="1" applyFill="1" applyBorder="1" applyAlignment="1">
      <alignment vertical="center"/>
    </xf>
    <xf numFmtId="0" fontId="4" fillId="0" borderId="13" xfId="0" applyFont="1" applyFill="1" applyBorder="1" applyAlignment="1">
      <alignment vertical="center"/>
    </xf>
    <xf numFmtId="0" fontId="15" fillId="0" borderId="17" xfId="0" applyFont="1" applyFill="1" applyBorder="1" applyAlignment="1">
      <alignment horizontal="center" vertical="center" shrinkToFit="1"/>
    </xf>
    <xf numFmtId="0" fontId="15" fillId="0" borderId="17" xfId="0" applyFont="1" applyFill="1" applyBorder="1" applyAlignment="1">
      <alignment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176" fontId="4" fillId="0" borderId="22" xfId="0" applyNumberFormat="1" applyFont="1" applyFill="1" applyBorder="1" applyAlignment="1">
      <alignment vertical="center"/>
    </xf>
    <xf numFmtId="0" fontId="2" fillId="0" borderId="0" xfId="0" applyFont="1" applyFill="1" applyBorder="1" applyAlignment="1">
      <alignment vertical="center"/>
    </xf>
    <xf numFmtId="176" fontId="15" fillId="0" borderId="11" xfId="0" applyNumberFormat="1" applyFont="1" applyFill="1" applyBorder="1" applyAlignment="1">
      <alignment vertical="center" shrinkToFit="1"/>
    </xf>
    <xf numFmtId="0" fontId="15" fillId="0" borderId="11" xfId="0" applyFont="1" applyFill="1" applyBorder="1" applyAlignment="1">
      <alignment vertical="center" shrinkToFit="1"/>
    </xf>
    <xf numFmtId="176" fontId="4" fillId="0" borderId="25" xfId="0" applyNumberFormat="1" applyFont="1" applyFill="1" applyBorder="1" applyAlignment="1">
      <alignment horizontal="right" vertical="center" shrinkToFit="1"/>
    </xf>
    <xf numFmtId="176" fontId="77" fillId="0" borderId="25" xfId="0" applyNumberFormat="1" applyFont="1" applyFill="1" applyBorder="1" applyAlignment="1">
      <alignment horizontal="right" vertical="center" shrinkToFit="1"/>
    </xf>
    <xf numFmtId="179" fontId="4" fillId="0" borderId="11" xfId="62" applyNumberFormat="1" applyFont="1" applyFill="1" applyBorder="1" applyAlignment="1">
      <alignment vertical="center"/>
      <protection/>
    </xf>
    <xf numFmtId="179" fontId="4" fillId="0" borderId="30" xfId="62" applyNumberFormat="1" applyFont="1" applyFill="1" applyBorder="1" applyAlignment="1">
      <alignment vertical="center"/>
      <protection/>
    </xf>
    <xf numFmtId="179" fontId="4" fillId="0" borderId="23" xfId="62" applyNumberFormat="1" applyFont="1" applyFill="1" applyBorder="1" applyAlignment="1">
      <alignment vertical="center"/>
      <protection/>
    </xf>
    <xf numFmtId="179" fontId="4" fillId="0" borderId="27" xfId="62" applyNumberFormat="1" applyFont="1" applyFill="1" applyBorder="1" applyAlignment="1">
      <alignment vertical="center"/>
      <protection/>
    </xf>
    <xf numFmtId="179" fontId="4" fillId="0" borderId="18" xfId="62" applyNumberFormat="1" applyFont="1" applyFill="1" applyBorder="1" applyAlignment="1">
      <alignment vertical="center"/>
      <protection/>
    </xf>
    <xf numFmtId="0" fontId="4" fillId="0" borderId="14" xfId="62" applyFont="1" applyFill="1" applyBorder="1" applyAlignment="1">
      <alignment horizontal="center" vertical="center"/>
      <protection/>
    </xf>
    <xf numFmtId="0" fontId="4" fillId="0" borderId="32" xfId="62" applyFont="1" applyFill="1" applyBorder="1" applyAlignment="1">
      <alignment horizontal="center" vertical="center"/>
      <protection/>
    </xf>
    <xf numFmtId="190" fontId="4" fillId="0" borderId="0" xfId="0" applyNumberFormat="1" applyFont="1" applyFill="1" applyBorder="1" applyAlignment="1">
      <alignment vertical="center"/>
    </xf>
    <xf numFmtId="179" fontId="4" fillId="0" borderId="22" xfId="0" applyNumberFormat="1" applyFont="1" applyFill="1" applyBorder="1" applyAlignment="1">
      <alignment vertical="center"/>
    </xf>
    <xf numFmtId="179" fontId="4" fillId="0" borderId="0" xfId="0" applyNumberFormat="1" applyFont="1" applyFill="1" applyBorder="1" applyAlignment="1">
      <alignment vertical="center"/>
    </xf>
    <xf numFmtId="176" fontId="4" fillId="0" borderId="0" xfId="62" applyNumberFormat="1" applyFont="1" applyFill="1" applyBorder="1" applyAlignment="1">
      <alignment vertical="center"/>
      <protection/>
    </xf>
    <xf numFmtId="190" fontId="5" fillId="0" borderId="11" xfId="0" applyNumberFormat="1" applyFont="1" applyFill="1" applyBorder="1" applyAlignment="1">
      <alignment vertical="center"/>
    </xf>
    <xf numFmtId="179" fontId="4" fillId="0" borderId="0" xfId="62" applyNumberFormat="1" applyFont="1" applyFill="1" applyBorder="1" applyAlignment="1">
      <alignment horizontal="right" vertical="center"/>
      <protection/>
    </xf>
    <xf numFmtId="179" fontId="5" fillId="0" borderId="30" xfId="0" applyNumberFormat="1" applyFont="1" applyFill="1" applyBorder="1" applyAlignment="1">
      <alignment vertical="center"/>
    </xf>
    <xf numFmtId="179" fontId="5" fillId="0" borderId="11" xfId="0" applyNumberFormat="1" applyFont="1" applyFill="1" applyBorder="1" applyAlignment="1">
      <alignment vertical="center"/>
    </xf>
    <xf numFmtId="0" fontId="5" fillId="0" borderId="11" xfId="62" applyFont="1" applyFill="1" applyBorder="1" applyAlignment="1">
      <alignment horizontal="center" vertical="center"/>
      <protection/>
    </xf>
    <xf numFmtId="0" fontId="5" fillId="0" borderId="23" xfId="62" applyFont="1" applyFill="1" applyBorder="1" applyAlignment="1">
      <alignment horizontal="center" vertical="center"/>
      <protection/>
    </xf>
    <xf numFmtId="0" fontId="5" fillId="0" borderId="0" xfId="62" applyFont="1" applyFill="1" applyBorder="1" applyAlignment="1">
      <alignment vertical="center"/>
      <protection/>
    </xf>
    <xf numFmtId="0" fontId="5" fillId="0" borderId="11" xfId="62" applyFont="1" applyFill="1" applyBorder="1" applyAlignment="1">
      <alignment vertical="center"/>
      <protection/>
    </xf>
    <xf numFmtId="176" fontId="5" fillId="0" borderId="0" xfId="62" applyNumberFormat="1" applyFont="1" applyFill="1" applyBorder="1" applyAlignment="1">
      <alignment vertical="center"/>
      <protection/>
    </xf>
    <xf numFmtId="0" fontId="4" fillId="0" borderId="0" xfId="62" applyFont="1" applyFill="1" applyBorder="1" applyAlignment="1">
      <alignment horizontal="center" vertical="center"/>
      <protection/>
    </xf>
    <xf numFmtId="0" fontId="4" fillId="0" borderId="15" xfId="62" applyFont="1" applyFill="1" applyBorder="1" applyAlignment="1">
      <alignment horizontal="center" vertical="center"/>
      <protection/>
    </xf>
    <xf numFmtId="0" fontId="4" fillId="0" borderId="33" xfId="62" applyFont="1" applyFill="1" applyBorder="1" applyAlignment="1">
      <alignment horizontal="center" vertical="center"/>
      <protection/>
    </xf>
    <xf numFmtId="0" fontId="4" fillId="0" borderId="10" xfId="62" applyFont="1" applyFill="1" applyBorder="1" applyAlignment="1">
      <alignment horizontal="center" vertical="center"/>
      <protection/>
    </xf>
    <xf numFmtId="0" fontId="0" fillId="0" borderId="34" xfId="62" applyFont="1" applyFill="1" applyBorder="1" applyAlignment="1">
      <alignment horizontal="center" vertical="center"/>
      <protection/>
    </xf>
    <xf numFmtId="0" fontId="0" fillId="0" borderId="19" xfId="62" applyFont="1" applyFill="1" applyBorder="1" applyAlignment="1">
      <alignment horizontal="center" vertical="center"/>
      <protection/>
    </xf>
    <xf numFmtId="0" fontId="0" fillId="0" borderId="28" xfId="62" applyFont="1" applyFill="1" applyBorder="1" applyAlignment="1">
      <alignment horizontal="center" vertical="center"/>
      <protection/>
    </xf>
    <xf numFmtId="0" fontId="0" fillId="0" borderId="10" xfId="62" applyFont="1" applyFill="1" applyBorder="1" applyAlignment="1">
      <alignment horizontal="center" vertical="center"/>
      <protection/>
    </xf>
    <xf numFmtId="0" fontId="0" fillId="0" borderId="21" xfId="62" applyFont="1" applyFill="1" applyBorder="1" applyAlignment="1">
      <alignment horizontal="center" vertical="center"/>
      <protection/>
    </xf>
    <xf numFmtId="0" fontId="2" fillId="0" borderId="32" xfId="62" applyFont="1" applyFill="1" applyBorder="1" applyAlignment="1">
      <alignment horizontal="center" vertical="center"/>
      <protection/>
    </xf>
    <xf numFmtId="0" fontId="0" fillId="0" borderId="31" xfId="62" applyFont="1" applyFill="1" applyBorder="1" applyAlignment="1">
      <alignment horizontal="center" vertical="center"/>
      <protection/>
    </xf>
    <xf numFmtId="0" fontId="0" fillId="0" borderId="18" xfId="62" applyFont="1" applyFill="1" applyBorder="1" applyAlignment="1">
      <alignment horizontal="center" vertical="center"/>
      <protection/>
    </xf>
    <xf numFmtId="0" fontId="4" fillId="0" borderId="26" xfId="62" applyFont="1" applyFill="1" applyBorder="1" applyAlignment="1">
      <alignment vertical="center"/>
      <protection/>
    </xf>
    <xf numFmtId="0" fontId="4" fillId="0" borderId="25" xfId="62" applyFont="1" applyFill="1" applyBorder="1" applyAlignment="1">
      <alignment vertical="center"/>
      <protection/>
    </xf>
    <xf numFmtId="0" fontId="4" fillId="0" borderId="0" xfId="62" applyFont="1" applyFill="1" applyBorder="1" applyAlignment="1">
      <alignment vertical="center"/>
      <protection/>
    </xf>
    <xf numFmtId="179" fontId="5" fillId="0" borderId="11" xfId="62" applyNumberFormat="1" applyFont="1" applyFill="1" applyBorder="1" applyAlignment="1">
      <alignment horizontal="right" vertical="center"/>
      <protection/>
    </xf>
    <xf numFmtId="0" fontId="4" fillId="0" borderId="34" xfId="62" applyFont="1" applyFill="1" applyBorder="1" applyAlignment="1">
      <alignment horizontal="center" vertical="center"/>
      <protection/>
    </xf>
    <xf numFmtId="0" fontId="4" fillId="0" borderId="19" xfId="62" applyFont="1" applyFill="1" applyBorder="1" applyAlignment="1">
      <alignment horizontal="center" vertical="center"/>
      <protection/>
    </xf>
    <xf numFmtId="0" fontId="4" fillId="0" borderId="28" xfId="62" applyFont="1" applyFill="1" applyBorder="1" applyAlignment="1">
      <alignment horizontal="center" vertical="center"/>
      <protection/>
    </xf>
    <xf numFmtId="0" fontId="4" fillId="0" borderId="10" xfId="0" applyFont="1" applyFill="1" applyBorder="1" applyAlignment="1">
      <alignment horizontal="center" vertical="center"/>
    </xf>
    <xf numFmtId="0" fontId="2" fillId="0" borderId="34" xfId="0" applyFont="1" applyFill="1" applyBorder="1" applyAlignment="1">
      <alignment horizontal="center" vertical="center"/>
    </xf>
    <xf numFmtId="0" fontId="4" fillId="0" borderId="19" xfId="0" applyFont="1" applyFill="1" applyBorder="1" applyAlignment="1">
      <alignment horizontal="center" vertical="center"/>
    </xf>
    <xf numFmtId="0" fontId="2" fillId="0" borderId="28" xfId="0" applyFont="1" applyFill="1" applyBorder="1" applyAlignment="1">
      <alignment horizontal="center" vertical="center"/>
    </xf>
    <xf numFmtId="179" fontId="4" fillId="0" borderId="25" xfId="62" applyNumberFormat="1" applyFont="1" applyFill="1" applyBorder="1" applyAlignment="1">
      <alignment horizontal="right" vertical="center"/>
      <protection/>
    </xf>
    <xf numFmtId="0" fontId="6" fillId="0" borderId="17" xfId="0" applyFont="1" applyFill="1" applyBorder="1" applyAlignment="1">
      <alignment horizontal="center" vertical="center"/>
    </xf>
    <xf numFmtId="176" fontId="5" fillId="0" borderId="11" xfId="62" applyNumberFormat="1" applyFont="1" applyFill="1" applyBorder="1" applyAlignment="1">
      <alignment vertical="center"/>
      <protection/>
    </xf>
    <xf numFmtId="179" fontId="5" fillId="0" borderId="0" xfId="62" applyNumberFormat="1" applyFont="1" applyFill="1" applyBorder="1" applyAlignment="1">
      <alignment horizontal="right" vertical="center"/>
      <protection/>
    </xf>
    <xf numFmtId="0" fontId="6" fillId="0" borderId="10" xfId="0" applyFont="1" applyFill="1" applyBorder="1" applyAlignment="1">
      <alignment horizontal="left" vertical="center"/>
    </xf>
    <xf numFmtId="0" fontId="4" fillId="0" borderId="16" xfId="0" applyFont="1" applyFill="1" applyBorder="1" applyAlignment="1">
      <alignment horizontal="center" vertical="center"/>
    </xf>
    <xf numFmtId="176" fontId="7" fillId="0" borderId="11" xfId="0" applyNumberFormat="1" applyFont="1" applyFill="1" applyBorder="1" applyAlignment="1">
      <alignment vertical="center"/>
    </xf>
    <xf numFmtId="41" fontId="7" fillId="0" borderId="11" xfId="0" applyNumberFormat="1" applyFont="1" applyFill="1" applyBorder="1" applyAlignment="1">
      <alignment horizontal="right" vertical="center"/>
    </xf>
    <xf numFmtId="0" fontId="7" fillId="0" borderId="29"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176" fontId="7" fillId="0" borderId="30" xfId="0" applyNumberFormat="1" applyFont="1" applyFill="1" applyBorder="1" applyAlignment="1">
      <alignment vertical="center"/>
    </xf>
    <xf numFmtId="176" fontId="7" fillId="0" borderId="0" xfId="0" applyNumberFormat="1" applyFont="1" applyFill="1" applyBorder="1" applyAlignment="1">
      <alignment vertical="center"/>
    </xf>
    <xf numFmtId="41" fontId="7" fillId="0" borderId="0" xfId="0" applyNumberFormat="1" applyFont="1" applyFill="1" applyBorder="1" applyAlignment="1">
      <alignment horizontal="right" vertical="center"/>
    </xf>
    <xf numFmtId="0" fontId="7" fillId="0" borderId="16"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176" fontId="7" fillId="0" borderId="22" xfId="0" applyNumberFormat="1" applyFont="1" applyFill="1" applyBorder="1" applyAlignment="1">
      <alignment vertical="center"/>
    </xf>
    <xf numFmtId="180" fontId="7" fillId="0" borderId="0" xfId="0" applyNumberFormat="1" applyFont="1" applyFill="1" applyBorder="1" applyAlignment="1">
      <alignment vertical="center"/>
    </xf>
    <xf numFmtId="176" fontId="5" fillId="0" borderId="30" xfId="0" applyNumberFormat="1" applyFont="1" applyFill="1" applyBorder="1" applyAlignment="1">
      <alignment vertical="center"/>
    </xf>
    <xf numFmtId="176" fontId="5" fillId="0" borderId="11" xfId="0" applyNumberFormat="1" applyFont="1" applyFill="1" applyBorder="1" applyAlignment="1">
      <alignment vertical="center"/>
    </xf>
    <xf numFmtId="0" fontId="7" fillId="0" borderId="21"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176" fontId="6" fillId="0" borderId="0" xfId="0" applyNumberFormat="1" applyFont="1" applyFill="1" applyBorder="1" applyAlignment="1">
      <alignment vertical="center"/>
    </xf>
    <xf numFmtId="185" fontId="4" fillId="0" borderId="0" xfId="0" applyNumberFormat="1" applyFont="1" applyFill="1" applyBorder="1" applyAlignment="1">
      <alignment vertical="center"/>
    </xf>
    <xf numFmtId="0" fontId="0" fillId="0" borderId="13" xfId="0" applyFont="1" applyFill="1" applyBorder="1" applyAlignment="1">
      <alignment/>
    </xf>
    <xf numFmtId="0" fontId="71" fillId="0" borderId="13" xfId="0" applyFont="1" applyFill="1" applyBorder="1" applyAlignment="1">
      <alignment horizontal="center" vertical="center"/>
    </xf>
    <xf numFmtId="0" fontId="61" fillId="0" borderId="13" xfId="0" applyFont="1" applyFill="1" applyBorder="1" applyAlignment="1">
      <alignment/>
    </xf>
    <xf numFmtId="0" fontId="61" fillId="0" borderId="14" xfId="0" applyFont="1" applyFill="1" applyBorder="1" applyAlignment="1">
      <alignment/>
    </xf>
    <xf numFmtId="0" fontId="71" fillId="0" borderId="12" xfId="0" applyFont="1" applyFill="1" applyBorder="1" applyAlignment="1">
      <alignment horizontal="center" vertical="center"/>
    </xf>
    <xf numFmtId="0" fontId="6" fillId="0" borderId="10" xfId="0" applyFont="1" applyFill="1" applyBorder="1" applyAlignment="1">
      <alignment horizontal="left"/>
    </xf>
    <xf numFmtId="176" fontId="6" fillId="0" borderId="19" xfId="0" applyNumberFormat="1" applyFont="1" applyFill="1" applyBorder="1" applyAlignment="1">
      <alignment vertical="center"/>
    </xf>
    <xf numFmtId="176" fontId="6" fillId="0" borderId="21" xfId="0" applyNumberFormat="1" applyFont="1" applyFill="1" applyBorder="1" applyAlignment="1">
      <alignment vertical="center"/>
    </xf>
    <xf numFmtId="41" fontId="6" fillId="0" borderId="0" xfId="0" applyNumberFormat="1" applyFont="1" applyFill="1" applyBorder="1" applyAlignment="1">
      <alignment horizontal="right" vertical="center"/>
    </xf>
    <xf numFmtId="41" fontId="6" fillId="0" borderId="19" xfId="0" applyNumberFormat="1" applyFont="1" applyFill="1" applyBorder="1" applyAlignment="1">
      <alignment horizontal="right" vertical="center"/>
    </xf>
    <xf numFmtId="180" fontId="6" fillId="0" borderId="0" xfId="0" applyNumberFormat="1" applyFont="1" applyFill="1" applyBorder="1" applyAlignment="1">
      <alignment vertical="center"/>
    </xf>
    <xf numFmtId="176" fontId="6" fillId="0" borderId="22" xfId="0" applyNumberFormat="1" applyFont="1" applyFill="1" applyBorder="1" applyAlignment="1">
      <alignment vertical="center"/>
    </xf>
    <xf numFmtId="176" fontId="6" fillId="0" borderId="25" xfId="0" applyNumberFormat="1" applyFont="1" applyFill="1" applyBorder="1" applyAlignment="1">
      <alignment vertical="center"/>
    </xf>
    <xf numFmtId="176" fontId="6" fillId="0" borderId="26" xfId="0" applyNumberFormat="1" applyFont="1" applyFill="1" applyBorder="1" applyAlignment="1">
      <alignment vertical="center"/>
    </xf>
    <xf numFmtId="180" fontId="6" fillId="0" borderId="25" xfId="0" applyNumberFormat="1" applyFont="1" applyFill="1" applyBorder="1" applyAlignment="1">
      <alignment vertical="center"/>
    </xf>
    <xf numFmtId="0" fontId="4" fillId="0" borderId="33" xfId="0" applyFont="1" applyFill="1" applyBorder="1" applyAlignment="1">
      <alignment horizontal="center" vertical="center" shrinkToFit="1"/>
    </xf>
    <xf numFmtId="0" fontId="2" fillId="0" borderId="10" xfId="0" applyFont="1" applyFill="1" applyBorder="1" applyAlignment="1">
      <alignment/>
    </xf>
    <xf numFmtId="0" fontId="2" fillId="0" borderId="34" xfId="0" applyFont="1" applyFill="1" applyBorder="1" applyAlignment="1">
      <alignment/>
    </xf>
    <xf numFmtId="0" fontId="2" fillId="0" borderId="21" xfId="0" applyFont="1" applyFill="1" applyBorder="1" applyAlignment="1">
      <alignment horizontal="center" vertical="center" shrinkToFit="1"/>
    </xf>
    <xf numFmtId="0" fontId="2" fillId="0" borderId="19" xfId="0" applyFont="1" applyFill="1" applyBorder="1" applyAlignment="1">
      <alignment/>
    </xf>
    <xf numFmtId="0" fontId="2" fillId="0" borderId="28" xfId="0" applyFont="1" applyFill="1" applyBorder="1" applyAlignment="1">
      <alignment/>
    </xf>
    <xf numFmtId="0" fontId="6" fillId="0" borderId="16"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2" fillId="0" borderId="32" xfId="0" applyFont="1" applyFill="1" applyBorder="1" applyAlignment="1">
      <alignment/>
    </xf>
    <xf numFmtId="0" fontId="2" fillId="0" borderId="12" xfId="0" applyFont="1" applyFill="1" applyBorder="1" applyAlignment="1">
      <alignment/>
    </xf>
    <xf numFmtId="0" fontId="2" fillId="0" borderId="31" xfId="0" applyFont="1" applyFill="1" applyBorder="1" applyAlignment="1">
      <alignment vertical="center"/>
    </xf>
    <xf numFmtId="0" fontId="2" fillId="0" borderId="18" xfId="0" applyFont="1" applyFill="1" applyBorder="1" applyAlignment="1">
      <alignment vertical="center"/>
    </xf>
    <xf numFmtId="0" fontId="4" fillId="0" borderId="31" xfId="0" applyFont="1" applyFill="1" applyBorder="1" applyAlignment="1">
      <alignment horizontal="center" vertical="center"/>
    </xf>
    <xf numFmtId="185" fontId="5" fillId="0" borderId="11" xfId="0" applyNumberFormat="1" applyFont="1" applyFill="1" applyBorder="1" applyAlignment="1">
      <alignment vertical="center"/>
    </xf>
    <xf numFmtId="0" fontId="2" fillId="0" borderId="1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1" xfId="0" applyFont="1" applyFill="1" applyBorder="1" applyAlignment="1">
      <alignment horizontal="center" vertical="center"/>
    </xf>
    <xf numFmtId="176" fontId="5" fillId="0" borderId="11" xfId="0" applyNumberFormat="1" applyFont="1" applyFill="1" applyBorder="1" applyAlignment="1">
      <alignment horizontal="center" vertical="center"/>
    </xf>
    <xf numFmtId="179" fontId="65" fillId="0" borderId="11" xfId="0" applyNumberFormat="1" applyFont="1" applyFill="1" applyBorder="1" applyAlignment="1">
      <alignment horizontal="center" vertical="center"/>
    </xf>
    <xf numFmtId="191" fontId="65" fillId="0" borderId="11" xfId="0" applyNumberFormat="1" applyFont="1" applyFill="1" applyBorder="1" applyAlignment="1">
      <alignment horizontal="center" vertical="center"/>
    </xf>
    <xf numFmtId="183" fontId="5" fillId="0" borderId="11"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31" xfId="0" applyFont="1" applyFill="1" applyBorder="1" applyAlignment="1">
      <alignment horizontal="center" vertical="center" wrapText="1"/>
    </xf>
    <xf numFmtId="176" fontId="5" fillId="0" borderId="30" xfId="0" applyNumberFormat="1" applyFont="1" applyFill="1" applyBorder="1" applyAlignment="1">
      <alignment horizontal="center" vertical="center"/>
    </xf>
    <xf numFmtId="0" fontId="65" fillId="0" borderId="11" xfId="0" applyFont="1" applyFill="1" applyBorder="1" applyAlignment="1">
      <alignment horizontal="center" vertical="center"/>
    </xf>
    <xf numFmtId="0" fontId="65" fillId="0" borderId="23" xfId="0" applyFont="1" applyFill="1" applyBorder="1" applyAlignment="1">
      <alignment horizontal="center" vertical="center"/>
    </xf>
    <xf numFmtId="179" fontId="65" fillId="0" borderId="30" xfId="0" applyNumberFormat="1"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2" xfId="0" applyFont="1" applyFill="1" applyBorder="1" applyAlignment="1">
      <alignment horizontal="center" vertical="center" wrapText="1"/>
    </xf>
    <xf numFmtId="179" fontId="4" fillId="0" borderId="0" xfId="0" applyNumberFormat="1" applyFont="1" applyFill="1" applyBorder="1" applyAlignment="1">
      <alignment horizontal="center" vertical="center"/>
    </xf>
    <xf numFmtId="0" fontId="4" fillId="0" borderId="34" xfId="0" applyFont="1" applyFill="1" applyBorder="1" applyAlignment="1">
      <alignment horizontal="center" vertical="center"/>
    </xf>
    <xf numFmtId="0" fontId="4" fillId="0" borderId="28" xfId="0" applyFont="1" applyFill="1" applyBorder="1" applyAlignment="1">
      <alignment horizontal="center" vertical="center"/>
    </xf>
    <xf numFmtId="0" fontId="2" fillId="0" borderId="18" xfId="0" applyFont="1" applyFill="1" applyBorder="1" applyAlignment="1">
      <alignment/>
    </xf>
    <xf numFmtId="176" fontId="4" fillId="0" borderId="22"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5" xfId="0" applyFont="1" applyFill="1" applyBorder="1" applyAlignment="1">
      <alignment horizontal="center" vertical="center" wrapText="1"/>
    </xf>
    <xf numFmtId="179" fontId="4" fillId="0" borderId="22" xfId="0" applyNumberFormat="1" applyFont="1" applyFill="1" applyBorder="1" applyAlignment="1">
      <alignment horizontal="center" vertical="center"/>
    </xf>
    <xf numFmtId="0" fontId="6" fillId="0" borderId="16"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8" xfId="0" applyFont="1" applyFill="1" applyBorder="1" applyAlignment="1">
      <alignment horizontal="center" vertical="center"/>
    </xf>
    <xf numFmtId="191" fontId="4" fillId="0" borderId="0" xfId="0" applyNumberFormat="1" applyFont="1" applyFill="1" applyBorder="1" applyAlignment="1">
      <alignment horizontal="center" vertical="center"/>
    </xf>
    <xf numFmtId="0" fontId="4" fillId="0" borderId="20" xfId="0" applyFont="1" applyFill="1" applyBorder="1" applyAlignment="1">
      <alignment horizontal="center" vertical="center"/>
    </xf>
    <xf numFmtId="183" fontId="4" fillId="0" borderId="0" xfId="0" applyNumberFormat="1"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8" xfId="0" applyFont="1" applyFill="1" applyBorder="1" applyAlignment="1">
      <alignment horizontal="center" vertical="center"/>
    </xf>
    <xf numFmtId="10" fontId="5" fillId="0" borderId="11" xfId="0" applyNumberFormat="1" applyFont="1" applyFill="1" applyBorder="1" applyAlignment="1">
      <alignment vertical="center"/>
    </xf>
    <xf numFmtId="193" fontId="5" fillId="0" borderId="11" xfId="0" applyNumberFormat="1" applyFont="1" applyFill="1" applyBorder="1" applyAlignment="1">
      <alignment vertical="center"/>
    </xf>
    <xf numFmtId="10" fontId="4" fillId="0" borderId="0" xfId="0" applyNumberFormat="1" applyFont="1" applyFill="1" applyBorder="1" applyAlignment="1">
      <alignment vertical="center"/>
    </xf>
    <xf numFmtId="193" fontId="4" fillId="0" borderId="0" xfId="0" applyNumberFormat="1" applyFont="1" applyFill="1" applyBorder="1" applyAlignment="1">
      <alignment vertical="center"/>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0" fillId="0" borderId="13" xfId="0" applyFont="1" applyFill="1" applyBorder="1" applyAlignment="1">
      <alignment/>
    </xf>
    <xf numFmtId="0" fontId="0" fillId="0" borderId="18" xfId="0" applyFont="1" applyFill="1" applyBorder="1" applyAlignment="1">
      <alignment/>
    </xf>
    <xf numFmtId="0" fontId="0" fillId="0" borderId="17" xfId="0" applyFont="1" applyFill="1" applyBorder="1" applyAlignment="1">
      <alignment/>
    </xf>
    <xf numFmtId="0" fontId="4" fillId="0" borderId="25" xfId="0" applyFont="1" applyFill="1" applyBorder="1" applyAlignment="1">
      <alignment horizontal="center" vertical="center" wrapText="1"/>
    </xf>
    <xf numFmtId="0" fontId="7" fillId="0" borderId="35" xfId="0" applyFont="1" applyFill="1" applyBorder="1" applyAlignment="1">
      <alignment horizontal="distributed" vertical="center" shrinkToFit="1"/>
    </xf>
    <xf numFmtId="0" fontId="7" fillId="0" borderId="36" xfId="0" applyFont="1" applyFill="1" applyBorder="1" applyAlignment="1">
      <alignment horizontal="distributed" vertical="center" shrinkToFit="1"/>
    </xf>
    <xf numFmtId="179" fontId="7" fillId="0" borderId="11" xfId="0" applyNumberFormat="1" applyFont="1" applyFill="1" applyBorder="1" applyAlignment="1">
      <alignment vertical="center"/>
    </xf>
    <xf numFmtId="0" fontId="7" fillId="0" borderId="31" xfId="0" applyFont="1" applyFill="1" applyBorder="1" applyAlignment="1">
      <alignment horizontal="distributed" vertical="center" shrinkToFit="1"/>
    </xf>
    <xf numFmtId="0" fontId="7" fillId="0" borderId="18" xfId="0" applyFont="1" applyFill="1" applyBorder="1" applyAlignment="1">
      <alignment horizontal="distributed" vertical="center" shrinkToFit="1"/>
    </xf>
    <xf numFmtId="179" fontId="7" fillId="0" borderId="0" xfId="0" applyNumberFormat="1" applyFont="1" applyFill="1" applyBorder="1" applyAlignment="1">
      <alignment vertical="center"/>
    </xf>
    <xf numFmtId="0" fontId="7" fillId="0" borderId="21" xfId="0" applyFont="1" applyFill="1" applyBorder="1" applyAlignment="1">
      <alignment horizontal="distributed" vertical="center" shrinkToFit="1"/>
    </xf>
    <xf numFmtId="0" fontId="7" fillId="0" borderId="19" xfId="0" applyFont="1" applyFill="1" applyBorder="1" applyAlignment="1">
      <alignment horizontal="distributed" vertical="center" shrinkToFit="1"/>
    </xf>
    <xf numFmtId="0" fontId="7" fillId="0" borderId="28" xfId="0" applyFont="1" applyFill="1" applyBorder="1" applyAlignment="1">
      <alignment horizontal="distributed" vertical="center" shrinkToFit="1"/>
    </xf>
    <xf numFmtId="0" fontId="6" fillId="0" borderId="31" xfId="0" applyFont="1" applyFill="1" applyBorder="1" applyAlignment="1">
      <alignment horizontal="distributed" vertical="center" shrinkToFit="1"/>
    </xf>
    <xf numFmtId="0" fontId="6" fillId="0" borderId="18" xfId="0" applyFont="1" applyFill="1" applyBorder="1" applyAlignment="1">
      <alignment horizontal="distributed" vertical="center" shrinkToFit="1"/>
    </xf>
    <xf numFmtId="179" fontId="6" fillId="0" borderId="19" xfId="0" applyNumberFormat="1" applyFont="1" applyFill="1" applyBorder="1" applyAlignment="1">
      <alignment vertical="center"/>
    </xf>
    <xf numFmtId="179" fontId="6" fillId="0" borderId="0" xfId="0" applyNumberFormat="1" applyFont="1" applyFill="1" applyBorder="1" applyAlignment="1">
      <alignment vertical="center"/>
    </xf>
    <xf numFmtId="0" fontId="6" fillId="0" borderId="21" xfId="0" applyFont="1" applyFill="1" applyBorder="1" applyAlignment="1">
      <alignment horizontal="distributed" vertical="center" shrinkToFit="1"/>
    </xf>
    <xf numFmtId="0" fontId="6" fillId="0" borderId="19" xfId="0" applyFont="1" applyFill="1" applyBorder="1" applyAlignment="1">
      <alignment horizontal="distributed" vertical="center" shrinkToFit="1"/>
    </xf>
    <xf numFmtId="0" fontId="6" fillId="0" borderId="28" xfId="0" applyFont="1" applyFill="1" applyBorder="1" applyAlignment="1">
      <alignment horizontal="distributed" vertical="center" shrinkToFit="1"/>
    </xf>
    <xf numFmtId="0" fontId="6" fillId="0" borderId="16" xfId="0" applyFont="1" applyFill="1" applyBorder="1" applyAlignment="1">
      <alignment horizontal="distributed" vertical="center" shrinkToFit="1"/>
    </xf>
    <xf numFmtId="179" fontId="6" fillId="0" borderId="25" xfId="0" applyNumberFormat="1" applyFont="1" applyFill="1" applyBorder="1" applyAlignment="1">
      <alignment vertical="center"/>
    </xf>
    <xf numFmtId="0" fontId="4" fillId="0" borderId="13" xfId="0" applyFont="1" applyFill="1" applyBorder="1" applyAlignment="1">
      <alignment horizontal="center" vertical="center" shrinkToFit="1"/>
    </xf>
    <xf numFmtId="0" fontId="6" fillId="0" borderId="0" xfId="63" applyFont="1" applyFill="1" applyAlignment="1">
      <alignment horizontal="left" vertical="center"/>
      <protection/>
    </xf>
    <xf numFmtId="0" fontId="2" fillId="0" borderId="0" xfId="63" applyFont="1" applyFill="1" applyAlignment="1">
      <alignment horizontal="right"/>
      <protection/>
    </xf>
    <xf numFmtId="0" fontId="5" fillId="0" borderId="15" xfId="63" applyFont="1" applyFill="1" applyBorder="1" applyAlignment="1">
      <alignment horizontal="center" vertical="center"/>
      <protection/>
    </xf>
    <xf numFmtId="0" fontId="0" fillId="0" borderId="0" xfId="0" applyFont="1" applyFill="1" applyAlignment="1">
      <alignment/>
    </xf>
    <xf numFmtId="176" fontId="5" fillId="0" borderId="22" xfId="63" applyNumberFormat="1" applyFont="1" applyFill="1" applyBorder="1" applyAlignment="1">
      <alignment horizontal="right" vertical="center"/>
      <protection/>
    </xf>
    <xf numFmtId="176" fontId="5" fillId="0" borderId="0" xfId="63" applyNumberFormat="1" applyFont="1" applyFill="1" applyBorder="1" applyAlignment="1">
      <alignment horizontal="right" vertical="center"/>
      <protection/>
    </xf>
    <xf numFmtId="192" fontId="5" fillId="0" borderId="0" xfId="63" applyNumberFormat="1" applyFont="1" applyFill="1" applyBorder="1" applyAlignment="1">
      <alignment horizontal="right" vertical="center"/>
      <protection/>
    </xf>
    <xf numFmtId="192" fontId="5" fillId="0" borderId="0" xfId="42" applyNumberFormat="1" applyFont="1" applyFill="1" applyBorder="1" applyAlignment="1">
      <alignment horizontal="right" vertical="center"/>
    </xf>
    <xf numFmtId="192" fontId="5" fillId="0" borderId="15" xfId="42" applyNumberFormat="1" applyFont="1" applyFill="1" applyBorder="1" applyAlignment="1">
      <alignment horizontal="right" vertical="center"/>
    </xf>
    <xf numFmtId="0" fontId="4" fillId="0" borderId="10" xfId="63" applyFont="1" applyFill="1" applyBorder="1" applyAlignment="1">
      <alignment horizontal="center" vertical="center"/>
      <protection/>
    </xf>
    <xf numFmtId="0" fontId="4" fillId="0" borderId="19" xfId="63" applyFont="1" applyFill="1" applyBorder="1" applyAlignment="1">
      <alignment/>
      <protection/>
    </xf>
    <xf numFmtId="0" fontId="4" fillId="0" borderId="13" xfId="63" applyFont="1" applyFill="1" applyBorder="1" applyAlignment="1">
      <alignment horizontal="center" vertical="center"/>
      <protection/>
    </xf>
    <xf numFmtId="0" fontId="2" fillId="0" borderId="13" xfId="0" applyFont="1" applyFill="1" applyBorder="1" applyAlignment="1">
      <alignment/>
    </xf>
    <xf numFmtId="0" fontId="6" fillId="0" borderId="13" xfId="63" applyFont="1" applyFill="1" applyBorder="1" applyAlignment="1">
      <alignment horizontal="center" vertical="center"/>
      <protection/>
    </xf>
    <xf numFmtId="0" fontId="6" fillId="0" borderId="13" xfId="0" applyFont="1" applyFill="1" applyBorder="1" applyAlignment="1">
      <alignment/>
    </xf>
    <xf numFmtId="0" fontId="6" fillId="0" borderId="14" xfId="0" applyFont="1" applyFill="1" applyBorder="1" applyAlignment="1">
      <alignment/>
    </xf>
    <xf numFmtId="0" fontId="4" fillId="0" borderId="17" xfId="63" applyFont="1" applyFill="1" applyBorder="1" applyAlignment="1">
      <alignment horizontal="center" vertical="center"/>
      <protection/>
    </xf>
    <xf numFmtId="0" fontId="6" fillId="0" borderId="16" xfId="63" applyFont="1" applyFill="1" applyBorder="1" applyAlignment="1">
      <alignment horizontal="center" vertical="center" shrinkToFit="1"/>
      <protection/>
    </xf>
    <xf numFmtId="0" fontId="6" fillId="0" borderId="18" xfId="63" applyFont="1" applyFill="1" applyBorder="1" applyAlignment="1">
      <alignment horizontal="center" vertical="center" shrinkToFit="1"/>
      <protection/>
    </xf>
    <xf numFmtId="0" fontId="2" fillId="0" borderId="17" xfId="0" applyFont="1" applyFill="1" applyBorder="1" applyAlignment="1">
      <alignment/>
    </xf>
    <xf numFmtId="0" fontId="6" fillId="0" borderId="25" xfId="63" applyFont="1" applyFill="1" applyBorder="1" applyAlignment="1">
      <alignment horizontal="distributed" vertical="center"/>
      <protection/>
    </xf>
    <xf numFmtId="0" fontId="6" fillId="0" borderId="27" xfId="63" applyFont="1" applyFill="1" applyBorder="1" applyAlignment="1">
      <alignment horizontal="distributed" vertical="center"/>
      <protection/>
    </xf>
    <xf numFmtId="176" fontId="4" fillId="0" borderId="22" xfId="63" applyNumberFormat="1" applyFont="1" applyFill="1" applyBorder="1" applyAlignment="1">
      <alignment horizontal="right" vertical="center"/>
      <protection/>
    </xf>
    <xf numFmtId="176" fontId="4" fillId="0" borderId="0" xfId="63" applyNumberFormat="1" applyFont="1" applyFill="1" applyBorder="1" applyAlignment="1">
      <alignment horizontal="right" vertical="center"/>
      <protection/>
    </xf>
    <xf numFmtId="192" fontId="4" fillId="0" borderId="25" xfId="63" applyNumberFormat="1" applyFont="1" applyFill="1" applyBorder="1" applyAlignment="1">
      <alignment horizontal="right" vertical="center"/>
      <protection/>
    </xf>
    <xf numFmtId="192" fontId="4" fillId="0" borderId="0" xfId="42" applyNumberFormat="1" applyFont="1" applyFill="1" applyBorder="1" applyAlignment="1">
      <alignment horizontal="right" vertical="center"/>
    </xf>
    <xf numFmtId="192" fontId="4" fillId="0" borderId="15" xfId="42" applyNumberFormat="1" applyFont="1" applyFill="1" applyBorder="1" applyAlignment="1">
      <alignment horizontal="right" vertical="center"/>
    </xf>
    <xf numFmtId="176" fontId="4" fillId="0" borderId="26" xfId="63" applyNumberFormat="1" applyFont="1" applyFill="1" applyBorder="1" applyAlignment="1">
      <alignment horizontal="right" vertical="center"/>
      <protection/>
    </xf>
    <xf numFmtId="176" fontId="4" fillId="0" borderId="25" xfId="63" applyNumberFormat="1" applyFont="1" applyFill="1" applyBorder="1" applyAlignment="1">
      <alignment horizontal="right" vertical="center"/>
      <protection/>
    </xf>
    <xf numFmtId="192" fontId="4" fillId="0" borderId="0" xfId="63" applyNumberFormat="1" applyFont="1" applyFill="1" applyBorder="1" applyAlignment="1">
      <alignment horizontal="right" vertical="center"/>
      <protection/>
    </xf>
    <xf numFmtId="0" fontId="6" fillId="0" borderId="0" xfId="63" applyFont="1" applyFill="1" applyBorder="1" applyAlignment="1">
      <alignment horizontal="distributed" vertical="center"/>
      <protection/>
    </xf>
    <xf numFmtId="0" fontId="6" fillId="0" borderId="15" xfId="63" applyFont="1" applyFill="1" applyBorder="1" applyAlignment="1">
      <alignment horizontal="distributed" vertical="center"/>
      <protection/>
    </xf>
    <xf numFmtId="0" fontId="7" fillId="0" borderId="0" xfId="63" applyFont="1" applyFill="1" applyBorder="1" applyAlignment="1">
      <alignment horizontal="distributed" vertical="center"/>
      <protection/>
    </xf>
    <xf numFmtId="0" fontId="7" fillId="0" borderId="15" xfId="63" applyFont="1" applyFill="1" applyBorder="1" applyAlignment="1">
      <alignment horizontal="distributed" vertical="center"/>
      <protection/>
    </xf>
    <xf numFmtId="0" fontId="5" fillId="0" borderId="0" xfId="63" applyFont="1" applyFill="1" applyBorder="1" applyAlignment="1">
      <alignment horizontal="center" vertical="center"/>
      <protection/>
    </xf>
    <xf numFmtId="0" fontId="0" fillId="0" borderId="0" xfId="0" applyFont="1" applyFill="1" applyBorder="1" applyAlignment="1">
      <alignment/>
    </xf>
    <xf numFmtId="192" fontId="5" fillId="0" borderId="11" xfId="42" applyNumberFormat="1" applyFont="1" applyFill="1" applyBorder="1" applyAlignment="1">
      <alignment horizontal="right" vertical="center"/>
    </xf>
    <xf numFmtId="0" fontId="4" fillId="0" borderId="32"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0" fillId="0" borderId="32" xfId="0" applyFont="1" applyFill="1" applyBorder="1" applyAlignment="1">
      <alignment/>
    </xf>
    <xf numFmtId="0" fontId="0" fillId="0" borderId="12" xfId="0" applyFont="1" applyFill="1" applyBorder="1" applyAlignment="1">
      <alignment/>
    </xf>
    <xf numFmtId="0" fontId="5" fillId="0" borderId="23" xfId="63" applyFont="1" applyFill="1" applyBorder="1" applyAlignment="1">
      <alignment horizontal="center" vertical="center"/>
      <protection/>
    </xf>
    <xf numFmtId="0" fontId="0" fillId="0" borderId="11" xfId="0" applyFont="1" applyFill="1" applyBorder="1" applyAlignment="1">
      <alignment/>
    </xf>
    <xf numFmtId="176" fontId="5" fillId="0" borderId="30" xfId="63" applyNumberFormat="1" applyFont="1" applyFill="1" applyBorder="1" applyAlignment="1">
      <alignment horizontal="right" vertical="center"/>
      <protection/>
    </xf>
    <xf numFmtId="176" fontId="5" fillId="0" borderId="11" xfId="63" applyNumberFormat="1" applyFont="1" applyFill="1" applyBorder="1" applyAlignment="1">
      <alignment horizontal="right" vertical="center"/>
      <protection/>
    </xf>
    <xf numFmtId="192" fontId="5" fillId="0" borderId="11" xfId="63" applyNumberFormat="1" applyFont="1" applyFill="1" applyBorder="1" applyAlignment="1">
      <alignment horizontal="right" vertical="center"/>
      <protection/>
    </xf>
    <xf numFmtId="192" fontId="5" fillId="0" borderId="23" xfId="42" applyNumberFormat="1" applyFont="1" applyFill="1" applyBorder="1" applyAlignment="1">
      <alignment horizontal="right" vertical="center"/>
    </xf>
    <xf numFmtId="0" fontId="5" fillId="0" borderId="0" xfId="63" applyFont="1" applyFill="1" applyBorder="1" applyAlignment="1">
      <alignment horizontal="distributed" vertical="center"/>
      <protection/>
    </xf>
    <xf numFmtId="0" fontId="5" fillId="0" borderId="15" xfId="63" applyFont="1" applyFill="1" applyBorder="1" applyAlignment="1">
      <alignment horizontal="distributed" vertical="center"/>
      <protection/>
    </xf>
    <xf numFmtId="0" fontId="5" fillId="0" borderId="11" xfId="63" applyFont="1" applyFill="1" applyBorder="1" applyAlignment="1">
      <alignment horizontal="distributed" vertical="center"/>
      <protection/>
    </xf>
    <xf numFmtId="0" fontId="5" fillId="0" borderId="23" xfId="63" applyFont="1" applyFill="1" applyBorder="1" applyAlignment="1">
      <alignment horizontal="distributed" vertical="center"/>
      <protection/>
    </xf>
    <xf numFmtId="0" fontId="5" fillId="0" borderId="0" xfId="63" applyFont="1" applyFill="1" applyBorder="1" applyAlignment="1">
      <alignment horizontal="distributed" vertical="center"/>
      <protection/>
    </xf>
    <xf numFmtId="0" fontId="5" fillId="0" borderId="15" xfId="63" applyFont="1" applyFill="1" applyBorder="1" applyAlignment="1">
      <alignment horizontal="distributed" vertical="center"/>
      <protection/>
    </xf>
    <xf numFmtId="0" fontId="4" fillId="0" borderId="0" xfId="63" applyFont="1" applyFill="1" applyBorder="1" applyAlignment="1">
      <alignment horizontal="distributed" vertical="center"/>
      <protection/>
    </xf>
    <xf numFmtId="0" fontId="4" fillId="0" borderId="15" xfId="63" applyFont="1" applyFill="1" applyBorder="1" applyAlignment="1">
      <alignment horizontal="distributed" vertical="center"/>
      <protection/>
    </xf>
    <xf numFmtId="38" fontId="4" fillId="0" borderId="26" xfId="51" applyFont="1" applyFill="1" applyBorder="1" applyAlignment="1">
      <alignment horizontal="right" vertical="center"/>
    </xf>
    <xf numFmtId="38" fontId="4" fillId="0" borderId="25" xfId="51" applyFont="1" applyFill="1" applyBorder="1" applyAlignment="1">
      <alignment horizontal="right" vertical="center"/>
    </xf>
    <xf numFmtId="38" fontId="4" fillId="0" borderId="22" xfId="51" applyFont="1" applyFill="1" applyBorder="1" applyAlignment="1">
      <alignment horizontal="right" vertical="center"/>
    </xf>
    <xf numFmtId="38" fontId="4" fillId="0" borderId="0" xfId="51" applyFont="1" applyFill="1" applyBorder="1" applyAlignment="1">
      <alignment horizontal="right" vertical="center"/>
    </xf>
    <xf numFmtId="38" fontId="5" fillId="0" borderId="22" xfId="51" applyFont="1" applyFill="1" applyBorder="1" applyAlignment="1">
      <alignment horizontal="right" vertical="center"/>
    </xf>
    <xf numFmtId="38" fontId="5" fillId="0" borderId="0" xfId="51" applyFont="1" applyFill="1" applyBorder="1" applyAlignment="1">
      <alignment horizontal="right" vertical="center"/>
    </xf>
    <xf numFmtId="0" fontId="4" fillId="0" borderId="11" xfId="63" applyFont="1" applyFill="1" applyBorder="1" applyAlignment="1">
      <alignment horizontal="right"/>
      <protection/>
    </xf>
    <xf numFmtId="38" fontId="5" fillId="0" borderId="30" xfId="51" applyFont="1" applyFill="1" applyBorder="1" applyAlignment="1">
      <alignment horizontal="right" vertical="center"/>
    </xf>
    <xf numFmtId="38" fontId="5" fillId="0" borderId="11" xfId="51" applyFont="1" applyFill="1" applyBorder="1" applyAlignment="1">
      <alignment horizontal="right" vertical="center"/>
    </xf>
    <xf numFmtId="176" fontId="4" fillId="0" borderId="21" xfId="64" applyNumberFormat="1" applyFont="1" applyFill="1" applyBorder="1" applyAlignment="1">
      <alignment vertical="center"/>
      <protection/>
    </xf>
    <xf numFmtId="176" fontId="4" fillId="0" borderId="19" xfId="64" applyNumberFormat="1" applyFont="1" applyFill="1" applyBorder="1" applyAlignment="1">
      <alignment vertical="center"/>
      <protection/>
    </xf>
    <xf numFmtId="0" fontId="0" fillId="0" borderId="11" xfId="62" applyFont="1" applyFill="1" applyBorder="1" applyAlignment="1">
      <alignment horizontal="right"/>
      <protection/>
    </xf>
    <xf numFmtId="0" fontId="4" fillId="0" borderId="25" xfId="64" applyFont="1" applyFill="1" applyBorder="1" applyAlignment="1">
      <alignment horizontal="center" vertical="center"/>
      <protection/>
    </xf>
    <xf numFmtId="0" fontId="4" fillId="0" borderId="27" xfId="64" applyFont="1" applyFill="1" applyBorder="1" applyAlignment="1">
      <alignment horizontal="center" vertical="center"/>
      <protection/>
    </xf>
    <xf numFmtId="0" fontId="4" fillId="0" borderId="0" xfId="64" applyFont="1" applyFill="1" applyBorder="1" applyAlignment="1">
      <alignment horizontal="center" vertical="center"/>
      <protection/>
    </xf>
    <xf numFmtId="0" fontId="4" fillId="0" borderId="15" xfId="64" applyFont="1" applyFill="1" applyBorder="1" applyAlignment="1">
      <alignment horizontal="center" vertical="center"/>
      <protection/>
    </xf>
    <xf numFmtId="0" fontId="4" fillId="0" borderId="19" xfId="64" applyFont="1" applyFill="1" applyBorder="1" applyAlignment="1">
      <alignment horizontal="center" vertical="center"/>
      <protection/>
    </xf>
    <xf numFmtId="0" fontId="4" fillId="0" borderId="28" xfId="64" applyFont="1" applyFill="1" applyBorder="1" applyAlignment="1">
      <alignment horizontal="center" vertical="center"/>
      <protection/>
    </xf>
    <xf numFmtId="0" fontId="4" fillId="0" borderId="37" xfId="64" applyFont="1" applyFill="1" applyBorder="1" applyAlignment="1">
      <alignment horizontal="center" vertical="center" textRotation="255" shrinkToFit="1"/>
      <protection/>
    </xf>
    <xf numFmtId="0" fontId="4" fillId="0" borderId="38" xfId="64" applyFont="1" applyFill="1" applyBorder="1" applyAlignment="1">
      <alignment horizontal="center" vertical="center" textRotation="255" shrinkToFit="1"/>
      <protection/>
    </xf>
    <xf numFmtId="0" fontId="4" fillId="0" borderId="20" xfId="64" applyFont="1" applyFill="1" applyBorder="1" applyAlignment="1">
      <alignment horizontal="center" vertical="center" textRotation="255" shrinkToFit="1"/>
      <protection/>
    </xf>
    <xf numFmtId="176" fontId="4" fillId="0" borderId="26" xfId="64" applyNumberFormat="1" applyFont="1" applyFill="1" applyBorder="1" applyAlignment="1">
      <alignment vertical="center"/>
      <protection/>
    </xf>
    <xf numFmtId="176" fontId="4" fillId="0" borderId="25" xfId="64" applyNumberFormat="1" applyFont="1" applyFill="1" applyBorder="1" applyAlignment="1">
      <alignment vertical="center"/>
      <protection/>
    </xf>
    <xf numFmtId="176" fontId="4" fillId="0" borderId="22" xfId="64" applyNumberFormat="1" applyFont="1" applyFill="1" applyBorder="1" applyAlignment="1">
      <alignment vertical="center"/>
      <protection/>
    </xf>
    <xf numFmtId="176" fontId="4" fillId="0" borderId="0" xfId="64" applyNumberFormat="1" applyFont="1" applyFill="1" applyBorder="1" applyAlignment="1">
      <alignment vertical="center"/>
      <protection/>
    </xf>
    <xf numFmtId="0" fontId="4" fillId="0" borderId="16" xfId="64" applyFont="1" applyFill="1" applyBorder="1" applyAlignment="1">
      <alignment horizontal="center" vertical="center"/>
      <protection/>
    </xf>
    <xf numFmtId="0" fontId="4" fillId="0" borderId="18" xfId="64" applyFont="1" applyFill="1" applyBorder="1" applyAlignment="1">
      <alignment horizontal="center" vertical="center"/>
      <protection/>
    </xf>
    <xf numFmtId="180" fontId="5" fillId="0" borderId="30" xfId="63" applyNumberFormat="1" applyFont="1" applyFill="1" applyBorder="1" applyAlignment="1">
      <alignment horizontal="right" vertical="center"/>
      <protection/>
    </xf>
    <xf numFmtId="180" fontId="5" fillId="0" borderId="11" xfId="63" applyNumberFormat="1" applyFont="1" applyFill="1" applyBorder="1" applyAlignment="1">
      <alignment horizontal="right" vertical="center"/>
      <protection/>
    </xf>
    <xf numFmtId="0" fontId="7" fillId="0" borderId="31" xfId="63" applyFont="1" applyFill="1" applyBorder="1" applyAlignment="1">
      <alignment horizontal="distributed" vertical="center" wrapText="1"/>
      <protection/>
    </xf>
    <xf numFmtId="0" fontId="79" fillId="0" borderId="31" xfId="63" applyFont="1" applyFill="1" applyBorder="1" applyAlignment="1">
      <alignment horizontal="distributed" vertical="center" wrapText="1"/>
      <protection/>
    </xf>
    <xf numFmtId="0" fontId="79" fillId="0" borderId="18" xfId="63" applyFont="1" applyFill="1" applyBorder="1" applyAlignment="1">
      <alignment horizontal="distributed" vertical="center" wrapText="1"/>
      <protection/>
    </xf>
    <xf numFmtId="0" fontId="4" fillId="0" borderId="16" xfId="64" applyFont="1" applyFill="1" applyBorder="1" applyAlignment="1">
      <alignment horizontal="distributed" vertical="center"/>
      <protection/>
    </xf>
    <xf numFmtId="0" fontId="4" fillId="0" borderId="18" xfId="64" applyFont="1" applyFill="1" applyBorder="1" applyAlignment="1">
      <alignment horizontal="distributed" vertical="center"/>
      <protection/>
    </xf>
    <xf numFmtId="0" fontId="44" fillId="0" borderId="0" xfId="64" applyFont="1" applyFill="1" applyAlignment="1">
      <alignment horizontal="right"/>
      <protection/>
    </xf>
    <xf numFmtId="180" fontId="5" fillId="0" borderId="22" xfId="63" applyNumberFormat="1" applyFont="1" applyFill="1" applyBorder="1" applyAlignment="1">
      <alignment horizontal="right" vertical="center"/>
      <protection/>
    </xf>
    <xf numFmtId="180" fontId="5" fillId="0" borderId="0" xfId="63" applyNumberFormat="1" applyFont="1" applyFill="1" applyBorder="1" applyAlignment="1">
      <alignment horizontal="right" vertical="center"/>
      <protection/>
    </xf>
    <xf numFmtId="180" fontId="5" fillId="0" borderId="15" xfId="63" applyNumberFormat="1" applyFont="1" applyFill="1" applyBorder="1" applyAlignment="1">
      <alignment horizontal="right" vertical="center"/>
      <protection/>
    </xf>
    <xf numFmtId="176" fontId="5" fillId="0" borderId="30" xfId="64" applyNumberFormat="1" applyFont="1" applyFill="1" applyBorder="1" applyAlignment="1">
      <alignment vertical="center"/>
      <protection/>
    </xf>
    <xf numFmtId="176" fontId="5" fillId="0" borderId="11" xfId="64" applyNumberFormat="1" applyFont="1" applyFill="1" applyBorder="1" applyAlignment="1">
      <alignment vertical="center"/>
      <protection/>
    </xf>
    <xf numFmtId="176" fontId="5" fillId="0" borderId="22" xfId="64" applyNumberFormat="1" applyFont="1" applyFill="1" applyBorder="1" applyAlignment="1">
      <alignment vertical="center"/>
      <protection/>
    </xf>
    <xf numFmtId="176" fontId="5" fillId="0" borderId="0" xfId="64" applyNumberFormat="1" applyFont="1" applyFill="1" applyBorder="1" applyAlignment="1">
      <alignment vertical="center"/>
      <protection/>
    </xf>
    <xf numFmtId="0" fontId="6" fillId="0" borderId="0" xfId="64" applyFont="1" applyFill="1" applyBorder="1" applyAlignment="1">
      <alignment vertical="center"/>
      <protection/>
    </xf>
    <xf numFmtId="0" fontId="0" fillId="0" borderId="0" xfId="62" applyFill="1" applyBorder="1" applyAlignment="1">
      <alignment vertical="center"/>
      <protection/>
    </xf>
    <xf numFmtId="0" fontId="5" fillId="0" borderId="25" xfId="64" applyFont="1" applyFill="1" applyBorder="1" applyAlignment="1">
      <alignment horizontal="center" vertical="center"/>
      <protection/>
    </xf>
    <xf numFmtId="0" fontId="5" fillId="0" borderId="27" xfId="64" applyFont="1" applyFill="1" applyBorder="1" applyAlignment="1">
      <alignment horizontal="center" vertical="center"/>
      <protection/>
    </xf>
    <xf numFmtId="0" fontId="5" fillId="0" borderId="0" xfId="64" applyFont="1" applyFill="1" applyBorder="1" applyAlignment="1">
      <alignment horizontal="center" vertical="center"/>
      <protection/>
    </xf>
    <xf numFmtId="0" fontId="5" fillId="0" borderId="15" xfId="64" applyFont="1" applyFill="1" applyBorder="1" applyAlignment="1">
      <alignment horizontal="center" vertical="center"/>
      <protection/>
    </xf>
    <xf numFmtId="0" fontId="5" fillId="0" borderId="11" xfId="64" applyFont="1" applyFill="1" applyBorder="1" applyAlignment="1">
      <alignment horizontal="center" vertical="center"/>
      <protection/>
    </xf>
    <xf numFmtId="0" fontId="5" fillId="0" borderId="23" xfId="64" applyFont="1" applyFill="1" applyBorder="1" applyAlignment="1">
      <alignment horizontal="center" vertical="center"/>
      <protection/>
    </xf>
    <xf numFmtId="0" fontId="5" fillId="0" borderId="37" xfId="64" applyFont="1" applyFill="1" applyBorder="1" applyAlignment="1">
      <alignment horizontal="center" vertical="center" textRotation="255" shrinkToFit="1"/>
      <protection/>
    </xf>
    <xf numFmtId="0" fontId="5" fillId="0" borderId="38" xfId="64" applyFont="1" applyFill="1" applyBorder="1" applyAlignment="1">
      <alignment horizontal="center" vertical="center" textRotation="255" shrinkToFit="1"/>
      <protection/>
    </xf>
    <xf numFmtId="0" fontId="5" fillId="0" borderId="20" xfId="64" applyFont="1" applyFill="1" applyBorder="1" applyAlignment="1">
      <alignment horizontal="center" vertical="center" textRotation="255" shrinkToFit="1"/>
      <protection/>
    </xf>
    <xf numFmtId="0" fontId="5" fillId="0" borderId="16" xfId="64" applyFont="1" applyFill="1" applyBorder="1" applyAlignment="1">
      <alignment horizontal="center" vertical="center"/>
      <protection/>
    </xf>
    <xf numFmtId="0" fontId="5" fillId="0" borderId="18" xfId="64" applyFont="1" applyFill="1" applyBorder="1" applyAlignment="1">
      <alignment horizontal="center" vertical="center"/>
      <protection/>
    </xf>
    <xf numFmtId="0" fontId="5" fillId="0" borderId="29" xfId="64" applyFont="1" applyFill="1" applyBorder="1" applyAlignment="1">
      <alignment horizontal="distributed" vertical="center"/>
      <protection/>
    </xf>
    <xf numFmtId="0" fontId="5" fillId="0" borderId="36" xfId="64" applyFont="1" applyFill="1" applyBorder="1" applyAlignment="1">
      <alignment horizontal="distributed" vertical="center"/>
      <protection/>
    </xf>
    <xf numFmtId="176" fontId="5" fillId="0" borderId="26" xfId="64" applyNumberFormat="1" applyFont="1" applyFill="1" applyBorder="1" applyAlignment="1">
      <alignment vertical="center"/>
      <protection/>
    </xf>
    <xf numFmtId="176" fontId="5" fillId="0" borderId="25" xfId="64" applyNumberFormat="1" applyFont="1" applyFill="1" applyBorder="1" applyAlignment="1">
      <alignment vertical="center"/>
      <protection/>
    </xf>
    <xf numFmtId="176" fontId="5" fillId="0" borderId="15" xfId="63" applyNumberFormat="1" applyFont="1" applyFill="1" applyBorder="1" applyAlignment="1">
      <alignment horizontal="right" vertical="center"/>
      <protection/>
    </xf>
    <xf numFmtId="0" fontId="7" fillId="0" borderId="16" xfId="63" applyFont="1" applyFill="1" applyBorder="1" applyAlignment="1">
      <alignment horizontal="distributed" vertical="center"/>
      <protection/>
    </xf>
    <xf numFmtId="0" fontId="79" fillId="0" borderId="31" xfId="63" applyFont="1" applyFill="1" applyBorder="1" applyAlignment="1">
      <alignment horizontal="distributed" vertical="center"/>
      <protection/>
    </xf>
    <xf numFmtId="0" fontId="79" fillId="0" borderId="18" xfId="63" applyFont="1" applyFill="1" applyBorder="1" applyAlignment="1">
      <alignment horizontal="distributed" vertical="center"/>
      <protection/>
    </xf>
    <xf numFmtId="180" fontId="5" fillId="0" borderId="23" xfId="63" applyNumberFormat="1" applyFont="1" applyFill="1" applyBorder="1" applyAlignment="1">
      <alignment horizontal="right" vertical="center"/>
      <protection/>
    </xf>
    <xf numFmtId="0" fontId="79" fillId="0" borderId="16" xfId="63" applyFont="1" applyFill="1" applyBorder="1" applyAlignment="1">
      <alignment horizontal="distributed" vertical="center"/>
      <protection/>
    </xf>
    <xf numFmtId="0" fontId="7" fillId="0" borderId="31" xfId="63" applyFont="1" applyFill="1" applyBorder="1" applyAlignment="1">
      <alignment horizontal="distributed" vertical="center"/>
      <protection/>
    </xf>
    <xf numFmtId="0" fontId="7" fillId="0" borderId="19" xfId="63" applyFont="1" applyFill="1" applyBorder="1" applyAlignment="1">
      <alignment horizontal="distributed" vertical="center"/>
      <protection/>
    </xf>
    <xf numFmtId="0" fontId="7" fillId="0" borderId="28" xfId="63" applyFont="1" applyFill="1" applyBorder="1" applyAlignment="1">
      <alignment horizontal="distributed" vertical="center"/>
      <protection/>
    </xf>
    <xf numFmtId="0" fontId="7" fillId="0" borderId="18" xfId="63" applyFont="1" applyFill="1" applyBorder="1" applyAlignment="1">
      <alignment horizontal="distributed" vertical="center"/>
      <protection/>
    </xf>
    <xf numFmtId="0" fontId="7" fillId="0" borderId="35" xfId="63" applyFont="1" applyFill="1" applyBorder="1" applyAlignment="1">
      <alignment horizontal="distributed" vertical="center"/>
      <protection/>
    </xf>
    <xf numFmtId="0" fontId="79" fillId="0" borderId="35" xfId="63" applyFont="1" applyFill="1" applyBorder="1" applyAlignment="1">
      <alignment horizontal="distributed" vertical="center"/>
      <protection/>
    </xf>
    <xf numFmtId="0" fontId="79" fillId="0" borderId="36" xfId="63" applyFont="1" applyFill="1" applyBorder="1" applyAlignment="1">
      <alignment horizontal="distributed" vertical="center"/>
      <protection/>
    </xf>
    <xf numFmtId="0" fontId="4" fillId="0" borderId="14" xfId="64" applyFont="1" applyFill="1" applyBorder="1" applyAlignment="1">
      <alignment horizontal="center" vertical="center"/>
      <protection/>
    </xf>
    <xf numFmtId="0" fontId="4" fillId="0" borderId="12" xfId="64" applyFont="1" applyFill="1" applyBorder="1" applyAlignment="1">
      <alignment horizontal="center" vertical="center"/>
      <protection/>
    </xf>
    <xf numFmtId="0" fontId="4" fillId="0" borderId="12" xfId="63" applyFont="1" applyFill="1" applyBorder="1" applyAlignment="1">
      <alignment horizontal="center" vertical="center"/>
      <protection/>
    </xf>
    <xf numFmtId="0" fontId="6" fillId="0" borderId="32" xfId="63" applyFont="1" applyFill="1" applyBorder="1" applyAlignment="1">
      <alignment horizontal="center" vertical="center"/>
      <protection/>
    </xf>
    <xf numFmtId="0" fontId="6" fillId="0" borderId="12" xfId="63" applyFont="1" applyFill="1" applyBorder="1" applyAlignment="1">
      <alignment horizontal="center" vertical="center"/>
      <protection/>
    </xf>
    <xf numFmtId="0" fontId="7" fillId="0" borderId="27" xfId="63" applyFont="1" applyFill="1" applyBorder="1" applyAlignment="1">
      <alignment horizontal="center" vertical="distributed" textRotation="255"/>
      <protection/>
    </xf>
    <xf numFmtId="0" fontId="7" fillId="0" borderId="15" xfId="63" applyFont="1" applyFill="1" applyBorder="1" applyAlignment="1">
      <alignment horizontal="center" vertical="distributed" textRotation="255"/>
      <protection/>
    </xf>
    <xf numFmtId="0" fontId="79" fillId="0" borderId="22" xfId="63" applyFont="1" applyFill="1" applyBorder="1" applyAlignment="1">
      <alignment horizontal="distributed" vertical="distributed" indent="1" shrinkToFit="1"/>
      <protection/>
    </xf>
    <xf numFmtId="0" fontId="79" fillId="0" borderId="0" xfId="63" applyFont="1" applyFill="1" applyBorder="1" applyAlignment="1">
      <alignment horizontal="distributed" vertical="distributed" indent="1" shrinkToFit="1"/>
      <protection/>
    </xf>
    <xf numFmtId="0" fontId="79" fillId="0" borderId="15" xfId="63" applyFont="1" applyFill="1" applyBorder="1" applyAlignment="1">
      <alignment horizontal="distributed" vertical="distributed" indent="1" shrinkToFit="1"/>
      <protection/>
    </xf>
    <xf numFmtId="0" fontId="7" fillId="0" borderId="37" xfId="63" applyFont="1" applyFill="1" applyBorder="1" applyAlignment="1">
      <alignment horizontal="center" vertical="center" textRotation="255"/>
      <protection/>
    </xf>
    <xf numFmtId="0" fontId="7" fillId="0" borderId="38" xfId="63" applyFont="1" applyFill="1" applyBorder="1" applyAlignment="1">
      <alignment horizontal="center" vertical="center" textRotation="255"/>
      <protection/>
    </xf>
    <xf numFmtId="179" fontId="65" fillId="0" borderId="11" xfId="51" applyNumberFormat="1" applyFont="1" applyFill="1" applyBorder="1" applyAlignment="1" applyProtection="1">
      <alignment vertical="center"/>
      <protection locked="0"/>
    </xf>
    <xf numFmtId="179" fontId="65" fillId="0" borderId="23" xfId="51" applyNumberFormat="1" applyFont="1" applyFill="1" applyBorder="1" applyAlignment="1" applyProtection="1">
      <alignment vertical="center"/>
      <protection locked="0"/>
    </xf>
    <xf numFmtId="0" fontId="65" fillId="0" borderId="11" xfId="64" applyFont="1" applyFill="1" applyBorder="1" applyAlignment="1">
      <alignment horizontal="center" vertical="center"/>
      <protection/>
    </xf>
    <xf numFmtId="0" fontId="65" fillId="0" borderId="23" xfId="64" applyFont="1" applyFill="1" applyBorder="1" applyAlignment="1">
      <alignment horizontal="center" vertical="center"/>
      <protection/>
    </xf>
    <xf numFmtId="0" fontId="4" fillId="0" borderId="28" xfId="65" applyFont="1" applyFill="1" applyBorder="1" applyAlignment="1">
      <alignment horizontal="center" vertical="center"/>
      <protection/>
    </xf>
    <xf numFmtId="0" fontId="4" fillId="0" borderId="18" xfId="65" applyFont="1" applyFill="1" applyBorder="1" applyAlignment="1">
      <alignment horizontal="center" vertical="center"/>
      <protection/>
    </xf>
    <xf numFmtId="0" fontId="71" fillId="0" borderId="14" xfId="65" applyFont="1" applyFill="1" applyBorder="1" applyAlignment="1">
      <alignment horizontal="center" vertical="center"/>
      <protection/>
    </xf>
    <xf numFmtId="0" fontId="71" fillId="0" borderId="32" xfId="65" applyFont="1" applyFill="1" applyBorder="1" applyAlignment="1">
      <alignment horizontal="center" vertical="center"/>
      <protection/>
    </xf>
    <xf numFmtId="0" fontId="5" fillId="0" borderId="28" xfId="65" applyFont="1" applyFill="1" applyBorder="1" applyAlignment="1">
      <alignment horizontal="center" vertical="center"/>
      <protection/>
    </xf>
    <xf numFmtId="0" fontId="5" fillId="0" borderId="36" xfId="65" applyFont="1" applyFill="1" applyBorder="1" applyAlignment="1">
      <alignment horizontal="center" vertical="center"/>
      <protection/>
    </xf>
    <xf numFmtId="0" fontId="4" fillId="0" borderId="27" xfId="65" applyFont="1" applyFill="1" applyBorder="1" applyAlignment="1">
      <alignment horizontal="center" vertical="center"/>
      <protection/>
    </xf>
    <xf numFmtId="0" fontId="73" fillId="0" borderId="39" xfId="65" applyFont="1" applyFill="1" applyBorder="1" applyAlignment="1">
      <alignment horizontal="center" vertical="center"/>
      <protection/>
    </xf>
    <xf numFmtId="0" fontId="73" fillId="0" borderId="20" xfId="65" applyFont="1" applyFill="1" applyBorder="1" applyAlignment="1">
      <alignment horizontal="center" vertical="center"/>
      <protection/>
    </xf>
    <xf numFmtId="0" fontId="61" fillId="0" borderId="0" xfId="64" applyFont="1" applyFill="1" applyAlignment="1">
      <alignment horizontal="right"/>
      <protection/>
    </xf>
    <xf numFmtId="179" fontId="71" fillId="0" borderId="0" xfId="51" applyNumberFormat="1" applyFont="1" applyFill="1" applyBorder="1" applyAlignment="1" applyProtection="1">
      <alignment vertical="center"/>
      <protection locked="0"/>
    </xf>
    <xf numFmtId="179" fontId="71" fillId="0" borderId="15" xfId="51" applyNumberFormat="1" applyFont="1" applyFill="1" applyBorder="1" applyAlignment="1" applyProtection="1">
      <alignment vertical="center"/>
      <protection locked="0"/>
    </xf>
    <xf numFmtId="0" fontId="4" fillId="0" borderId="33" xfId="64" applyFont="1" applyFill="1" applyBorder="1" applyAlignment="1">
      <alignment horizontal="center" vertical="center"/>
      <protection/>
    </xf>
    <xf numFmtId="0" fontId="4" fillId="0" borderId="10" xfId="64" applyFont="1" applyFill="1" applyBorder="1" applyAlignment="1">
      <alignment horizontal="center" vertical="center"/>
      <protection/>
    </xf>
    <xf numFmtId="0" fontId="4" fillId="0" borderId="21" xfId="64" applyFont="1" applyFill="1" applyBorder="1" applyAlignment="1">
      <alignment horizontal="center" vertical="center"/>
      <protection/>
    </xf>
    <xf numFmtId="0" fontId="4" fillId="0" borderId="16" xfId="64" applyFont="1" applyFill="1" applyBorder="1" applyAlignment="1">
      <alignment horizontal="center" vertical="center" wrapText="1"/>
      <protection/>
    </xf>
    <xf numFmtId="0" fontId="2" fillId="0" borderId="18" xfId="0" applyFont="1" applyFill="1" applyBorder="1" applyAlignment="1">
      <alignment horizontal="center" vertical="center" wrapText="1"/>
    </xf>
    <xf numFmtId="0" fontId="4" fillId="0" borderId="31" xfId="64" applyFont="1" applyFill="1" applyBorder="1" applyAlignment="1">
      <alignment horizontal="center" vertical="center"/>
      <protection/>
    </xf>
    <xf numFmtId="0" fontId="73" fillId="0" borderId="0" xfId="65" applyFont="1" applyFill="1" applyBorder="1" applyAlignment="1">
      <alignment horizontal="right"/>
      <protection/>
    </xf>
    <xf numFmtId="0" fontId="6" fillId="0" borderId="16" xfId="64" applyFont="1" applyFill="1" applyBorder="1" applyAlignment="1">
      <alignment horizontal="center" vertical="center" shrinkToFit="1"/>
      <protection/>
    </xf>
    <xf numFmtId="0" fontId="6" fillId="0" borderId="18" xfId="64" applyFont="1" applyFill="1" applyBorder="1" applyAlignment="1">
      <alignment horizontal="center" vertical="center" shrinkToFit="1"/>
      <protection/>
    </xf>
    <xf numFmtId="0" fontId="4" fillId="0" borderId="10" xfId="65" applyFont="1" applyFill="1" applyBorder="1" applyAlignment="1">
      <alignment horizontal="center" vertical="center"/>
      <protection/>
    </xf>
    <xf numFmtId="0" fontId="4" fillId="0" borderId="34" xfId="65" applyFont="1" applyFill="1" applyBorder="1" applyAlignment="1">
      <alignment horizontal="center" vertical="center"/>
      <protection/>
    </xf>
    <xf numFmtId="0" fontId="4" fillId="0" borderId="19" xfId="65" applyFont="1" applyFill="1" applyBorder="1" applyAlignment="1">
      <alignment horizontal="center" vertical="center"/>
      <protection/>
    </xf>
    <xf numFmtId="0" fontId="4" fillId="0" borderId="14" xfId="65" applyFont="1" applyFill="1" applyBorder="1" applyAlignment="1">
      <alignment horizontal="center" vertical="center"/>
      <protection/>
    </xf>
    <xf numFmtId="0" fontId="4" fillId="0" borderId="32" xfId="65" applyFont="1" applyFill="1" applyBorder="1" applyAlignment="1">
      <alignment horizontal="center" vertical="center"/>
      <protection/>
    </xf>
    <xf numFmtId="0" fontId="4" fillId="0" borderId="12" xfId="65" applyFont="1" applyFill="1" applyBorder="1" applyAlignment="1">
      <alignment horizontal="center" vertical="center"/>
      <protection/>
    </xf>
    <xf numFmtId="0" fontId="71" fillId="0" borderId="16" xfId="65" applyFont="1" applyFill="1" applyBorder="1" applyAlignment="1">
      <alignment horizontal="center" vertical="center"/>
      <protection/>
    </xf>
    <xf numFmtId="0" fontId="71" fillId="0" borderId="18" xfId="65" applyFont="1" applyFill="1" applyBorder="1" applyAlignment="1">
      <alignment horizontal="center" vertical="center"/>
      <protection/>
    </xf>
    <xf numFmtId="0" fontId="4" fillId="0" borderId="34" xfId="64" applyFont="1" applyFill="1" applyBorder="1" applyAlignment="1">
      <alignment horizontal="center" vertical="center"/>
      <protection/>
    </xf>
    <xf numFmtId="0" fontId="6" fillId="0" borderId="0" xfId="65" applyFont="1" applyFill="1" applyAlignment="1">
      <alignment horizontal="left" vertical="center"/>
      <protection/>
    </xf>
    <xf numFmtId="0" fontId="71" fillId="0" borderId="12" xfId="65" applyFont="1" applyFill="1" applyBorder="1" applyAlignment="1">
      <alignment horizontal="center" vertical="center"/>
      <protection/>
    </xf>
    <xf numFmtId="0" fontId="4" fillId="0" borderId="16" xfId="65" applyFont="1" applyFill="1" applyBorder="1" applyAlignment="1">
      <alignment horizontal="center" vertical="center"/>
      <protection/>
    </xf>
    <xf numFmtId="0" fontId="71" fillId="0" borderId="31" xfId="65" applyFont="1" applyFill="1" applyBorder="1" applyAlignment="1">
      <alignment horizontal="center" vertical="center"/>
      <protection/>
    </xf>
    <xf numFmtId="0" fontId="71" fillId="0" borderId="14" xfId="65" applyFont="1" applyFill="1" applyBorder="1" applyAlignment="1">
      <alignment horizontal="center" vertical="center" wrapText="1"/>
      <protection/>
    </xf>
    <xf numFmtId="0" fontId="71" fillId="0" borderId="32" xfId="65" applyFont="1" applyFill="1" applyBorder="1" applyAlignment="1">
      <alignment horizontal="center" vertical="center" wrapText="1"/>
      <protection/>
    </xf>
    <xf numFmtId="0" fontId="4" fillId="0" borderId="33" xfId="65" applyFont="1" applyFill="1" applyBorder="1" applyAlignment="1">
      <alignment horizontal="center" vertical="center" wrapText="1"/>
      <protection/>
    </xf>
    <xf numFmtId="0" fontId="4" fillId="0" borderId="21" xfId="65" applyFont="1" applyFill="1" applyBorder="1" applyAlignment="1">
      <alignment horizontal="center" vertical="center" wrapText="1"/>
      <protection/>
    </xf>
    <xf numFmtId="38" fontId="4" fillId="0" borderId="0" xfId="65" applyNumberFormat="1" applyFont="1" applyFill="1" applyBorder="1" applyAlignment="1">
      <alignment horizontal="right" vertical="center"/>
      <protection/>
    </xf>
    <xf numFmtId="0" fontId="4" fillId="0" borderId="16" xfId="65" applyFont="1" applyFill="1" applyBorder="1" applyAlignment="1">
      <alignment horizontal="distributed" vertical="center" wrapText="1" indent="1"/>
      <protection/>
    </xf>
    <xf numFmtId="0" fontId="4" fillId="0" borderId="18" xfId="65" applyFont="1" applyFill="1" applyBorder="1" applyAlignment="1">
      <alignment horizontal="distributed" vertical="center" wrapText="1" indent="1"/>
      <protection/>
    </xf>
    <xf numFmtId="0" fontId="4" fillId="0" borderId="31" xfId="65" applyFont="1" applyFill="1" applyBorder="1" applyAlignment="1">
      <alignment horizontal="distributed" vertical="center" wrapText="1" indent="1"/>
      <protection/>
    </xf>
    <xf numFmtId="0" fontId="71" fillId="0" borderId="21" xfId="65" applyFont="1" applyFill="1" applyBorder="1" applyAlignment="1">
      <alignment horizontal="distributed" vertical="center" wrapText="1" indent="1"/>
      <protection/>
    </xf>
    <xf numFmtId="0" fontId="71" fillId="0" borderId="28" xfId="65" applyFont="1" applyFill="1" applyBorder="1" applyAlignment="1">
      <alignment horizontal="distributed" vertical="center" wrapText="1" indent="1"/>
      <protection/>
    </xf>
    <xf numFmtId="0" fontId="71" fillId="0" borderId="16" xfId="65" applyFont="1" applyFill="1" applyBorder="1" applyAlignment="1">
      <alignment horizontal="distributed" vertical="center" wrapText="1" indent="1"/>
      <protection/>
    </xf>
    <xf numFmtId="0" fontId="71" fillId="0" borderId="31" xfId="65" applyFont="1" applyFill="1" applyBorder="1" applyAlignment="1">
      <alignment horizontal="distributed" vertical="center" wrapText="1" indent="1"/>
      <protection/>
    </xf>
    <xf numFmtId="0" fontId="71" fillId="0" borderId="18" xfId="65" applyFont="1" applyFill="1" applyBorder="1" applyAlignment="1">
      <alignment horizontal="distributed" vertical="center" wrapText="1" indent="1"/>
      <protection/>
    </xf>
    <xf numFmtId="38" fontId="71" fillId="0" borderId="0" xfId="65" applyNumberFormat="1" applyFont="1" applyFill="1" applyBorder="1" applyAlignment="1">
      <alignment horizontal="right" vertical="center"/>
      <protection/>
    </xf>
    <xf numFmtId="0" fontId="4" fillId="0" borderId="34" xfId="66" applyFont="1" applyFill="1" applyBorder="1" applyAlignment="1">
      <alignment horizontal="center" vertical="center"/>
      <protection/>
    </xf>
    <xf numFmtId="0" fontId="4" fillId="0" borderId="28" xfId="66" applyFont="1" applyFill="1" applyBorder="1" applyAlignment="1">
      <alignment horizontal="center" vertical="center"/>
      <protection/>
    </xf>
    <xf numFmtId="0" fontId="4" fillId="0" borderId="39" xfId="66" applyFont="1" applyFill="1" applyBorder="1" applyAlignment="1">
      <alignment horizontal="center" vertical="center" wrapText="1"/>
      <protection/>
    </xf>
    <xf numFmtId="0" fontId="4" fillId="0" borderId="20" xfId="66" applyFont="1" applyFill="1" applyBorder="1" applyAlignment="1">
      <alignment horizontal="center" vertical="center" wrapText="1"/>
      <protection/>
    </xf>
    <xf numFmtId="0" fontId="4" fillId="0" borderId="14" xfId="66" applyFont="1" applyFill="1" applyBorder="1" applyAlignment="1">
      <alignment horizontal="center" vertical="center"/>
      <protection/>
    </xf>
    <xf numFmtId="0" fontId="4" fillId="0" borderId="32" xfId="66" applyFont="1" applyFill="1" applyBorder="1" applyAlignment="1">
      <alignment horizontal="center" vertical="center"/>
      <protection/>
    </xf>
    <xf numFmtId="0" fontId="4" fillId="0" borderId="12" xfId="66" applyFont="1" applyFill="1" applyBorder="1" applyAlignment="1">
      <alignment horizontal="center" vertical="center"/>
      <protection/>
    </xf>
    <xf numFmtId="41" fontId="71" fillId="0" borderId="0" xfId="65" applyNumberFormat="1" applyFont="1" applyFill="1" applyBorder="1" applyAlignment="1">
      <alignment horizontal="distributed" vertical="center"/>
      <protection/>
    </xf>
    <xf numFmtId="0" fontId="6" fillId="0" borderId="14" xfId="65" applyFont="1" applyFill="1" applyBorder="1" applyAlignment="1">
      <alignment horizontal="distributed" vertical="center" indent="1"/>
      <protection/>
    </xf>
    <xf numFmtId="0" fontId="6" fillId="0" borderId="32" xfId="65" applyFont="1" applyFill="1" applyBorder="1" applyAlignment="1">
      <alignment horizontal="distributed" vertical="center" indent="1"/>
      <protection/>
    </xf>
    <xf numFmtId="0" fontId="6" fillId="0" borderId="12" xfId="65" applyFont="1" applyFill="1" applyBorder="1" applyAlignment="1">
      <alignment horizontal="distributed" vertical="center" indent="1"/>
      <protection/>
    </xf>
    <xf numFmtId="38" fontId="77" fillId="0" borderId="11" xfId="65" applyNumberFormat="1" applyFont="1" applyFill="1" applyBorder="1" applyAlignment="1">
      <alignment horizontal="right" vertical="center"/>
      <protection/>
    </xf>
    <xf numFmtId="0" fontId="73" fillId="0" borderId="14" xfId="65" applyFont="1" applyFill="1" applyBorder="1" applyAlignment="1">
      <alignment horizontal="distributed" vertical="center" wrapText="1" indent="1" shrinkToFit="1"/>
      <protection/>
    </xf>
    <xf numFmtId="0" fontId="73" fillId="0" borderId="32" xfId="65" applyFont="1" applyFill="1" applyBorder="1" applyAlignment="1">
      <alignment horizontal="distributed" vertical="center" wrapText="1" indent="1" shrinkToFit="1"/>
      <protection/>
    </xf>
    <xf numFmtId="38" fontId="77" fillId="0" borderId="0" xfId="65" applyNumberFormat="1" applyFont="1" applyFill="1" applyBorder="1" applyAlignment="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介護保険課" xfId="63"/>
    <cellStyle name="標準_高齢福祉課" xfId="64"/>
    <cellStyle name="標準_児童福祉課" xfId="65"/>
    <cellStyle name="標準_障害福祉課" xfId="66"/>
    <cellStyle name="標準_中表紙"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22</xdr:row>
      <xdr:rowOff>47625</xdr:rowOff>
    </xdr:from>
    <xdr:to>
      <xdr:col>7</xdr:col>
      <xdr:colOff>523875</xdr:colOff>
      <xdr:row>25</xdr:row>
      <xdr:rowOff>114300</xdr:rowOff>
    </xdr:to>
    <xdr:sp>
      <xdr:nvSpPr>
        <xdr:cNvPr id="1" name="AutoShape 2"/>
        <xdr:cNvSpPr>
          <a:spLocks/>
        </xdr:cNvSpPr>
      </xdr:nvSpPr>
      <xdr:spPr>
        <a:xfrm>
          <a:off x="485775" y="3486150"/>
          <a:ext cx="5238750" cy="533400"/>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M</a:t>
          </a:r>
          <a:r>
            <a:rPr lang="en-US" cap="none" sz="2400" b="0" i="0" u="none" baseline="0">
              <a:solidFill>
                <a:srgbClr val="000000"/>
              </a:solidFill>
            </a:rPr>
            <a:t>　社会保障</a:t>
          </a:r>
        </a:p>
      </xdr:txBody>
    </xdr:sp>
    <xdr:clientData/>
  </xdr:twoCellAnchor>
  <xdr:twoCellAnchor editAs="oneCell">
    <xdr:from>
      <xdr:col>6</xdr:col>
      <xdr:colOff>381000</xdr:colOff>
      <xdr:row>13</xdr:row>
      <xdr:rowOff>47625</xdr:rowOff>
    </xdr:from>
    <xdr:to>
      <xdr:col>8</xdr:col>
      <xdr:colOff>419100</xdr:colOff>
      <xdr:row>20</xdr:row>
      <xdr:rowOff>133350</xdr:rowOff>
    </xdr:to>
    <xdr:pic>
      <xdr:nvPicPr>
        <xdr:cNvPr id="2" name="図 4"/>
        <xdr:cNvPicPr preferRelativeResize="1">
          <a:picLocks noChangeAspect="1"/>
        </xdr:cNvPicPr>
      </xdr:nvPicPr>
      <xdr:blipFill>
        <a:blip r:embed="rId1"/>
        <a:stretch>
          <a:fillRect/>
        </a:stretch>
      </xdr:blipFill>
      <xdr:spPr>
        <a:xfrm>
          <a:off x="4838700" y="2028825"/>
          <a:ext cx="1524000" cy="1219200"/>
        </a:xfrm>
        <a:prstGeom prst="rect">
          <a:avLst/>
        </a:prstGeom>
        <a:noFill/>
        <a:ln w="9525" cmpd="sng">
          <a:noFill/>
        </a:ln>
      </xdr:spPr>
    </xdr:pic>
    <xdr:clientData/>
  </xdr:twoCellAnchor>
  <xdr:twoCellAnchor editAs="oneCell">
    <xdr:from>
      <xdr:col>2</xdr:col>
      <xdr:colOff>180975</xdr:colOff>
      <xdr:row>45</xdr:row>
      <xdr:rowOff>114300</xdr:rowOff>
    </xdr:from>
    <xdr:to>
      <xdr:col>6</xdr:col>
      <xdr:colOff>571500</xdr:colOff>
      <xdr:row>65</xdr:row>
      <xdr:rowOff>9525</xdr:rowOff>
    </xdr:to>
    <xdr:pic>
      <xdr:nvPicPr>
        <xdr:cNvPr id="3" name="図 9"/>
        <xdr:cNvPicPr preferRelativeResize="1">
          <a:picLocks noChangeAspect="1"/>
        </xdr:cNvPicPr>
      </xdr:nvPicPr>
      <xdr:blipFill>
        <a:blip r:embed="rId2"/>
        <a:stretch>
          <a:fillRect/>
        </a:stretch>
      </xdr:blipFill>
      <xdr:spPr>
        <a:xfrm>
          <a:off x="1666875" y="7086600"/>
          <a:ext cx="3362325" cy="3133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4"/>
  <sheetViews>
    <sheetView tabSelected="1" zoomScalePageLayoutView="0" workbookViewId="0" topLeftCell="A1">
      <selection activeCell="A66" sqref="A66"/>
    </sheetView>
  </sheetViews>
  <sheetFormatPr defaultColWidth="11.00390625" defaultRowHeight="13.5"/>
  <cols>
    <col min="1" max="8" width="9.75390625" style="1" customWidth="1"/>
    <col min="9" max="9" width="6.875" style="1" customWidth="1"/>
    <col min="10" max="16384" width="11.00390625" style="1" customWidth="1"/>
  </cols>
  <sheetData>
    <row r="1" ht="12">
      <c r="B1" s="2"/>
    </row>
    <row r="2" ht="12">
      <c r="B2" s="2"/>
    </row>
    <row r="3" ht="12">
      <c r="B3" s="2"/>
    </row>
    <row r="4" ht="12">
      <c r="B4" s="2"/>
    </row>
    <row r="5" ht="12">
      <c r="B5" s="2"/>
    </row>
    <row r="6" ht="12">
      <c r="B6" s="2"/>
    </row>
    <row r="7" ht="12">
      <c r="B7" s="2"/>
    </row>
    <row r="8" ht="12">
      <c r="B8" s="2"/>
    </row>
    <row r="9" ht="12">
      <c r="B9" s="2"/>
    </row>
    <row r="10" ht="12">
      <c r="B10" s="2"/>
    </row>
    <row r="11" ht="12">
      <c r="B11" s="2"/>
    </row>
    <row r="12" ht="12">
      <c r="B12" s="2"/>
    </row>
    <row r="13" ht="12">
      <c r="B13" s="2"/>
    </row>
    <row r="14" ht="12.75">
      <c r="B14" s="2"/>
    </row>
    <row r="15" ht="12.75">
      <c r="B15" s="2"/>
    </row>
    <row r="16" ht="12.75">
      <c r="B16" s="2"/>
    </row>
    <row r="17" ht="12.75">
      <c r="B17" s="2"/>
    </row>
    <row r="18" ht="12.75">
      <c r="B18" s="2"/>
    </row>
    <row r="19" ht="12.75">
      <c r="B19" s="2"/>
    </row>
    <row r="20" ht="12.75">
      <c r="B20" s="2"/>
    </row>
    <row r="21" ht="12.75">
      <c r="B21" s="2"/>
    </row>
    <row r="22" ht="12.75" thickBot="1">
      <c r="B22" s="2"/>
    </row>
    <row r="23" spans="1:9" ht="12.75" thickTop="1">
      <c r="A23" s="3"/>
      <c r="B23" s="4"/>
      <c r="C23" s="3"/>
      <c r="D23" s="3"/>
      <c r="E23" s="3"/>
      <c r="F23" s="3"/>
      <c r="G23" s="3"/>
      <c r="H23" s="3"/>
      <c r="I23" s="3"/>
    </row>
    <row r="24" spans="1:9" ht="12">
      <c r="A24" s="5"/>
      <c r="B24" s="6"/>
      <c r="C24" s="5"/>
      <c r="D24" s="5"/>
      <c r="E24" s="5"/>
      <c r="F24" s="5"/>
      <c r="G24" s="5"/>
      <c r="H24" s="5"/>
      <c r="I24" s="5"/>
    </row>
    <row r="25" spans="1:9" ht="12">
      <c r="A25" s="5"/>
      <c r="B25" s="6"/>
      <c r="C25" s="5"/>
      <c r="D25" s="5"/>
      <c r="E25" s="5"/>
      <c r="F25" s="5"/>
      <c r="G25" s="5"/>
      <c r="H25" s="5"/>
      <c r="I25" s="5"/>
    </row>
    <row r="26" spans="1:9" ht="12.75" thickBot="1">
      <c r="A26" s="7"/>
      <c r="B26" s="8"/>
      <c r="C26" s="7"/>
      <c r="D26" s="7"/>
      <c r="E26" s="7"/>
      <c r="F26" s="7"/>
      <c r="G26" s="7"/>
      <c r="H26" s="7"/>
      <c r="I26" s="7"/>
    </row>
    <row r="27" ht="12.75" thickTop="1">
      <c r="B27" s="2"/>
    </row>
    <row r="28" ht="12">
      <c r="B28" s="2"/>
    </row>
    <row r="29" ht="12">
      <c r="B29" s="2"/>
    </row>
    <row r="30" ht="12">
      <c r="B30" s="2"/>
    </row>
    <row r="31" ht="12">
      <c r="B31" s="2"/>
    </row>
    <row r="32" ht="12">
      <c r="B32" s="2"/>
    </row>
    <row r="33" ht="12">
      <c r="B33" s="2"/>
    </row>
    <row r="34" ht="12">
      <c r="B34" s="2"/>
    </row>
    <row r="35" ht="12">
      <c r="B35" s="2"/>
    </row>
    <row r="36" ht="12">
      <c r="B36" s="2"/>
    </row>
    <row r="37" ht="12">
      <c r="B37" s="2"/>
    </row>
    <row r="38" ht="12">
      <c r="B38" s="2"/>
    </row>
    <row r="39" ht="12">
      <c r="B39" s="2"/>
    </row>
    <row r="40" ht="12">
      <c r="B40" s="2"/>
    </row>
    <row r="41" ht="12">
      <c r="B41" s="2"/>
    </row>
    <row r="42" ht="12">
      <c r="B42" s="2"/>
    </row>
    <row r="43" ht="12">
      <c r="B43" s="2"/>
    </row>
    <row r="44" ht="12">
      <c r="B44" s="2"/>
    </row>
    <row r="45" ht="12">
      <c r="B45" s="2"/>
    </row>
    <row r="46" ht="12.75">
      <c r="B46" s="2"/>
    </row>
    <row r="47" ht="12.75">
      <c r="B47" s="2"/>
    </row>
    <row r="48" ht="12.75">
      <c r="B48" s="2"/>
    </row>
    <row r="49" ht="12.75">
      <c r="B49" s="2"/>
    </row>
    <row r="50" ht="12.75">
      <c r="B50" s="2"/>
    </row>
    <row r="51" ht="12.75">
      <c r="B51" s="2"/>
    </row>
    <row r="52" ht="12.75">
      <c r="B52" s="2"/>
    </row>
    <row r="53" ht="12.75">
      <c r="B53" s="2"/>
    </row>
    <row r="54" ht="12.75">
      <c r="B54" s="2"/>
    </row>
    <row r="55" ht="12.75">
      <c r="B55" s="2"/>
    </row>
    <row r="56" ht="12.75">
      <c r="B56" s="2"/>
    </row>
    <row r="57" ht="12.75">
      <c r="B57" s="2"/>
    </row>
    <row r="58" ht="12.75">
      <c r="B58" s="2"/>
    </row>
    <row r="59" ht="12.75">
      <c r="B59" s="2"/>
    </row>
    <row r="60" ht="12.75">
      <c r="B60" s="2"/>
    </row>
    <row r="61" ht="12.75">
      <c r="B61" s="2"/>
    </row>
    <row r="62" ht="12.75">
      <c r="B62" s="2"/>
    </row>
    <row r="63" ht="12.75">
      <c r="B63" s="2"/>
    </row>
    <row r="64" ht="12.75">
      <c r="B64" s="2"/>
    </row>
    <row r="65" ht="12.75"/>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1:P39"/>
  <sheetViews>
    <sheetView workbookViewId="0" topLeftCell="A1">
      <selection activeCell="A37" sqref="A37"/>
    </sheetView>
  </sheetViews>
  <sheetFormatPr defaultColWidth="9.00390625" defaultRowHeight="13.5"/>
  <cols>
    <col min="1" max="1" width="10.50390625" style="17" customWidth="1"/>
    <col min="2" max="2" width="8.125" style="17" customWidth="1"/>
    <col min="3" max="12" width="7.25390625" style="17" customWidth="1"/>
    <col min="13" max="16384" width="9.00390625" style="17" customWidth="1"/>
  </cols>
  <sheetData>
    <row r="1" spans="1:12" s="72" customFormat="1" ht="27" customHeight="1">
      <c r="A1" s="70" t="s">
        <v>262</v>
      </c>
      <c r="B1" s="71"/>
      <c r="C1" s="71"/>
      <c r="D1" s="71"/>
      <c r="E1" s="71"/>
      <c r="F1" s="71"/>
      <c r="G1" s="71"/>
      <c r="K1" s="73"/>
      <c r="L1" s="73"/>
    </row>
    <row r="2" spans="1:12" s="72" customFormat="1" ht="8.25" customHeight="1" thickBot="1">
      <c r="A2" s="70"/>
      <c r="B2" s="71"/>
      <c r="C2" s="71"/>
      <c r="D2" s="71"/>
      <c r="E2" s="71"/>
      <c r="F2" s="71"/>
      <c r="G2" s="71"/>
      <c r="K2" s="73"/>
      <c r="L2" s="73"/>
    </row>
    <row r="3" spans="1:12" s="74" customFormat="1" ht="18" customHeight="1" thickTop="1">
      <c r="A3" s="736" t="s">
        <v>13</v>
      </c>
      <c r="B3" s="752"/>
      <c r="C3" s="735" t="s">
        <v>75</v>
      </c>
      <c r="D3" s="736"/>
      <c r="E3" s="736"/>
      <c r="F3" s="736"/>
      <c r="G3" s="736"/>
      <c r="H3" s="736"/>
      <c r="I3" s="736"/>
      <c r="J3" s="736"/>
      <c r="K3" s="735" t="s">
        <v>228</v>
      </c>
      <c r="L3" s="736"/>
    </row>
    <row r="4" spans="1:12" s="74" customFormat="1" ht="18" customHeight="1">
      <c r="A4" s="649"/>
      <c r="B4" s="650"/>
      <c r="C4" s="660" t="s">
        <v>18</v>
      </c>
      <c r="D4" s="661"/>
      <c r="E4" s="742" t="s">
        <v>19</v>
      </c>
      <c r="F4" s="743"/>
      <c r="G4" s="738" t="s">
        <v>76</v>
      </c>
      <c r="H4" s="739"/>
      <c r="I4" s="660" t="s">
        <v>229</v>
      </c>
      <c r="J4" s="740"/>
      <c r="K4" s="737"/>
      <c r="L4" s="651"/>
    </row>
    <row r="5" spans="1:13" s="74" customFormat="1" ht="18" customHeight="1">
      <c r="A5" s="651"/>
      <c r="B5" s="652"/>
      <c r="C5" s="136" t="s">
        <v>16</v>
      </c>
      <c r="D5" s="138" t="s">
        <v>20</v>
      </c>
      <c r="E5" s="138" t="s">
        <v>16</v>
      </c>
      <c r="F5" s="138" t="s">
        <v>20</v>
      </c>
      <c r="G5" s="138" t="s">
        <v>16</v>
      </c>
      <c r="H5" s="138" t="s">
        <v>20</v>
      </c>
      <c r="I5" s="138" t="s">
        <v>16</v>
      </c>
      <c r="J5" s="138" t="s">
        <v>20</v>
      </c>
      <c r="K5" s="138" t="s">
        <v>16</v>
      </c>
      <c r="L5" s="135" t="s">
        <v>20</v>
      </c>
      <c r="M5" s="19"/>
    </row>
    <row r="6" spans="1:13" s="74" customFormat="1" ht="18" customHeight="1">
      <c r="A6" s="649" t="s">
        <v>294</v>
      </c>
      <c r="B6" s="650"/>
      <c r="C6" s="139">
        <v>1057</v>
      </c>
      <c r="D6" s="139">
        <v>13161</v>
      </c>
      <c r="E6" s="139">
        <v>652</v>
      </c>
      <c r="F6" s="139">
        <v>12073</v>
      </c>
      <c r="G6" s="139">
        <v>1173</v>
      </c>
      <c r="H6" s="139">
        <v>11613</v>
      </c>
      <c r="I6" s="139">
        <v>1796</v>
      </c>
      <c r="J6" s="139">
        <v>19420</v>
      </c>
      <c r="K6" s="140">
        <v>4797</v>
      </c>
      <c r="L6" s="140">
        <v>86628</v>
      </c>
      <c r="M6" s="19"/>
    </row>
    <row r="7" spans="1:13" s="72" customFormat="1" ht="18" customHeight="1">
      <c r="A7" s="649" t="s">
        <v>295</v>
      </c>
      <c r="B7" s="650"/>
      <c r="C7" s="139">
        <v>1120</v>
      </c>
      <c r="D7" s="139">
        <v>12547</v>
      </c>
      <c r="E7" s="139">
        <v>708</v>
      </c>
      <c r="F7" s="139">
        <v>13024</v>
      </c>
      <c r="G7" s="139">
        <v>1453</v>
      </c>
      <c r="H7" s="139">
        <v>13153</v>
      </c>
      <c r="I7" s="139">
        <v>1890</v>
      </c>
      <c r="J7" s="139">
        <v>20171</v>
      </c>
      <c r="K7" s="140">
        <v>4741</v>
      </c>
      <c r="L7" s="140">
        <v>80424</v>
      </c>
      <c r="M7" s="75"/>
    </row>
    <row r="8" spans="1:13" s="72" customFormat="1" ht="18" customHeight="1" thickBot="1">
      <c r="A8" s="721" t="s">
        <v>290</v>
      </c>
      <c r="B8" s="722"/>
      <c r="C8" s="298">
        <v>1331</v>
      </c>
      <c r="D8" s="298">
        <v>16314</v>
      </c>
      <c r="E8" s="298">
        <v>600</v>
      </c>
      <c r="F8" s="298">
        <v>10387</v>
      </c>
      <c r="G8" s="298">
        <v>1276</v>
      </c>
      <c r="H8" s="298">
        <v>11582</v>
      </c>
      <c r="I8" s="298">
        <v>1716</v>
      </c>
      <c r="J8" s="298">
        <v>14576</v>
      </c>
      <c r="K8" s="299">
        <v>4315</v>
      </c>
      <c r="L8" s="299">
        <v>69844</v>
      </c>
      <c r="M8" s="75"/>
    </row>
    <row r="9" spans="1:11" s="309" customFormat="1" ht="18" customHeight="1" thickTop="1">
      <c r="A9" s="211" t="s">
        <v>165</v>
      </c>
      <c r="B9" s="214"/>
      <c r="C9" s="214"/>
      <c r="D9" s="214"/>
      <c r="E9" s="214"/>
      <c r="F9" s="214"/>
      <c r="G9" s="214"/>
      <c r="H9" s="214"/>
      <c r="I9" s="214"/>
      <c r="J9" s="214"/>
      <c r="K9" s="214"/>
    </row>
    <row r="10" spans="1:16" ht="9" customHeight="1">
      <c r="A10" s="19"/>
      <c r="B10" s="19"/>
      <c r="C10" s="84"/>
      <c r="D10" s="84"/>
      <c r="E10" s="84"/>
      <c r="F10" s="84"/>
      <c r="G10" s="84"/>
      <c r="H10" s="84"/>
      <c r="I10" s="84"/>
      <c r="J10" s="84"/>
      <c r="K10" s="84"/>
      <c r="L10" s="30"/>
      <c r="M10" s="30"/>
      <c r="N10" s="30"/>
      <c r="O10" s="30"/>
      <c r="P10" s="30"/>
    </row>
    <row r="11" spans="1:16" s="78" customFormat="1" ht="27" customHeight="1">
      <c r="A11" s="76" t="s">
        <v>263</v>
      </c>
      <c r="B11" s="77"/>
      <c r="C11" s="249"/>
      <c r="D11" s="249"/>
      <c r="E11" s="249"/>
      <c r="F11" s="249"/>
      <c r="G11" s="250"/>
      <c r="H11" s="250"/>
      <c r="I11" s="250"/>
      <c r="J11" s="250"/>
      <c r="K11" s="250"/>
      <c r="L11" s="250"/>
      <c r="M11" s="250"/>
      <c r="N11" s="250"/>
      <c r="O11" s="250"/>
      <c r="P11" s="250"/>
    </row>
    <row r="12" spans="1:16" s="78" customFormat="1" ht="15" thickBot="1">
      <c r="A12" s="76"/>
      <c r="B12" s="77"/>
      <c r="C12" s="249"/>
      <c r="D12" s="249"/>
      <c r="E12" s="249"/>
      <c r="F12" s="249"/>
      <c r="G12" s="741" t="s">
        <v>319</v>
      </c>
      <c r="H12" s="741"/>
      <c r="I12" s="741"/>
      <c r="J12" s="741"/>
      <c r="K12" s="741"/>
      <c r="L12" s="250"/>
      <c r="M12" s="250"/>
      <c r="N12" s="250"/>
      <c r="O12" s="250"/>
      <c r="P12" s="250"/>
    </row>
    <row r="13" spans="1:16" s="74" customFormat="1" ht="19.5" customHeight="1" thickTop="1">
      <c r="A13" s="744" t="s">
        <v>13</v>
      </c>
      <c r="B13" s="745"/>
      <c r="C13" s="730" t="s">
        <v>251</v>
      </c>
      <c r="D13" s="730" t="s">
        <v>21</v>
      </c>
      <c r="E13" s="730" t="s">
        <v>22</v>
      </c>
      <c r="F13" s="725" t="s">
        <v>170</v>
      </c>
      <c r="G13" s="726"/>
      <c r="H13" s="726"/>
      <c r="I13" s="726"/>
      <c r="J13" s="726"/>
      <c r="K13" s="726"/>
      <c r="L13" s="30"/>
      <c r="M13" s="30"/>
      <c r="N13" s="30"/>
      <c r="O13" s="30"/>
      <c r="P13" s="30"/>
    </row>
    <row r="14" spans="1:16" s="74" customFormat="1" ht="19.5" customHeight="1">
      <c r="A14" s="746"/>
      <c r="B14" s="723"/>
      <c r="C14" s="731"/>
      <c r="D14" s="731"/>
      <c r="E14" s="731"/>
      <c r="F14" s="251" t="s">
        <v>23</v>
      </c>
      <c r="G14" s="251" t="s">
        <v>24</v>
      </c>
      <c r="H14" s="251" t="s">
        <v>25</v>
      </c>
      <c r="I14" s="251" t="s">
        <v>58</v>
      </c>
      <c r="J14" s="252" t="s">
        <v>59</v>
      </c>
      <c r="K14" s="252" t="s">
        <v>60</v>
      </c>
      <c r="L14" s="30"/>
      <c r="M14" s="30"/>
      <c r="N14" s="30"/>
      <c r="O14" s="30"/>
      <c r="P14" s="30"/>
    </row>
    <row r="15" spans="1:16" s="74" customFormat="1" ht="17.25" customHeight="1">
      <c r="A15" s="723" t="s">
        <v>299</v>
      </c>
      <c r="B15" s="141" t="s">
        <v>180</v>
      </c>
      <c r="C15" s="184">
        <v>7</v>
      </c>
      <c r="D15" s="184">
        <v>168</v>
      </c>
      <c r="E15" s="184">
        <v>720</v>
      </c>
      <c r="F15" s="160">
        <v>791</v>
      </c>
      <c r="G15" s="184">
        <v>40</v>
      </c>
      <c r="H15" s="184">
        <v>252</v>
      </c>
      <c r="I15" s="184">
        <v>170</v>
      </c>
      <c r="J15" s="184">
        <v>156</v>
      </c>
      <c r="K15" s="184">
        <v>173</v>
      </c>
      <c r="L15" s="30"/>
      <c r="M15" s="30"/>
      <c r="N15" s="30"/>
      <c r="O15" s="30"/>
      <c r="P15" s="30"/>
    </row>
    <row r="16" spans="1:16" s="74" customFormat="1" ht="17.25" customHeight="1">
      <c r="A16" s="724"/>
      <c r="B16" s="143" t="s">
        <v>181</v>
      </c>
      <c r="C16" s="161">
        <v>32</v>
      </c>
      <c r="D16" s="161">
        <v>549</v>
      </c>
      <c r="E16" s="161">
        <v>2452</v>
      </c>
      <c r="F16" s="162">
        <v>2566</v>
      </c>
      <c r="G16" s="161">
        <v>172</v>
      </c>
      <c r="H16" s="161">
        <v>893</v>
      </c>
      <c r="I16" s="161">
        <v>509</v>
      </c>
      <c r="J16" s="161">
        <v>486</v>
      </c>
      <c r="K16" s="161">
        <v>506</v>
      </c>
      <c r="L16" s="30"/>
      <c r="M16" s="30"/>
      <c r="N16" s="30"/>
      <c r="O16" s="30"/>
      <c r="P16" s="30"/>
    </row>
    <row r="17" spans="1:16" s="74" customFormat="1" ht="17.25" customHeight="1">
      <c r="A17" s="729" t="s">
        <v>300</v>
      </c>
      <c r="B17" s="143" t="s">
        <v>180</v>
      </c>
      <c r="C17" s="184">
        <v>7</v>
      </c>
      <c r="D17" s="184">
        <v>172</v>
      </c>
      <c r="E17" s="184">
        <v>720</v>
      </c>
      <c r="F17" s="185">
        <v>790</v>
      </c>
      <c r="G17" s="184">
        <v>39</v>
      </c>
      <c r="H17" s="184">
        <v>252</v>
      </c>
      <c r="I17" s="184">
        <v>167</v>
      </c>
      <c r="J17" s="184">
        <v>170</v>
      </c>
      <c r="K17" s="184">
        <v>162</v>
      </c>
      <c r="L17" s="30"/>
      <c r="M17" s="30"/>
      <c r="N17" s="30"/>
      <c r="O17" s="30"/>
      <c r="P17" s="30"/>
    </row>
    <row r="18" spans="1:16" s="74" customFormat="1" ht="17.25" customHeight="1">
      <c r="A18" s="723"/>
      <c r="B18" s="143" t="s">
        <v>181</v>
      </c>
      <c r="C18" s="161">
        <v>34</v>
      </c>
      <c r="D18" s="161">
        <v>582</v>
      </c>
      <c r="E18" s="161">
        <v>2567</v>
      </c>
      <c r="F18" s="162">
        <v>2687</v>
      </c>
      <c r="G18" s="161">
        <v>165</v>
      </c>
      <c r="H18" s="161">
        <v>962</v>
      </c>
      <c r="I18" s="161">
        <v>530</v>
      </c>
      <c r="J18" s="161">
        <v>536</v>
      </c>
      <c r="K18" s="161">
        <v>494</v>
      </c>
      <c r="L18" s="30"/>
      <c r="M18" s="30"/>
      <c r="N18" s="30"/>
      <c r="O18" s="30"/>
      <c r="P18" s="30"/>
    </row>
    <row r="19" spans="1:11" s="72" customFormat="1" ht="17.25" customHeight="1">
      <c r="A19" s="724" t="s">
        <v>301</v>
      </c>
      <c r="B19" s="143" t="s">
        <v>180</v>
      </c>
      <c r="C19" s="197">
        <v>7</v>
      </c>
      <c r="D19" s="196">
        <v>176</v>
      </c>
      <c r="E19" s="196">
        <v>720</v>
      </c>
      <c r="F19" s="197">
        <v>799</v>
      </c>
      <c r="G19" s="196">
        <v>41</v>
      </c>
      <c r="H19" s="196">
        <v>244</v>
      </c>
      <c r="I19" s="196">
        <v>172</v>
      </c>
      <c r="J19" s="196">
        <v>174</v>
      </c>
      <c r="K19" s="196">
        <v>168</v>
      </c>
    </row>
    <row r="20" spans="1:11" s="72" customFormat="1" ht="17.25" customHeight="1">
      <c r="A20" s="724"/>
      <c r="B20" s="143" t="s">
        <v>181</v>
      </c>
      <c r="C20" s="145">
        <v>37</v>
      </c>
      <c r="D20" s="144">
        <v>623</v>
      </c>
      <c r="E20" s="144">
        <v>2722</v>
      </c>
      <c r="F20" s="145">
        <v>2720</v>
      </c>
      <c r="G20" s="144">
        <v>166</v>
      </c>
      <c r="H20" s="144">
        <v>939</v>
      </c>
      <c r="I20" s="144">
        <v>567</v>
      </c>
      <c r="J20" s="144">
        <v>540</v>
      </c>
      <c r="K20" s="144">
        <v>508</v>
      </c>
    </row>
    <row r="21" spans="1:11" s="72" customFormat="1" ht="17.25" customHeight="1">
      <c r="A21" s="727" t="s">
        <v>291</v>
      </c>
      <c r="B21" s="183" t="s">
        <v>180</v>
      </c>
      <c r="C21" s="302">
        <v>7</v>
      </c>
      <c r="D21" s="302">
        <v>173</v>
      </c>
      <c r="E21" s="302">
        <v>720</v>
      </c>
      <c r="F21" s="303">
        <v>809</v>
      </c>
      <c r="G21" s="302">
        <v>34</v>
      </c>
      <c r="H21" s="302">
        <v>249</v>
      </c>
      <c r="I21" s="302">
        <v>178</v>
      </c>
      <c r="J21" s="302">
        <v>172</v>
      </c>
      <c r="K21" s="302">
        <v>176</v>
      </c>
    </row>
    <row r="22" spans="1:11" s="72" customFormat="1" ht="17.25" customHeight="1" thickBot="1">
      <c r="A22" s="728"/>
      <c r="B22" s="171" t="s">
        <v>181</v>
      </c>
      <c r="C22" s="304">
        <v>37</v>
      </c>
      <c r="D22" s="304">
        <v>661</v>
      </c>
      <c r="E22" s="304">
        <v>2890</v>
      </c>
      <c r="F22" s="305">
        <v>2967</v>
      </c>
      <c r="G22" s="304">
        <v>175</v>
      </c>
      <c r="H22" s="304">
        <v>1035</v>
      </c>
      <c r="I22" s="304">
        <v>597</v>
      </c>
      <c r="J22" s="304">
        <v>599</v>
      </c>
      <c r="K22" s="304">
        <v>561</v>
      </c>
    </row>
    <row r="23" spans="1:11" s="309" customFormat="1" ht="18" customHeight="1" thickTop="1">
      <c r="A23" s="211" t="s">
        <v>166</v>
      </c>
      <c r="B23" s="79"/>
      <c r="C23" s="80"/>
      <c r="D23" s="80"/>
      <c r="E23" s="80"/>
      <c r="F23" s="80"/>
      <c r="G23" s="80"/>
      <c r="H23" s="80"/>
      <c r="I23" s="80"/>
      <c r="J23" s="80"/>
      <c r="K23" s="214"/>
    </row>
    <row r="24" spans="1:11" s="211" customFormat="1" ht="18.75" customHeight="1">
      <c r="A24" s="212" t="s">
        <v>270</v>
      </c>
      <c r="C24" s="212"/>
      <c r="D24" s="212"/>
      <c r="F24" s="212"/>
      <c r="G24" s="212"/>
      <c r="H24" s="212"/>
      <c r="I24" s="212"/>
      <c r="J24" s="212"/>
      <c r="K24" s="213"/>
    </row>
    <row r="25" spans="1:10" s="214" customFormat="1" ht="18.75" customHeight="1">
      <c r="A25" s="212" t="s">
        <v>318</v>
      </c>
      <c r="B25" s="211"/>
      <c r="C25" s="212"/>
      <c r="D25" s="212"/>
      <c r="E25" s="211"/>
      <c r="F25" s="212"/>
      <c r="G25" s="212"/>
      <c r="H25" s="212"/>
      <c r="I25" s="210"/>
      <c r="J25" s="210"/>
    </row>
    <row r="26" spans="1:10" s="214" customFormat="1" ht="18.75" customHeight="1">
      <c r="A26" s="753" t="s">
        <v>211</v>
      </c>
      <c r="B26" s="753"/>
      <c r="C26" s="753"/>
      <c r="D26" s="753"/>
      <c r="E26" s="753"/>
      <c r="F26" s="753"/>
      <c r="G26" s="753"/>
      <c r="H26" s="753"/>
      <c r="I26" s="210"/>
      <c r="J26" s="210"/>
    </row>
    <row r="27" spans="1:11" ht="9.75" customHeight="1">
      <c r="A27" s="21"/>
      <c r="B27" s="21"/>
      <c r="C27" s="21"/>
      <c r="D27" s="21"/>
      <c r="E27" s="21"/>
      <c r="F27" s="21"/>
      <c r="G27" s="21"/>
      <c r="H27" s="21"/>
      <c r="I27" s="20"/>
      <c r="J27" s="20"/>
      <c r="K27" s="19"/>
    </row>
    <row r="28" spans="1:11" s="78" customFormat="1" ht="27" customHeight="1">
      <c r="A28" s="76" t="s">
        <v>264</v>
      </c>
      <c r="B28" s="77"/>
      <c r="C28" s="77"/>
      <c r="D28" s="77"/>
      <c r="E28" s="77"/>
      <c r="F28" s="77"/>
      <c r="G28" s="77"/>
      <c r="H28" s="81"/>
      <c r="I28" s="81"/>
      <c r="J28" s="81"/>
      <c r="K28" s="81"/>
    </row>
    <row r="29" spans="1:11" s="78" customFormat="1" ht="7.5" customHeight="1" thickBot="1">
      <c r="A29" s="76"/>
      <c r="B29" s="77"/>
      <c r="C29" s="77"/>
      <c r="D29" s="77"/>
      <c r="E29" s="77"/>
      <c r="F29" s="77"/>
      <c r="G29" s="77"/>
      <c r="H29" s="81"/>
      <c r="I29" s="81"/>
      <c r="J29" s="81"/>
      <c r="K29" s="81"/>
    </row>
    <row r="30" spans="1:16" s="83" customFormat="1" ht="22.5" customHeight="1" thickTop="1">
      <c r="A30" s="745" t="s">
        <v>13</v>
      </c>
      <c r="B30" s="747" t="s">
        <v>175</v>
      </c>
      <c r="C30" s="748"/>
      <c r="D30" s="749"/>
      <c r="E30" s="747" t="s">
        <v>176</v>
      </c>
      <c r="F30" s="726"/>
      <c r="G30" s="754"/>
      <c r="H30" s="757" t="s">
        <v>177</v>
      </c>
      <c r="I30" s="758"/>
      <c r="J30" s="758"/>
      <c r="K30" s="254"/>
      <c r="L30" s="30"/>
      <c r="M30" s="30"/>
      <c r="N30" s="30"/>
      <c r="O30" s="30"/>
      <c r="P30" s="30"/>
    </row>
    <row r="31" spans="1:16" s="83" customFormat="1" ht="18.75" customHeight="1">
      <c r="A31" s="723"/>
      <c r="B31" s="321" t="s">
        <v>178</v>
      </c>
      <c r="C31" s="755" t="s">
        <v>179</v>
      </c>
      <c r="D31" s="724"/>
      <c r="E31" s="142" t="s">
        <v>178</v>
      </c>
      <c r="F31" s="750" t="s">
        <v>179</v>
      </c>
      <c r="G31" s="751"/>
      <c r="H31" s="251" t="s">
        <v>178</v>
      </c>
      <c r="I31" s="750" t="s">
        <v>179</v>
      </c>
      <c r="J31" s="756"/>
      <c r="K31" s="254"/>
      <c r="L31" s="30"/>
      <c r="M31" s="30"/>
      <c r="N31" s="30"/>
      <c r="O31" s="30"/>
      <c r="P31" s="30"/>
    </row>
    <row r="32" spans="1:16" s="83" customFormat="1" ht="18.75" customHeight="1">
      <c r="A32" s="263" t="s">
        <v>294</v>
      </c>
      <c r="B32" s="261">
        <v>62636</v>
      </c>
      <c r="C32" s="733">
        <v>893540000</v>
      </c>
      <c r="D32" s="734"/>
      <c r="E32" s="255">
        <v>229684</v>
      </c>
      <c r="F32" s="733">
        <v>2261310000</v>
      </c>
      <c r="G32" s="734"/>
      <c r="H32" s="255">
        <v>77352</v>
      </c>
      <c r="I32" s="733">
        <v>705715000</v>
      </c>
      <c r="J32" s="733"/>
      <c r="K32" s="254"/>
      <c r="L32" s="30"/>
      <c r="M32" s="30"/>
      <c r="N32" s="30"/>
      <c r="O32" s="30"/>
      <c r="P32" s="30"/>
    </row>
    <row r="33" spans="1:16" s="83" customFormat="1" ht="18.75" customHeight="1">
      <c r="A33" s="263" t="s">
        <v>295</v>
      </c>
      <c r="B33" s="261">
        <v>61818</v>
      </c>
      <c r="C33" s="733">
        <v>877640000</v>
      </c>
      <c r="D33" s="734"/>
      <c r="E33" s="255">
        <v>228857</v>
      </c>
      <c r="F33" s="733">
        <v>2245660000</v>
      </c>
      <c r="G33" s="734"/>
      <c r="H33" s="255">
        <v>76548</v>
      </c>
      <c r="I33" s="733">
        <v>695175000</v>
      </c>
      <c r="J33" s="733"/>
      <c r="K33" s="261"/>
      <c r="L33" s="261"/>
      <c r="M33" s="261"/>
      <c r="N33" s="732"/>
      <c r="O33" s="732"/>
      <c r="P33" s="732"/>
    </row>
    <row r="34" spans="1:16" ht="18" customHeight="1" thickBot="1">
      <c r="A34" s="264" t="s">
        <v>285</v>
      </c>
      <c r="B34" s="300">
        <v>58446</v>
      </c>
      <c r="C34" s="719">
        <v>829070000</v>
      </c>
      <c r="D34" s="720"/>
      <c r="E34" s="301">
        <v>226775</v>
      </c>
      <c r="F34" s="719">
        <v>2210105000</v>
      </c>
      <c r="G34" s="720"/>
      <c r="H34" s="301">
        <v>75652</v>
      </c>
      <c r="I34" s="719">
        <v>683205000</v>
      </c>
      <c r="J34" s="719"/>
      <c r="K34" s="84"/>
      <c r="L34" s="84"/>
      <c r="M34" s="84"/>
      <c r="N34" s="30"/>
      <c r="O34" s="30"/>
      <c r="P34" s="30"/>
    </row>
    <row r="35" spans="1:13" s="309" customFormat="1" ht="18" customHeight="1" thickTop="1">
      <c r="A35" s="310" t="s">
        <v>167</v>
      </c>
      <c r="B35" s="311"/>
      <c r="C35" s="311"/>
      <c r="D35" s="311"/>
      <c r="E35" s="311"/>
      <c r="F35" s="311"/>
      <c r="G35" s="311"/>
      <c r="H35" s="311"/>
      <c r="I35" s="311"/>
      <c r="J35" s="311"/>
      <c r="K35" s="214"/>
      <c r="L35" s="214"/>
      <c r="M35" s="214"/>
    </row>
    <row r="36" spans="1:16" s="22" customFormat="1" ht="18" customHeight="1">
      <c r="A36" s="262"/>
      <c r="B36" s="262"/>
      <c r="C36" s="262"/>
      <c r="D36" s="262"/>
      <c r="E36" s="262"/>
      <c r="F36" s="262"/>
      <c r="G36" s="262"/>
      <c r="H36" s="262"/>
      <c r="I36" s="262"/>
      <c r="J36" s="262"/>
      <c r="K36" s="262"/>
      <c r="L36" s="262"/>
      <c r="M36" s="262"/>
      <c r="N36" s="262"/>
      <c r="O36" s="262"/>
      <c r="P36" s="262"/>
    </row>
    <row r="37" spans="1:10" s="85" customFormat="1" ht="18" customHeight="1">
      <c r="A37" s="84"/>
      <c r="B37" s="84"/>
      <c r="C37" s="84"/>
      <c r="D37" s="84"/>
      <c r="E37" s="84"/>
      <c r="F37" s="84"/>
      <c r="G37" s="84"/>
      <c r="H37" s="84"/>
      <c r="I37" s="84"/>
      <c r="J37" s="84"/>
    </row>
    <row r="38" spans="1:10" ht="18" customHeight="1">
      <c r="A38" s="164"/>
      <c r="B38" s="30"/>
      <c r="C38" s="30"/>
      <c r="D38" s="30"/>
      <c r="E38" s="30"/>
      <c r="F38" s="30"/>
      <c r="G38" s="30"/>
      <c r="H38" s="30"/>
      <c r="I38" s="30"/>
      <c r="J38" s="30"/>
    </row>
    <row r="39" spans="1:10" ht="13.5">
      <c r="A39" s="30"/>
      <c r="B39" s="30"/>
      <c r="C39" s="30"/>
      <c r="D39" s="30"/>
      <c r="E39" s="30"/>
      <c r="F39" s="30"/>
      <c r="G39" s="30"/>
      <c r="H39" s="30"/>
      <c r="I39" s="30"/>
      <c r="J39" s="30"/>
    </row>
  </sheetData>
  <sheetProtection/>
  <mergeCells count="38">
    <mergeCell ref="A26:H26"/>
    <mergeCell ref="E30:G30"/>
    <mergeCell ref="C32:D32"/>
    <mergeCell ref="F32:G32"/>
    <mergeCell ref="I32:J32"/>
    <mergeCell ref="C31:D31"/>
    <mergeCell ref="I31:J31"/>
    <mergeCell ref="H30:J30"/>
    <mergeCell ref="E4:F4"/>
    <mergeCell ref="A7:B7"/>
    <mergeCell ref="A13:B14"/>
    <mergeCell ref="A30:A31"/>
    <mergeCell ref="B30:D30"/>
    <mergeCell ref="F31:G31"/>
    <mergeCell ref="D13:D14"/>
    <mergeCell ref="A6:B6"/>
    <mergeCell ref="A3:B5"/>
    <mergeCell ref="C3:J3"/>
    <mergeCell ref="N33:P33"/>
    <mergeCell ref="C33:D33"/>
    <mergeCell ref="F33:G33"/>
    <mergeCell ref="I33:J33"/>
    <mergeCell ref="K3:L4"/>
    <mergeCell ref="G4:H4"/>
    <mergeCell ref="I4:J4"/>
    <mergeCell ref="E13:E14"/>
    <mergeCell ref="G12:K12"/>
    <mergeCell ref="C4:D4"/>
    <mergeCell ref="I34:J34"/>
    <mergeCell ref="C34:D34"/>
    <mergeCell ref="A8:B8"/>
    <mergeCell ref="A15:A16"/>
    <mergeCell ref="F13:K13"/>
    <mergeCell ref="A21:A22"/>
    <mergeCell ref="A17:A18"/>
    <mergeCell ref="C13:C14"/>
    <mergeCell ref="F34:G34"/>
    <mergeCell ref="A19:A20"/>
  </mergeCells>
  <printOptions/>
  <pageMargins left="0.5905511811023623" right="0.5905511811023623" top="0.8661417322834646" bottom="0.7086614173228347" header="0.31496062992125984" footer="0.31496062992125984"/>
  <pageSetup fitToWidth="0" fitToHeight="1"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tabColor theme="0" tint="-0.04997999966144562"/>
  </sheetPr>
  <dimension ref="A1:K43"/>
  <sheetViews>
    <sheetView zoomScale="110" zoomScaleNormal="110" workbookViewId="0" topLeftCell="A1">
      <selection activeCell="A35" sqref="A35"/>
    </sheetView>
  </sheetViews>
  <sheetFormatPr defaultColWidth="9.00390625" defaultRowHeight="13.5"/>
  <cols>
    <col min="1" max="1" width="9.875" style="22" customWidth="1"/>
    <col min="2" max="2" width="7.75390625" style="22" customWidth="1"/>
    <col min="3" max="3" width="8.25390625" style="22" bestFit="1" customWidth="1"/>
    <col min="4" max="4" width="8.00390625" style="22" customWidth="1"/>
    <col min="5" max="5" width="8.25390625" style="22" bestFit="1" customWidth="1"/>
    <col min="6" max="6" width="8.125" style="22" customWidth="1"/>
    <col min="7" max="7" width="8.375" style="22" customWidth="1"/>
    <col min="8" max="9" width="7.75390625" style="22" customWidth="1"/>
    <col min="10" max="10" width="8.75390625" style="22" customWidth="1"/>
    <col min="11" max="13" width="8.50390625" style="22" customWidth="1"/>
    <col min="14" max="16384" width="9.00390625" style="22" customWidth="1"/>
  </cols>
  <sheetData>
    <row r="1" spans="1:10" s="86" customFormat="1" ht="27" customHeight="1" thickBot="1">
      <c r="A1" s="76" t="s">
        <v>265</v>
      </c>
      <c r="B1" s="77"/>
      <c r="C1" s="77"/>
      <c r="D1" s="77"/>
      <c r="E1" s="77"/>
      <c r="F1" s="77"/>
      <c r="G1" s="77"/>
      <c r="H1" s="77"/>
      <c r="I1" s="77"/>
      <c r="J1" s="77"/>
    </row>
    <row r="2" spans="1:10" s="85" customFormat="1" ht="28.5" customHeight="1" thickTop="1">
      <c r="A2" s="123" t="s">
        <v>13</v>
      </c>
      <c r="B2" s="124" t="s">
        <v>32</v>
      </c>
      <c r="C2" s="125" t="s">
        <v>271</v>
      </c>
      <c r="D2" s="125" t="s">
        <v>247</v>
      </c>
      <c r="E2" s="125" t="s">
        <v>248</v>
      </c>
      <c r="F2" s="125" t="s">
        <v>249</v>
      </c>
      <c r="G2" s="125" t="s">
        <v>250</v>
      </c>
      <c r="H2" s="126" t="s">
        <v>26</v>
      </c>
      <c r="I2" s="194"/>
      <c r="J2" s="194"/>
    </row>
    <row r="3" spans="1:10" s="85" customFormat="1" ht="22.5" customHeight="1">
      <c r="A3" s="127" t="s">
        <v>294</v>
      </c>
      <c r="B3" s="186">
        <f>SUM(C3:H3)</f>
        <v>552</v>
      </c>
      <c r="C3" s="82">
        <v>289</v>
      </c>
      <c r="D3" s="128" t="s">
        <v>102</v>
      </c>
      <c r="E3" s="82">
        <v>15</v>
      </c>
      <c r="F3" s="128">
        <v>1</v>
      </c>
      <c r="G3" s="82">
        <v>203</v>
      </c>
      <c r="H3" s="128">
        <v>44</v>
      </c>
      <c r="I3" s="128"/>
      <c r="J3" s="82"/>
    </row>
    <row r="4" spans="1:10" s="87" customFormat="1" ht="22.5" customHeight="1">
      <c r="A4" s="127" t="s">
        <v>295</v>
      </c>
      <c r="B4" s="186">
        <f>SUM(C4:H4)</f>
        <v>590</v>
      </c>
      <c r="C4" s="82">
        <v>273</v>
      </c>
      <c r="D4" s="128">
        <v>4</v>
      </c>
      <c r="E4" s="82">
        <v>12</v>
      </c>
      <c r="F4" s="128">
        <v>2</v>
      </c>
      <c r="G4" s="82">
        <v>175</v>
      </c>
      <c r="H4" s="128">
        <v>124</v>
      </c>
      <c r="I4" s="128"/>
      <c r="J4" s="82"/>
    </row>
    <row r="5" spans="1:10" s="87" customFormat="1" ht="22.5" customHeight="1" thickBot="1">
      <c r="A5" s="170" t="s">
        <v>285</v>
      </c>
      <c r="B5" s="273">
        <f>SUM(C5:H5)</f>
        <v>593</v>
      </c>
      <c r="C5" s="274">
        <v>318</v>
      </c>
      <c r="D5" s="275">
        <v>0</v>
      </c>
      <c r="E5" s="274">
        <v>10</v>
      </c>
      <c r="F5" s="275">
        <v>5</v>
      </c>
      <c r="G5" s="274">
        <v>191</v>
      </c>
      <c r="H5" s="275">
        <v>69</v>
      </c>
      <c r="I5" s="245"/>
      <c r="J5" s="246"/>
    </row>
    <row r="6" spans="1:10" s="318" customFormat="1" ht="18" customHeight="1" thickTop="1">
      <c r="A6" s="211" t="s">
        <v>174</v>
      </c>
      <c r="B6" s="214"/>
      <c r="C6" s="214"/>
      <c r="D6" s="214"/>
      <c r="E6" s="214"/>
      <c r="F6" s="214"/>
      <c r="G6" s="214"/>
      <c r="H6" s="214"/>
      <c r="I6" s="214"/>
      <c r="J6" s="214"/>
    </row>
    <row r="7" spans="1:10" ht="18" customHeight="1">
      <c r="A7" s="212" t="s">
        <v>277</v>
      </c>
      <c r="B7" s="243"/>
      <c r="C7" s="84"/>
      <c r="D7" s="84"/>
      <c r="E7" s="84"/>
      <c r="F7" s="84"/>
      <c r="G7" s="84"/>
      <c r="H7" s="84"/>
      <c r="I7" s="84"/>
      <c r="J7" s="19"/>
    </row>
    <row r="8" spans="1:9" ht="18" customHeight="1">
      <c r="A8" s="212" t="s">
        <v>272</v>
      </c>
      <c r="B8" s="243"/>
      <c r="C8" s="244"/>
      <c r="D8" s="244"/>
      <c r="E8" s="244"/>
      <c r="F8" s="244"/>
      <c r="G8" s="244"/>
      <c r="H8" s="244"/>
      <c r="I8" s="244"/>
    </row>
    <row r="9" spans="1:9" ht="18" customHeight="1">
      <c r="A9" s="212" t="s">
        <v>273</v>
      </c>
      <c r="B9" s="243"/>
      <c r="C9" s="244"/>
      <c r="D9" s="244"/>
      <c r="E9" s="244"/>
      <c r="F9" s="244"/>
      <c r="G9" s="244"/>
      <c r="H9" s="244"/>
      <c r="I9" s="244"/>
    </row>
    <row r="10" spans="1:9" ht="18" customHeight="1">
      <c r="A10" s="212" t="s">
        <v>274</v>
      </c>
      <c r="B10" s="243"/>
      <c r="C10" s="244"/>
      <c r="D10" s="244"/>
      <c r="E10" s="244"/>
      <c r="F10" s="244"/>
      <c r="G10" s="244"/>
      <c r="H10" s="244"/>
      <c r="I10" s="244"/>
    </row>
    <row r="11" spans="1:9" ht="18" customHeight="1">
      <c r="A11" s="212" t="s">
        <v>275</v>
      </c>
      <c r="B11" s="243"/>
      <c r="C11" s="244"/>
      <c r="D11" s="244"/>
      <c r="E11" s="244"/>
      <c r="F11" s="244"/>
      <c r="G11" s="244"/>
      <c r="H11" s="244"/>
      <c r="I11" s="244"/>
    </row>
    <row r="12" spans="1:9" ht="18" customHeight="1">
      <c r="A12" s="212" t="s">
        <v>276</v>
      </c>
      <c r="B12" s="243"/>
      <c r="C12" s="244"/>
      <c r="D12" s="244"/>
      <c r="E12" s="244"/>
      <c r="F12" s="244"/>
      <c r="G12" s="244"/>
      <c r="H12" s="244"/>
      <c r="I12" s="244"/>
    </row>
    <row r="14" s="86" customFormat="1" ht="27" customHeight="1" thickBot="1">
      <c r="A14" s="88" t="s">
        <v>266</v>
      </c>
    </row>
    <row r="15" spans="1:11" s="85" customFormat="1" ht="27" customHeight="1" thickTop="1">
      <c r="A15" s="745" t="s">
        <v>13</v>
      </c>
      <c r="B15" s="779" t="s">
        <v>27</v>
      </c>
      <c r="C15" s="780"/>
      <c r="D15" s="780"/>
      <c r="E15" s="781"/>
      <c r="F15" s="779" t="s">
        <v>28</v>
      </c>
      <c r="G15" s="780"/>
      <c r="H15" s="780"/>
      <c r="I15" s="780"/>
      <c r="J15" s="240"/>
      <c r="K15" s="241"/>
    </row>
    <row r="16" spans="1:11" s="85" customFormat="1" ht="28.5" customHeight="1">
      <c r="A16" s="723"/>
      <c r="B16" s="762" t="s">
        <v>29</v>
      </c>
      <c r="C16" s="763"/>
      <c r="D16" s="762" t="s">
        <v>30</v>
      </c>
      <c r="E16" s="763"/>
      <c r="F16" s="762" t="s">
        <v>31</v>
      </c>
      <c r="G16" s="763"/>
      <c r="H16" s="762" t="s">
        <v>30</v>
      </c>
      <c r="I16" s="764"/>
      <c r="J16" s="194"/>
      <c r="K16" s="241"/>
    </row>
    <row r="17" spans="1:11" s="85" customFormat="1" ht="27" customHeight="1">
      <c r="A17" s="129" t="s">
        <v>294</v>
      </c>
      <c r="B17" s="130"/>
      <c r="C17" s="130">
        <v>16754</v>
      </c>
      <c r="D17" s="761">
        <v>1477</v>
      </c>
      <c r="E17" s="761"/>
      <c r="F17" s="193"/>
      <c r="G17" s="130">
        <v>6151</v>
      </c>
      <c r="H17" s="761">
        <v>1098</v>
      </c>
      <c r="I17" s="761"/>
      <c r="J17" s="130"/>
      <c r="K17" s="241"/>
    </row>
    <row r="18" spans="1:11" s="87" customFormat="1" ht="27" customHeight="1">
      <c r="A18" s="129" t="s">
        <v>295</v>
      </c>
      <c r="B18" s="269"/>
      <c r="C18" s="269">
        <v>16561</v>
      </c>
      <c r="D18" s="770">
        <v>1611</v>
      </c>
      <c r="E18" s="770"/>
      <c r="F18" s="248"/>
      <c r="G18" s="269">
        <v>7066</v>
      </c>
      <c r="H18" s="770">
        <v>1293</v>
      </c>
      <c r="I18" s="770"/>
      <c r="J18" s="269"/>
      <c r="K18" s="242"/>
    </row>
    <row r="19" spans="1:11" s="87" customFormat="1" ht="27" customHeight="1" thickBot="1">
      <c r="A19" s="172" t="s">
        <v>285</v>
      </c>
      <c r="B19" s="276"/>
      <c r="C19" s="276">
        <v>13550</v>
      </c>
      <c r="D19" s="782">
        <v>1156</v>
      </c>
      <c r="E19" s="782"/>
      <c r="F19" s="277"/>
      <c r="G19" s="276">
        <v>6520</v>
      </c>
      <c r="H19" s="785">
        <v>1147</v>
      </c>
      <c r="I19" s="785"/>
      <c r="J19" s="278"/>
      <c r="K19" s="242"/>
    </row>
    <row r="20" spans="1:11" s="85" customFormat="1" ht="27" customHeight="1" thickTop="1">
      <c r="A20" s="745" t="s">
        <v>13</v>
      </c>
      <c r="B20" s="783" t="s">
        <v>168</v>
      </c>
      <c r="C20" s="784"/>
      <c r="D20" s="784"/>
      <c r="E20" s="784"/>
      <c r="F20" s="783" t="s">
        <v>214</v>
      </c>
      <c r="G20" s="784"/>
      <c r="H20" s="784"/>
      <c r="I20" s="784"/>
      <c r="J20" s="279"/>
      <c r="K20" s="241"/>
    </row>
    <row r="21" spans="1:11" s="85" customFormat="1" ht="28.5" customHeight="1">
      <c r="A21" s="723"/>
      <c r="B21" s="765" t="s">
        <v>31</v>
      </c>
      <c r="C21" s="766"/>
      <c r="D21" s="767" t="s">
        <v>30</v>
      </c>
      <c r="E21" s="768"/>
      <c r="F21" s="767" t="s">
        <v>31</v>
      </c>
      <c r="G21" s="769"/>
      <c r="H21" s="767" t="s">
        <v>30</v>
      </c>
      <c r="I21" s="768"/>
      <c r="J21" s="280"/>
      <c r="K21" s="241"/>
    </row>
    <row r="22" spans="1:10" s="85" customFormat="1" ht="27" customHeight="1">
      <c r="A22" s="129" t="s">
        <v>294</v>
      </c>
      <c r="B22" s="269"/>
      <c r="C22" s="269">
        <v>8964</v>
      </c>
      <c r="D22" s="770">
        <v>526</v>
      </c>
      <c r="E22" s="770"/>
      <c r="F22" s="248"/>
      <c r="G22" s="270">
        <v>9958</v>
      </c>
      <c r="H22" s="778">
        <v>2468</v>
      </c>
      <c r="I22" s="778"/>
      <c r="J22" s="269"/>
    </row>
    <row r="23" spans="1:10" s="87" customFormat="1" ht="27" customHeight="1">
      <c r="A23" s="129" t="s">
        <v>295</v>
      </c>
      <c r="B23" s="269"/>
      <c r="C23" s="269">
        <v>10365</v>
      </c>
      <c r="D23" s="770">
        <v>474</v>
      </c>
      <c r="E23" s="770"/>
      <c r="F23" s="248"/>
      <c r="G23" s="269">
        <v>11189</v>
      </c>
      <c r="H23" s="770">
        <v>1914</v>
      </c>
      <c r="I23" s="770"/>
      <c r="J23" s="269"/>
    </row>
    <row r="24" spans="1:10" s="87" customFormat="1" ht="27" customHeight="1" thickBot="1">
      <c r="A24" s="172" t="s">
        <v>285</v>
      </c>
      <c r="B24" s="276"/>
      <c r="C24" s="276">
        <v>7617</v>
      </c>
      <c r="D24" s="782">
        <v>478</v>
      </c>
      <c r="E24" s="782"/>
      <c r="F24" s="277"/>
      <c r="G24" s="276">
        <v>9695</v>
      </c>
      <c r="H24" s="782">
        <v>1187</v>
      </c>
      <c r="I24" s="782"/>
      <c r="J24" s="278"/>
    </row>
    <row r="25" spans="1:10" s="318" customFormat="1" ht="18" customHeight="1" thickTop="1">
      <c r="A25" s="211" t="s">
        <v>167</v>
      </c>
      <c r="B25" s="311"/>
      <c r="C25" s="311"/>
      <c r="D25" s="311"/>
      <c r="E25" s="311"/>
      <c r="F25" s="311"/>
      <c r="G25" s="311"/>
      <c r="H25" s="311"/>
      <c r="I25" s="311"/>
      <c r="J25" s="311"/>
    </row>
    <row r="26" spans="1:11" ht="32.25" customHeight="1">
      <c r="A26" s="23"/>
      <c r="B26" s="24"/>
      <c r="C26" s="24"/>
      <c r="D26" s="24"/>
      <c r="E26" s="24"/>
      <c r="F26" s="24"/>
      <c r="G26" s="24"/>
      <c r="H26" s="24"/>
      <c r="I26" s="24"/>
      <c r="J26" s="24"/>
      <c r="K26" s="25"/>
    </row>
    <row r="27" spans="1:11" s="86" customFormat="1" ht="27" customHeight="1" thickBot="1">
      <c r="A27" s="89" t="s">
        <v>267</v>
      </c>
      <c r="B27" s="90"/>
      <c r="C27" s="90"/>
      <c r="D27" s="90"/>
      <c r="E27" s="90"/>
      <c r="F27" s="90"/>
      <c r="G27" s="90"/>
      <c r="H27" s="90"/>
      <c r="I27" s="90"/>
      <c r="J27" s="163"/>
      <c r="K27" s="268" t="s">
        <v>304</v>
      </c>
    </row>
    <row r="28" spans="1:11" s="85" customFormat="1" ht="29.25" customHeight="1" thickTop="1">
      <c r="A28" s="771" t="s">
        <v>41</v>
      </c>
      <c r="B28" s="775" t="s">
        <v>61</v>
      </c>
      <c r="C28" s="776"/>
      <c r="D28" s="776"/>
      <c r="E28" s="776"/>
      <c r="F28" s="776"/>
      <c r="G28" s="776"/>
      <c r="H28" s="776"/>
      <c r="I28" s="777"/>
      <c r="J28" s="773" t="s">
        <v>62</v>
      </c>
      <c r="K28" s="759" t="s">
        <v>242</v>
      </c>
    </row>
    <row r="29" spans="1:11" s="85" customFormat="1" ht="26.25" customHeight="1">
      <c r="A29" s="772"/>
      <c r="B29" s="131" t="s">
        <v>23</v>
      </c>
      <c r="C29" s="132" t="s">
        <v>63</v>
      </c>
      <c r="D29" s="132" t="s">
        <v>64</v>
      </c>
      <c r="E29" s="132" t="s">
        <v>65</v>
      </c>
      <c r="F29" s="132" t="s">
        <v>66</v>
      </c>
      <c r="G29" s="132" t="s">
        <v>67</v>
      </c>
      <c r="H29" s="132" t="s">
        <v>68</v>
      </c>
      <c r="I29" s="132" t="s">
        <v>69</v>
      </c>
      <c r="J29" s="774"/>
      <c r="K29" s="760"/>
    </row>
    <row r="30" spans="1:11" s="85" customFormat="1" ht="27" customHeight="1">
      <c r="A30" s="129" t="s">
        <v>305</v>
      </c>
      <c r="B30" s="133">
        <f>SUM(C30:I30)</f>
        <v>7571</v>
      </c>
      <c r="C30" s="133">
        <v>469</v>
      </c>
      <c r="D30" s="133">
        <v>597</v>
      </c>
      <c r="E30" s="133">
        <v>125</v>
      </c>
      <c r="F30" s="133">
        <v>1119</v>
      </c>
      <c r="G30" s="133">
        <v>525</v>
      </c>
      <c r="H30" s="133">
        <v>444</v>
      </c>
      <c r="I30" s="133">
        <v>4292</v>
      </c>
      <c r="J30" s="133">
        <v>1407</v>
      </c>
      <c r="K30" s="134">
        <v>1638</v>
      </c>
    </row>
    <row r="31" spans="1:11" s="87" customFormat="1" ht="27" customHeight="1">
      <c r="A31" s="129" t="s">
        <v>306</v>
      </c>
      <c r="B31" s="133">
        <f>SUM(C31:I31)</f>
        <v>7575</v>
      </c>
      <c r="C31" s="133">
        <v>468</v>
      </c>
      <c r="D31" s="133">
        <v>607</v>
      </c>
      <c r="E31" s="133">
        <v>127</v>
      </c>
      <c r="F31" s="133">
        <v>1111</v>
      </c>
      <c r="G31" s="133">
        <v>535</v>
      </c>
      <c r="H31" s="133">
        <v>463</v>
      </c>
      <c r="I31" s="133">
        <v>4264</v>
      </c>
      <c r="J31" s="133">
        <v>1498</v>
      </c>
      <c r="K31" s="134">
        <v>1772</v>
      </c>
    </row>
    <row r="32" spans="1:11" s="87" customFormat="1" ht="27" customHeight="1" thickBot="1">
      <c r="A32" s="172" t="s">
        <v>307</v>
      </c>
      <c r="B32" s="281">
        <f>SUM(C32:I32)</f>
        <v>7518</v>
      </c>
      <c r="C32" s="281">
        <v>489</v>
      </c>
      <c r="D32" s="281">
        <v>627</v>
      </c>
      <c r="E32" s="281">
        <v>132</v>
      </c>
      <c r="F32" s="281">
        <v>1110</v>
      </c>
      <c r="G32" s="281">
        <v>559</v>
      </c>
      <c r="H32" s="281">
        <v>470</v>
      </c>
      <c r="I32" s="281">
        <v>4131</v>
      </c>
      <c r="J32" s="281">
        <v>1626</v>
      </c>
      <c r="K32" s="282">
        <v>1883</v>
      </c>
    </row>
    <row r="33" spans="1:10" s="318" customFormat="1" ht="18" customHeight="1" thickTop="1">
      <c r="A33" s="319" t="s">
        <v>149</v>
      </c>
      <c r="B33" s="320"/>
      <c r="C33" s="320"/>
      <c r="D33" s="320"/>
      <c r="E33" s="320"/>
      <c r="F33" s="320"/>
      <c r="G33" s="320"/>
      <c r="H33" s="320"/>
      <c r="I33" s="320"/>
      <c r="J33" s="320"/>
    </row>
    <row r="34" spans="1:10" ht="13.5">
      <c r="A34" s="23"/>
      <c r="B34" s="23"/>
      <c r="C34" s="23"/>
      <c r="D34" s="23"/>
      <c r="E34" s="23"/>
      <c r="F34" s="23"/>
      <c r="G34" s="23"/>
      <c r="H34" s="23"/>
      <c r="I34" s="23"/>
      <c r="J34" s="23"/>
    </row>
    <row r="35" spans="1:10" ht="13.5">
      <c r="A35" s="23"/>
      <c r="B35" s="23"/>
      <c r="C35" s="23"/>
      <c r="D35" s="23"/>
      <c r="E35" s="23"/>
      <c r="F35" s="23"/>
      <c r="G35" s="23"/>
      <c r="H35" s="23"/>
      <c r="I35" s="23"/>
      <c r="J35" s="23"/>
    </row>
    <row r="36" spans="1:10" ht="13.5">
      <c r="A36" s="23"/>
      <c r="B36" s="23"/>
      <c r="C36" s="23"/>
      <c r="D36" s="23"/>
      <c r="E36" s="23"/>
      <c r="F36" s="23"/>
      <c r="G36" s="23"/>
      <c r="H36" s="23"/>
      <c r="I36" s="23"/>
      <c r="J36" s="23"/>
    </row>
    <row r="37" spans="1:10" ht="13.5">
      <c r="A37" s="23"/>
      <c r="B37" s="23"/>
      <c r="C37" s="23"/>
      <c r="D37" s="23"/>
      <c r="E37" s="23"/>
      <c r="F37" s="23"/>
      <c r="G37" s="23"/>
      <c r="H37" s="23"/>
      <c r="I37" s="23"/>
      <c r="J37" s="23"/>
    </row>
    <row r="38" spans="1:10" ht="13.5">
      <c r="A38" s="23"/>
      <c r="B38" s="23"/>
      <c r="C38" s="23"/>
      <c r="D38" s="23"/>
      <c r="E38" s="23"/>
      <c r="F38" s="23"/>
      <c r="G38" s="23"/>
      <c r="H38" s="23"/>
      <c r="I38" s="23"/>
      <c r="J38" s="23"/>
    </row>
    <row r="39" spans="1:10" ht="13.5">
      <c r="A39" s="23"/>
      <c r="B39" s="23"/>
      <c r="C39" s="23"/>
      <c r="D39" s="23"/>
      <c r="E39" s="23"/>
      <c r="F39" s="23"/>
      <c r="G39" s="23"/>
      <c r="H39" s="23"/>
      <c r="I39" s="23"/>
      <c r="J39" s="23"/>
    </row>
    <row r="40" spans="1:10" ht="13.5">
      <c r="A40" s="23"/>
      <c r="B40" s="23"/>
      <c r="C40" s="23"/>
      <c r="D40" s="23"/>
      <c r="E40" s="23"/>
      <c r="F40" s="23"/>
      <c r="G40" s="23"/>
      <c r="H40" s="23"/>
      <c r="I40" s="23"/>
      <c r="J40" s="23"/>
    </row>
    <row r="41" spans="1:10" ht="13.5">
      <c r="A41" s="23"/>
      <c r="B41" s="23"/>
      <c r="C41" s="23"/>
      <c r="D41" s="23"/>
      <c r="E41" s="23"/>
      <c r="F41" s="23"/>
      <c r="G41" s="23"/>
      <c r="H41" s="23"/>
      <c r="I41" s="23"/>
      <c r="J41" s="23"/>
    </row>
    <row r="42" spans="1:10" ht="13.5">
      <c r="A42" s="23"/>
      <c r="B42" s="23"/>
      <c r="C42" s="23"/>
      <c r="D42" s="23"/>
      <c r="E42" s="23"/>
      <c r="F42" s="23"/>
      <c r="G42" s="23"/>
      <c r="H42" s="23"/>
      <c r="I42" s="23"/>
      <c r="J42" s="23"/>
    </row>
    <row r="43" spans="1:10" ht="13.5">
      <c r="A43" s="23"/>
      <c r="B43" s="23"/>
      <c r="C43" s="23"/>
      <c r="D43" s="23"/>
      <c r="E43" s="23"/>
      <c r="F43" s="23"/>
      <c r="G43" s="23"/>
      <c r="H43" s="23"/>
      <c r="I43" s="23"/>
      <c r="J43" s="23"/>
    </row>
  </sheetData>
  <sheetProtection/>
  <mergeCells count="30">
    <mergeCell ref="A15:A16"/>
    <mergeCell ref="B16:C16"/>
    <mergeCell ref="F15:I15"/>
    <mergeCell ref="F20:I20"/>
    <mergeCell ref="D23:E23"/>
    <mergeCell ref="D24:E24"/>
    <mergeCell ref="H18:I18"/>
    <mergeCell ref="H19:I19"/>
    <mergeCell ref="H23:I23"/>
    <mergeCell ref="H24:I24"/>
    <mergeCell ref="A28:A29"/>
    <mergeCell ref="J28:J29"/>
    <mergeCell ref="B28:I28"/>
    <mergeCell ref="A20:A21"/>
    <mergeCell ref="H22:I22"/>
    <mergeCell ref="B15:E15"/>
    <mergeCell ref="D18:E18"/>
    <mergeCell ref="D19:E19"/>
    <mergeCell ref="B20:E20"/>
    <mergeCell ref="D21:E21"/>
    <mergeCell ref="K28:K29"/>
    <mergeCell ref="H17:I17"/>
    <mergeCell ref="F16:G16"/>
    <mergeCell ref="H16:I16"/>
    <mergeCell ref="B21:C21"/>
    <mergeCell ref="H21:I21"/>
    <mergeCell ref="F21:G21"/>
    <mergeCell ref="D22:E22"/>
    <mergeCell ref="D16:E16"/>
    <mergeCell ref="D17:E17"/>
  </mergeCells>
  <printOptions/>
  <pageMargins left="0.5905511811023623" right="0.6299212598425197" top="0.8661417322834646" bottom="0.7086614173228347" header="0.3937007874015748"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tint="-0.04997999966144562"/>
  </sheetPr>
  <dimension ref="A1:AE38"/>
  <sheetViews>
    <sheetView workbookViewId="0" topLeftCell="A1">
      <selection activeCell="A39" sqref="A39"/>
    </sheetView>
  </sheetViews>
  <sheetFormatPr defaultColWidth="9.00390625" defaultRowHeight="13.5"/>
  <cols>
    <col min="1" max="1" width="2.00390625" style="9" customWidth="1"/>
    <col min="2" max="14" width="4.00390625" style="9" customWidth="1"/>
    <col min="15" max="17" width="4.75390625" style="9" customWidth="1"/>
    <col min="18" max="23" width="4.00390625" style="9" customWidth="1"/>
    <col min="24" max="26" width="4.50390625" style="9" customWidth="1"/>
    <col min="27" max="16384" width="9.00390625" style="9" customWidth="1"/>
  </cols>
  <sheetData>
    <row r="1" s="32" customFormat="1" ht="27" customHeight="1">
      <c r="A1" s="31" t="s">
        <v>253</v>
      </c>
    </row>
    <row r="2" s="32" customFormat="1" ht="22.5" customHeight="1">
      <c r="A2" s="33" t="s">
        <v>33</v>
      </c>
    </row>
    <row r="3" spans="18:23" ht="15" customHeight="1" thickBot="1">
      <c r="R3" s="354" t="s">
        <v>156</v>
      </c>
      <c r="S3" s="354"/>
      <c r="T3" s="354"/>
      <c r="U3" s="354"/>
      <c r="V3" s="354"/>
      <c r="W3" s="354"/>
    </row>
    <row r="4" spans="1:23" ht="24.75" customHeight="1" thickTop="1">
      <c r="A4" s="393" t="s">
        <v>41</v>
      </c>
      <c r="B4" s="393"/>
      <c r="C4" s="348"/>
      <c r="D4" s="392" t="s">
        <v>151</v>
      </c>
      <c r="E4" s="393"/>
      <c r="F4" s="393"/>
      <c r="G4" s="348"/>
      <c r="H4" s="392" t="s">
        <v>152</v>
      </c>
      <c r="I4" s="393"/>
      <c r="J4" s="393"/>
      <c r="K4" s="348"/>
      <c r="L4" s="392" t="s">
        <v>153</v>
      </c>
      <c r="M4" s="393"/>
      <c r="N4" s="393"/>
      <c r="O4" s="348"/>
      <c r="P4" s="392" t="s">
        <v>154</v>
      </c>
      <c r="Q4" s="393"/>
      <c r="R4" s="393"/>
      <c r="S4" s="348"/>
      <c r="T4" s="392" t="s">
        <v>155</v>
      </c>
      <c r="U4" s="393"/>
      <c r="V4" s="393"/>
      <c r="W4" s="393"/>
    </row>
    <row r="5" spans="1:23" ht="24" customHeight="1">
      <c r="A5" s="399" t="s">
        <v>292</v>
      </c>
      <c r="B5" s="399"/>
      <c r="C5" s="400"/>
      <c r="D5" s="401">
        <f>SUM(H5:W5)</f>
        <v>21272</v>
      </c>
      <c r="E5" s="402"/>
      <c r="F5" s="402"/>
      <c r="G5" s="402"/>
      <c r="H5" s="391">
        <v>6046</v>
      </c>
      <c r="I5" s="391"/>
      <c r="J5" s="391"/>
      <c r="K5" s="391"/>
      <c r="L5" s="391">
        <v>10620</v>
      </c>
      <c r="M5" s="391"/>
      <c r="N5" s="391"/>
      <c r="O5" s="391"/>
      <c r="P5" s="391">
        <v>1395</v>
      </c>
      <c r="Q5" s="391"/>
      <c r="R5" s="391"/>
      <c r="S5" s="391"/>
      <c r="T5" s="391">
        <v>3211</v>
      </c>
      <c r="U5" s="391"/>
      <c r="V5" s="391"/>
      <c r="W5" s="391"/>
    </row>
    <row r="6" spans="1:23" s="35" customFormat="1" ht="24" customHeight="1">
      <c r="A6" s="399" t="s">
        <v>293</v>
      </c>
      <c r="B6" s="399"/>
      <c r="C6" s="400"/>
      <c r="D6" s="401">
        <f>SUM(H6:W6)</f>
        <v>21086</v>
      </c>
      <c r="E6" s="402"/>
      <c r="F6" s="402"/>
      <c r="G6" s="402"/>
      <c r="H6" s="391">
        <v>5973</v>
      </c>
      <c r="I6" s="391"/>
      <c r="J6" s="391"/>
      <c r="K6" s="391"/>
      <c r="L6" s="391">
        <v>10770</v>
      </c>
      <c r="M6" s="391"/>
      <c r="N6" s="391"/>
      <c r="O6" s="391"/>
      <c r="P6" s="391">
        <v>1299</v>
      </c>
      <c r="Q6" s="391"/>
      <c r="R6" s="391"/>
      <c r="S6" s="391"/>
      <c r="T6" s="391">
        <v>3044</v>
      </c>
      <c r="U6" s="391"/>
      <c r="V6" s="391"/>
      <c r="W6" s="391"/>
    </row>
    <row r="7" spans="1:23" s="35" customFormat="1" ht="24" customHeight="1" thickBot="1">
      <c r="A7" s="341" t="s">
        <v>280</v>
      </c>
      <c r="B7" s="341"/>
      <c r="C7" s="342"/>
      <c r="D7" s="343">
        <f>SUM(H7:W7)</f>
        <v>20685</v>
      </c>
      <c r="E7" s="344"/>
      <c r="F7" s="344"/>
      <c r="G7" s="344"/>
      <c r="H7" s="345">
        <v>5891</v>
      </c>
      <c r="I7" s="345"/>
      <c r="J7" s="345"/>
      <c r="K7" s="345"/>
      <c r="L7" s="345">
        <v>10759</v>
      </c>
      <c r="M7" s="345"/>
      <c r="N7" s="345"/>
      <c r="O7" s="345"/>
      <c r="P7" s="345">
        <v>1187</v>
      </c>
      <c r="Q7" s="345"/>
      <c r="R7" s="345"/>
      <c r="S7" s="345"/>
      <c r="T7" s="345">
        <v>2848</v>
      </c>
      <c r="U7" s="345"/>
      <c r="V7" s="345"/>
      <c r="W7" s="345"/>
    </row>
    <row r="8" ht="23.25" customHeight="1" thickTop="1"/>
    <row r="9" s="32" customFormat="1" ht="22.5" customHeight="1">
      <c r="A9" s="33" t="s">
        <v>34</v>
      </c>
    </row>
    <row r="10" spans="18:23" ht="15" customHeight="1" thickBot="1">
      <c r="R10" s="354" t="s">
        <v>200</v>
      </c>
      <c r="S10" s="354"/>
      <c r="T10" s="354"/>
      <c r="U10" s="354"/>
      <c r="V10" s="354"/>
      <c r="W10" s="354"/>
    </row>
    <row r="11" spans="1:31" ht="24" customHeight="1" thickTop="1">
      <c r="A11" s="348" t="s">
        <v>41</v>
      </c>
      <c r="B11" s="349"/>
      <c r="C11" s="349"/>
      <c r="D11" s="349"/>
      <c r="E11" s="349"/>
      <c r="F11" s="394" t="s">
        <v>292</v>
      </c>
      <c r="G11" s="395"/>
      <c r="H11" s="395"/>
      <c r="I11" s="395"/>
      <c r="J11" s="395"/>
      <c r="K11" s="395"/>
      <c r="L11" s="349" t="s">
        <v>293</v>
      </c>
      <c r="M11" s="396"/>
      <c r="N11" s="396"/>
      <c r="O11" s="396"/>
      <c r="P11" s="396"/>
      <c r="Q11" s="396"/>
      <c r="R11" s="346" t="s">
        <v>280</v>
      </c>
      <c r="S11" s="347"/>
      <c r="T11" s="347"/>
      <c r="U11" s="347"/>
      <c r="V11" s="347"/>
      <c r="W11" s="347"/>
      <c r="Z11" s="34"/>
      <c r="AA11" s="34"/>
      <c r="AB11" s="34"/>
      <c r="AC11" s="34"/>
      <c r="AD11" s="34"/>
      <c r="AE11" s="34"/>
    </row>
    <row r="12" spans="1:31" ht="24" customHeight="1">
      <c r="A12" s="350"/>
      <c r="B12" s="351"/>
      <c r="C12" s="351"/>
      <c r="D12" s="351"/>
      <c r="E12" s="351"/>
      <c r="F12" s="397" t="s">
        <v>77</v>
      </c>
      <c r="G12" s="398"/>
      <c r="H12" s="398"/>
      <c r="I12" s="397" t="s">
        <v>78</v>
      </c>
      <c r="J12" s="398"/>
      <c r="K12" s="398"/>
      <c r="L12" s="352" t="s">
        <v>77</v>
      </c>
      <c r="M12" s="353"/>
      <c r="N12" s="353"/>
      <c r="O12" s="352" t="s">
        <v>78</v>
      </c>
      <c r="P12" s="353"/>
      <c r="Q12" s="353"/>
      <c r="R12" s="355" t="s">
        <v>77</v>
      </c>
      <c r="S12" s="356"/>
      <c r="T12" s="356"/>
      <c r="U12" s="355" t="s">
        <v>78</v>
      </c>
      <c r="V12" s="356"/>
      <c r="W12" s="356"/>
      <c r="Z12" s="34"/>
      <c r="AA12" s="34"/>
      <c r="AB12" s="34"/>
      <c r="AC12" s="34"/>
      <c r="AD12" s="34"/>
      <c r="AE12" s="34"/>
    </row>
    <row r="13" spans="1:31" ht="21" customHeight="1">
      <c r="A13" s="387" t="s">
        <v>23</v>
      </c>
      <c r="B13" s="387"/>
      <c r="C13" s="387"/>
      <c r="D13" s="387"/>
      <c r="E13" s="388"/>
      <c r="F13" s="390">
        <f>SUM(F14:H22)</f>
        <v>85904</v>
      </c>
      <c r="G13" s="390"/>
      <c r="H13" s="390"/>
      <c r="I13" s="389">
        <f>SUM(I14:K22)</f>
        <v>4132544</v>
      </c>
      <c r="J13" s="389"/>
      <c r="K13" s="389"/>
      <c r="L13" s="391">
        <f>SUM(L14:N22)</f>
        <v>84517</v>
      </c>
      <c r="M13" s="391"/>
      <c r="N13" s="391"/>
      <c r="O13" s="405">
        <f>SUM(O14:Q22)</f>
        <v>4082160</v>
      </c>
      <c r="P13" s="405"/>
      <c r="Q13" s="405"/>
      <c r="R13" s="359">
        <f>SUM(R14:T22)</f>
        <v>81989</v>
      </c>
      <c r="S13" s="359"/>
      <c r="T13" s="359"/>
      <c r="U13" s="406">
        <f>SUM(U14:W22)</f>
        <v>3892243</v>
      </c>
      <c r="V13" s="406"/>
      <c r="W13" s="406"/>
      <c r="Z13" s="34"/>
      <c r="AA13" s="34"/>
      <c r="AB13" s="34"/>
      <c r="AC13" s="34"/>
      <c r="AD13" s="34"/>
      <c r="AE13" s="34"/>
    </row>
    <row r="14" spans="1:31" ht="21" customHeight="1">
      <c r="A14" s="382" t="s">
        <v>79</v>
      </c>
      <c r="B14" s="382"/>
      <c r="C14" s="382"/>
      <c r="D14" s="382"/>
      <c r="E14" s="383"/>
      <c r="F14" s="377">
        <v>25993</v>
      </c>
      <c r="G14" s="378"/>
      <c r="H14" s="378"/>
      <c r="I14" s="377">
        <v>1303288</v>
      </c>
      <c r="J14" s="378"/>
      <c r="K14" s="378"/>
      <c r="L14" s="360">
        <v>25269</v>
      </c>
      <c r="M14" s="361"/>
      <c r="N14" s="361"/>
      <c r="O14" s="360">
        <v>1247444</v>
      </c>
      <c r="P14" s="361"/>
      <c r="Q14" s="361"/>
      <c r="R14" s="337">
        <v>24430</v>
      </c>
      <c r="S14" s="338"/>
      <c r="T14" s="338"/>
      <c r="U14" s="337">
        <v>1191738</v>
      </c>
      <c r="V14" s="338"/>
      <c r="W14" s="338"/>
      <c r="Z14" s="34"/>
      <c r="AA14" s="34"/>
      <c r="AB14" s="34"/>
      <c r="AC14" s="34"/>
      <c r="AD14" s="34"/>
      <c r="AE14" s="34"/>
    </row>
    <row r="15" spans="1:31" ht="21" customHeight="1">
      <c r="A15" s="382" t="s">
        <v>80</v>
      </c>
      <c r="B15" s="382"/>
      <c r="C15" s="382"/>
      <c r="D15" s="382"/>
      <c r="E15" s="383"/>
      <c r="F15" s="377">
        <v>25337</v>
      </c>
      <c r="G15" s="378"/>
      <c r="H15" s="378"/>
      <c r="I15" s="377">
        <v>807975</v>
      </c>
      <c r="J15" s="378"/>
      <c r="K15" s="378"/>
      <c r="L15" s="360">
        <v>24950</v>
      </c>
      <c r="M15" s="361"/>
      <c r="N15" s="361"/>
      <c r="O15" s="360">
        <v>788400</v>
      </c>
      <c r="P15" s="361"/>
      <c r="Q15" s="361"/>
      <c r="R15" s="337">
        <v>24261</v>
      </c>
      <c r="S15" s="338"/>
      <c r="T15" s="338"/>
      <c r="U15" s="337">
        <v>777347</v>
      </c>
      <c r="V15" s="338"/>
      <c r="W15" s="338"/>
      <c r="Z15" s="34"/>
      <c r="AA15" s="34"/>
      <c r="AB15" s="34"/>
      <c r="AC15" s="34"/>
      <c r="AD15" s="34"/>
      <c r="AE15" s="34"/>
    </row>
    <row r="16" spans="1:31" ht="21" customHeight="1">
      <c r="A16" s="382" t="s">
        <v>81</v>
      </c>
      <c r="B16" s="382"/>
      <c r="C16" s="382"/>
      <c r="D16" s="382"/>
      <c r="E16" s="383"/>
      <c r="F16" s="377">
        <v>2030</v>
      </c>
      <c r="G16" s="378"/>
      <c r="H16" s="378"/>
      <c r="I16" s="377">
        <v>18921</v>
      </c>
      <c r="J16" s="378"/>
      <c r="K16" s="378"/>
      <c r="L16" s="360">
        <v>1815</v>
      </c>
      <c r="M16" s="361"/>
      <c r="N16" s="361"/>
      <c r="O16" s="360">
        <v>14398</v>
      </c>
      <c r="P16" s="361"/>
      <c r="Q16" s="361"/>
      <c r="R16" s="337">
        <v>1688</v>
      </c>
      <c r="S16" s="338"/>
      <c r="T16" s="338"/>
      <c r="U16" s="337">
        <v>11621</v>
      </c>
      <c r="V16" s="338"/>
      <c r="W16" s="338"/>
      <c r="Z16" s="34"/>
      <c r="AA16" s="34"/>
      <c r="AB16" s="34"/>
      <c r="AC16" s="34"/>
      <c r="AD16" s="34"/>
      <c r="AE16" s="34"/>
    </row>
    <row r="17" spans="1:31" ht="21" customHeight="1">
      <c r="A17" s="382" t="s">
        <v>82</v>
      </c>
      <c r="B17" s="382"/>
      <c r="C17" s="382"/>
      <c r="D17" s="382"/>
      <c r="E17" s="383"/>
      <c r="F17" s="377">
        <v>27056</v>
      </c>
      <c r="G17" s="378"/>
      <c r="H17" s="378"/>
      <c r="I17" s="377">
        <v>1845803</v>
      </c>
      <c r="J17" s="378"/>
      <c r="K17" s="378"/>
      <c r="L17" s="360">
        <v>26683</v>
      </c>
      <c r="M17" s="361"/>
      <c r="N17" s="361"/>
      <c r="O17" s="360">
        <v>1884396</v>
      </c>
      <c r="P17" s="361"/>
      <c r="Q17" s="361"/>
      <c r="R17" s="337">
        <v>25913</v>
      </c>
      <c r="S17" s="338"/>
      <c r="T17" s="338"/>
      <c r="U17" s="337">
        <v>1765062</v>
      </c>
      <c r="V17" s="338"/>
      <c r="W17" s="338"/>
      <c r="Z17" s="34"/>
      <c r="AA17" s="34"/>
      <c r="AB17" s="34"/>
      <c r="AC17" s="34"/>
      <c r="AD17" s="34"/>
      <c r="AE17" s="34"/>
    </row>
    <row r="18" spans="1:31" ht="21" customHeight="1">
      <c r="A18" s="382" t="s">
        <v>83</v>
      </c>
      <c r="B18" s="382"/>
      <c r="C18" s="382"/>
      <c r="D18" s="382"/>
      <c r="E18" s="383"/>
      <c r="F18" s="380" t="s">
        <v>102</v>
      </c>
      <c r="G18" s="380"/>
      <c r="H18" s="380"/>
      <c r="I18" s="380" t="s">
        <v>102</v>
      </c>
      <c r="J18" s="380"/>
      <c r="K18" s="380"/>
      <c r="L18" s="379" t="s">
        <v>102</v>
      </c>
      <c r="M18" s="379"/>
      <c r="N18" s="379"/>
      <c r="O18" s="379" t="s">
        <v>102</v>
      </c>
      <c r="P18" s="379"/>
      <c r="Q18" s="379"/>
      <c r="R18" s="357">
        <v>1</v>
      </c>
      <c r="S18" s="357"/>
      <c r="T18" s="357"/>
      <c r="U18" s="357">
        <v>177</v>
      </c>
      <c r="V18" s="357"/>
      <c r="W18" s="357"/>
      <c r="Z18" s="34"/>
      <c r="AA18" s="34"/>
      <c r="AB18" s="34"/>
      <c r="AC18" s="34"/>
      <c r="AD18" s="34"/>
      <c r="AE18" s="34"/>
    </row>
    <row r="19" spans="1:31" ht="21" customHeight="1">
      <c r="A19" s="382" t="s">
        <v>84</v>
      </c>
      <c r="B19" s="382"/>
      <c r="C19" s="382"/>
      <c r="D19" s="382"/>
      <c r="E19" s="383"/>
      <c r="F19" s="381">
        <v>856</v>
      </c>
      <c r="G19" s="381"/>
      <c r="H19" s="381"/>
      <c r="I19" s="381">
        <v>14210</v>
      </c>
      <c r="J19" s="381"/>
      <c r="K19" s="381"/>
      <c r="L19" s="367">
        <v>879</v>
      </c>
      <c r="M19" s="367"/>
      <c r="N19" s="367"/>
      <c r="O19" s="367">
        <v>11807</v>
      </c>
      <c r="P19" s="367"/>
      <c r="Q19" s="367"/>
      <c r="R19" s="358">
        <v>745</v>
      </c>
      <c r="S19" s="358"/>
      <c r="T19" s="358"/>
      <c r="U19" s="358">
        <v>9320</v>
      </c>
      <c r="V19" s="358"/>
      <c r="W19" s="358"/>
      <c r="Z19" s="34"/>
      <c r="AA19" s="34"/>
      <c r="AB19" s="34"/>
      <c r="AC19" s="34"/>
      <c r="AD19" s="34"/>
      <c r="AE19" s="34"/>
    </row>
    <row r="20" spans="1:31" ht="21" customHeight="1">
      <c r="A20" s="382" t="s">
        <v>85</v>
      </c>
      <c r="B20" s="382"/>
      <c r="C20" s="382"/>
      <c r="D20" s="382"/>
      <c r="E20" s="383"/>
      <c r="F20" s="377">
        <v>48</v>
      </c>
      <c r="G20" s="378"/>
      <c r="H20" s="378"/>
      <c r="I20" s="377">
        <v>9413</v>
      </c>
      <c r="J20" s="378"/>
      <c r="K20" s="378"/>
      <c r="L20" s="360">
        <v>48</v>
      </c>
      <c r="M20" s="361"/>
      <c r="N20" s="361"/>
      <c r="O20" s="360">
        <v>10814</v>
      </c>
      <c r="P20" s="361"/>
      <c r="Q20" s="361"/>
      <c r="R20" s="337">
        <v>47</v>
      </c>
      <c r="S20" s="338"/>
      <c r="T20" s="338"/>
      <c r="U20" s="337">
        <v>8968</v>
      </c>
      <c r="V20" s="338"/>
      <c r="W20" s="338"/>
      <c r="Z20" s="34"/>
      <c r="AA20" s="34"/>
      <c r="AB20" s="34"/>
      <c r="AC20" s="34"/>
      <c r="AD20" s="34"/>
      <c r="AE20" s="34"/>
    </row>
    <row r="21" spans="1:31" ht="21" customHeight="1">
      <c r="A21" s="384" t="s">
        <v>86</v>
      </c>
      <c r="B21" s="382"/>
      <c r="C21" s="382"/>
      <c r="D21" s="382"/>
      <c r="E21" s="383"/>
      <c r="F21" s="377">
        <v>326</v>
      </c>
      <c r="G21" s="378"/>
      <c r="H21" s="378"/>
      <c r="I21" s="377">
        <v>50076</v>
      </c>
      <c r="J21" s="378"/>
      <c r="K21" s="378"/>
      <c r="L21" s="360">
        <v>358</v>
      </c>
      <c r="M21" s="361"/>
      <c r="N21" s="361"/>
      <c r="O21" s="360">
        <v>47814</v>
      </c>
      <c r="P21" s="361"/>
      <c r="Q21" s="361"/>
      <c r="R21" s="337">
        <v>307</v>
      </c>
      <c r="S21" s="338"/>
      <c r="T21" s="338"/>
      <c r="U21" s="337">
        <v>39757</v>
      </c>
      <c r="V21" s="338"/>
      <c r="W21" s="338"/>
      <c r="Z21" s="34"/>
      <c r="AA21" s="34"/>
      <c r="AB21" s="34"/>
      <c r="AC21" s="34"/>
      <c r="AD21" s="34"/>
      <c r="AE21" s="34"/>
    </row>
    <row r="22" spans="1:31" ht="21" customHeight="1" thickBot="1">
      <c r="A22" s="385" t="s">
        <v>87</v>
      </c>
      <c r="B22" s="385"/>
      <c r="C22" s="385"/>
      <c r="D22" s="385"/>
      <c r="E22" s="386"/>
      <c r="F22" s="403">
        <v>4258</v>
      </c>
      <c r="G22" s="404"/>
      <c r="H22" s="404"/>
      <c r="I22" s="403">
        <v>82858</v>
      </c>
      <c r="J22" s="404"/>
      <c r="K22" s="404"/>
      <c r="L22" s="362">
        <v>4515</v>
      </c>
      <c r="M22" s="363"/>
      <c r="N22" s="363"/>
      <c r="O22" s="362">
        <v>77087</v>
      </c>
      <c r="P22" s="363"/>
      <c r="Q22" s="363"/>
      <c r="R22" s="339">
        <v>4597</v>
      </c>
      <c r="S22" s="340"/>
      <c r="T22" s="340"/>
      <c r="U22" s="339">
        <v>88253</v>
      </c>
      <c r="V22" s="340"/>
      <c r="W22" s="340"/>
      <c r="Z22" s="34"/>
      <c r="AA22" s="34"/>
      <c r="AB22" s="34"/>
      <c r="AC22" s="34"/>
      <c r="AD22" s="34"/>
      <c r="AE22" s="34"/>
    </row>
    <row r="23" spans="1:11" ht="18" customHeight="1" thickTop="1">
      <c r="A23" s="312" t="s">
        <v>171</v>
      </c>
      <c r="K23" s="36"/>
    </row>
    <row r="24" ht="23.25" customHeight="1"/>
    <row r="25" spans="1:2" s="32" customFormat="1" ht="27" customHeight="1" thickBot="1">
      <c r="A25" s="31" t="s">
        <v>254</v>
      </c>
      <c r="B25" s="158"/>
    </row>
    <row r="26" spans="1:23" ht="20.25" customHeight="1" thickTop="1">
      <c r="A26" s="374" t="s">
        <v>41</v>
      </c>
      <c r="B26" s="375"/>
      <c r="C26" s="375"/>
      <c r="D26" s="375"/>
      <c r="E26" s="375"/>
      <c r="F26" s="412" t="s">
        <v>292</v>
      </c>
      <c r="G26" s="413"/>
      <c r="H26" s="413"/>
      <c r="I26" s="413"/>
      <c r="J26" s="413"/>
      <c r="K26" s="374"/>
      <c r="L26" s="412" t="s">
        <v>293</v>
      </c>
      <c r="M26" s="413"/>
      <c r="N26" s="413"/>
      <c r="O26" s="413"/>
      <c r="P26" s="413"/>
      <c r="Q26" s="413"/>
      <c r="R26" s="336"/>
      <c r="S26" s="336"/>
      <c r="T26" s="336"/>
      <c r="U26" s="336"/>
      <c r="V26" s="336"/>
      <c r="W26" s="336"/>
    </row>
    <row r="27" spans="1:23" ht="20.25" customHeight="1">
      <c r="A27" s="366"/>
      <c r="B27" s="376"/>
      <c r="C27" s="376"/>
      <c r="D27" s="376"/>
      <c r="E27" s="376"/>
      <c r="F27" s="364" t="s">
        <v>88</v>
      </c>
      <c r="G27" s="365"/>
      <c r="H27" s="366"/>
      <c r="I27" s="364" t="s">
        <v>77</v>
      </c>
      <c r="J27" s="365"/>
      <c r="K27" s="366"/>
      <c r="L27" s="364" t="s">
        <v>88</v>
      </c>
      <c r="M27" s="365"/>
      <c r="N27" s="366"/>
      <c r="O27" s="364" t="s">
        <v>77</v>
      </c>
      <c r="P27" s="365"/>
      <c r="Q27" s="365"/>
      <c r="R27" s="336"/>
      <c r="S27" s="336"/>
      <c r="T27" s="336"/>
      <c r="U27" s="336"/>
      <c r="V27" s="336"/>
      <c r="W27" s="336"/>
    </row>
    <row r="28" spans="1:23" ht="21" customHeight="1">
      <c r="A28" s="328" t="s">
        <v>89</v>
      </c>
      <c r="B28" s="328"/>
      <c r="C28" s="328"/>
      <c r="D28" s="328"/>
      <c r="E28" s="329"/>
      <c r="F28" s="326">
        <v>1123</v>
      </c>
      <c r="G28" s="327"/>
      <c r="H28" s="327"/>
      <c r="I28" s="327">
        <v>22462</v>
      </c>
      <c r="J28" s="327"/>
      <c r="K28" s="410"/>
      <c r="L28" s="326">
        <v>851</v>
      </c>
      <c r="M28" s="327"/>
      <c r="N28" s="327"/>
      <c r="O28" s="327">
        <v>17336</v>
      </c>
      <c r="P28" s="327"/>
      <c r="Q28" s="327"/>
      <c r="R28" s="322"/>
      <c r="S28" s="322"/>
      <c r="T28" s="322"/>
      <c r="U28" s="322"/>
      <c r="V28" s="322"/>
      <c r="W28" s="322"/>
    </row>
    <row r="29" spans="1:23" ht="21" customHeight="1">
      <c r="A29" s="328" t="s">
        <v>90</v>
      </c>
      <c r="B29" s="328"/>
      <c r="C29" s="328"/>
      <c r="D29" s="328"/>
      <c r="E29" s="329"/>
      <c r="F29" s="372">
        <v>169</v>
      </c>
      <c r="G29" s="333"/>
      <c r="H29" s="333"/>
      <c r="I29" s="333">
        <v>2315</v>
      </c>
      <c r="J29" s="333"/>
      <c r="K29" s="373"/>
      <c r="L29" s="372">
        <v>133</v>
      </c>
      <c r="M29" s="333"/>
      <c r="N29" s="333"/>
      <c r="O29" s="333">
        <v>1798</v>
      </c>
      <c r="P29" s="333"/>
      <c r="Q29" s="333"/>
      <c r="R29" s="322"/>
      <c r="S29" s="322"/>
      <c r="T29" s="322"/>
      <c r="U29" s="322"/>
      <c r="V29" s="322"/>
      <c r="W29" s="322"/>
    </row>
    <row r="30" spans="1:23" ht="21" customHeight="1">
      <c r="A30" s="328" t="s">
        <v>91</v>
      </c>
      <c r="B30" s="328"/>
      <c r="C30" s="328"/>
      <c r="D30" s="328"/>
      <c r="E30" s="329"/>
      <c r="F30" s="372">
        <v>1009</v>
      </c>
      <c r="G30" s="333"/>
      <c r="H30" s="333"/>
      <c r="I30" s="333">
        <v>23304</v>
      </c>
      <c r="J30" s="333"/>
      <c r="K30" s="373"/>
      <c r="L30" s="372">
        <v>765</v>
      </c>
      <c r="M30" s="333"/>
      <c r="N30" s="333"/>
      <c r="O30" s="333">
        <v>18002</v>
      </c>
      <c r="P30" s="333"/>
      <c r="Q30" s="333"/>
      <c r="R30" s="322"/>
      <c r="S30" s="322"/>
      <c r="T30" s="322"/>
      <c r="U30" s="322"/>
      <c r="V30" s="322"/>
      <c r="W30" s="322"/>
    </row>
    <row r="31" spans="1:23" ht="21" customHeight="1">
      <c r="A31" s="328" t="s">
        <v>92</v>
      </c>
      <c r="B31" s="328"/>
      <c r="C31" s="328"/>
      <c r="D31" s="328"/>
      <c r="E31" s="329"/>
      <c r="F31" s="372">
        <v>1148</v>
      </c>
      <c r="G31" s="333"/>
      <c r="H31" s="333"/>
      <c r="I31" s="333">
        <v>22176</v>
      </c>
      <c r="J31" s="333"/>
      <c r="K31" s="373"/>
      <c r="L31" s="372">
        <v>591</v>
      </c>
      <c r="M31" s="333"/>
      <c r="N31" s="333"/>
      <c r="O31" s="333">
        <v>8753</v>
      </c>
      <c r="P31" s="333"/>
      <c r="Q31" s="333"/>
      <c r="R31" s="322"/>
      <c r="S31" s="322"/>
      <c r="T31" s="322"/>
      <c r="U31" s="322"/>
      <c r="V31" s="322"/>
      <c r="W31" s="322"/>
    </row>
    <row r="32" spans="1:23" ht="21" customHeight="1">
      <c r="A32" s="328" t="s">
        <v>93</v>
      </c>
      <c r="B32" s="328"/>
      <c r="C32" s="328"/>
      <c r="D32" s="328"/>
      <c r="E32" s="329"/>
      <c r="F32" s="370">
        <v>215</v>
      </c>
      <c r="G32" s="325"/>
      <c r="H32" s="325"/>
      <c r="I32" s="325">
        <v>6455</v>
      </c>
      <c r="J32" s="325"/>
      <c r="K32" s="371"/>
      <c r="L32" s="370">
        <v>149</v>
      </c>
      <c r="M32" s="325"/>
      <c r="N32" s="325"/>
      <c r="O32" s="325">
        <v>4141</v>
      </c>
      <c r="P32" s="325"/>
      <c r="Q32" s="325"/>
      <c r="R32" s="322"/>
      <c r="S32" s="322"/>
      <c r="T32" s="322"/>
      <c r="U32" s="322"/>
      <c r="V32" s="322"/>
      <c r="W32" s="322"/>
    </row>
    <row r="33" spans="1:23" ht="21" customHeight="1">
      <c r="A33" s="330" t="s">
        <v>94</v>
      </c>
      <c r="B33" s="330"/>
      <c r="C33" s="330"/>
      <c r="D33" s="330"/>
      <c r="E33" s="331"/>
      <c r="F33" s="368">
        <v>3664</v>
      </c>
      <c r="G33" s="369"/>
      <c r="H33" s="369"/>
      <c r="I33" s="369">
        <v>76712</v>
      </c>
      <c r="J33" s="369"/>
      <c r="K33" s="411"/>
      <c r="L33" s="368">
        <v>2489</v>
      </c>
      <c r="M33" s="369"/>
      <c r="N33" s="369"/>
      <c r="O33" s="369">
        <v>50030</v>
      </c>
      <c r="P33" s="369"/>
      <c r="Q33" s="369"/>
      <c r="R33" s="322"/>
      <c r="S33" s="322"/>
      <c r="T33" s="322"/>
      <c r="U33" s="322"/>
      <c r="V33" s="322"/>
      <c r="W33" s="322"/>
    </row>
    <row r="34" spans="1:23" ht="21" customHeight="1">
      <c r="A34" s="323" t="s">
        <v>95</v>
      </c>
      <c r="B34" s="323"/>
      <c r="C34" s="323"/>
      <c r="D34" s="323"/>
      <c r="E34" s="324"/>
      <c r="F34" s="326">
        <v>1547</v>
      </c>
      <c r="G34" s="327"/>
      <c r="H34" s="327"/>
      <c r="I34" s="327">
        <v>31548</v>
      </c>
      <c r="J34" s="327"/>
      <c r="K34" s="410"/>
      <c r="L34" s="326">
        <v>894</v>
      </c>
      <c r="M34" s="327"/>
      <c r="N34" s="327"/>
      <c r="O34" s="327">
        <v>15858</v>
      </c>
      <c r="P34" s="327"/>
      <c r="Q34" s="327"/>
      <c r="R34" s="322"/>
      <c r="S34" s="322"/>
      <c r="T34" s="322"/>
      <c r="U34" s="322"/>
      <c r="V34" s="322"/>
      <c r="W34" s="322"/>
    </row>
    <row r="35" spans="1:23" ht="21" customHeight="1" thickBot="1">
      <c r="A35" s="334" t="s">
        <v>96</v>
      </c>
      <c r="B35" s="334"/>
      <c r="C35" s="334"/>
      <c r="D35" s="334"/>
      <c r="E35" s="335"/>
      <c r="F35" s="408">
        <v>2117</v>
      </c>
      <c r="G35" s="407"/>
      <c r="H35" s="407"/>
      <c r="I35" s="407">
        <v>45164</v>
      </c>
      <c r="J35" s="407"/>
      <c r="K35" s="409"/>
      <c r="L35" s="408">
        <v>1595</v>
      </c>
      <c r="M35" s="407"/>
      <c r="N35" s="407"/>
      <c r="O35" s="407">
        <v>34172</v>
      </c>
      <c r="P35" s="407"/>
      <c r="Q35" s="407"/>
      <c r="R35" s="322"/>
      <c r="S35" s="322"/>
      <c r="T35" s="322"/>
      <c r="U35" s="322"/>
      <c r="V35" s="322"/>
      <c r="W35" s="322"/>
    </row>
    <row r="36" ht="18" customHeight="1" thickTop="1">
      <c r="A36" s="312" t="s">
        <v>216</v>
      </c>
    </row>
    <row r="37" spans="1:23" ht="18" customHeight="1">
      <c r="A37" s="332" t="s">
        <v>308</v>
      </c>
      <c r="B37" s="332"/>
      <c r="C37" s="332"/>
      <c r="D37" s="332"/>
      <c r="E37" s="332"/>
      <c r="F37" s="332"/>
      <c r="G37" s="332"/>
      <c r="H37" s="332"/>
      <c r="I37" s="332"/>
      <c r="J37" s="332"/>
      <c r="K37" s="332"/>
      <c r="L37" s="332"/>
      <c r="M37" s="332"/>
      <c r="N37" s="332"/>
      <c r="O37" s="332"/>
      <c r="P37" s="332"/>
      <c r="Q37" s="332"/>
      <c r="R37" s="332"/>
      <c r="S37" s="332"/>
      <c r="T37" s="332"/>
      <c r="U37" s="332"/>
      <c r="V37" s="332"/>
      <c r="W37" s="332"/>
    </row>
    <row r="38" spans="1:23" ht="12">
      <c r="A38" s="332"/>
      <c r="B38" s="332"/>
      <c r="C38" s="332"/>
      <c r="D38" s="332"/>
      <c r="E38" s="332"/>
      <c r="F38" s="332"/>
      <c r="G38" s="332"/>
      <c r="H38" s="332"/>
      <c r="I38" s="332"/>
      <c r="J38" s="332"/>
      <c r="K38" s="332"/>
      <c r="L38" s="332"/>
      <c r="M38" s="332"/>
      <c r="N38" s="332"/>
      <c r="O38" s="332"/>
      <c r="P38" s="332"/>
      <c r="Q38" s="332"/>
      <c r="R38" s="332"/>
      <c r="S38" s="332"/>
      <c r="T38" s="332"/>
      <c r="U38" s="332"/>
      <c r="V38" s="332"/>
      <c r="W38" s="332"/>
    </row>
  </sheetData>
  <sheetProtection/>
  <mergeCells count="173">
    <mergeCell ref="L26:Q26"/>
    <mergeCell ref="O31:Q31"/>
    <mergeCell ref="L28:N28"/>
    <mergeCell ref="I28:K28"/>
    <mergeCell ref="O29:Q29"/>
    <mergeCell ref="O27:Q27"/>
    <mergeCell ref="L27:N27"/>
    <mergeCell ref="F26:K26"/>
    <mergeCell ref="I29:K29"/>
    <mergeCell ref="L29:N29"/>
    <mergeCell ref="O35:Q35"/>
    <mergeCell ref="F35:H35"/>
    <mergeCell ref="I35:K35"/>
    <mergeCell ref="L35:N35"/>
    <mergeCell ref="O33:Q33"/>
    <mergeCell ref="F33:H33"/>
    <mergeCell ref="F34:H34"/>
    <mergeCell ref="I34:K34"/>
    <mergeCell ref="I33:K33"/>
    <mergeCell ref="O34:Q34"/>
    <mergeCell ref="R3:W3"/>
    <mergeCell ref="O12:Q12"/>
    <mergeCell ref="O13:Q13"/>
    <mergeCell ref="O14:Q14"/>
    <mergeCell ref="O15:Q15"/>
    <mergeCell ref="P6:S6"/>
    <mergeCell ref="P5:S5"/>
    <mergeCell ref="T7:W7"/>
    <mergeCell ref="U13:W13"/>
    <mergeCell ref="L4:O4"/>
    <mergeCell ref="F22:H22"/>
    <mergeCell ref="I22:K22"/>
    <mergeCell ref="L22:N22"/>
    <mergeCell ref="T4:W4"/>
    <mergeCell ref="T5:W5"/>
    <mergeCell ref="T6:W6"/>
    <mergeCell ref="L5:O5"/>
    <mergeCell ref="I17:K17"/>
    <mergeCell ref="H6:K6"/>
    <mergeCell ref="H5:K5"/>
    <mergeCell ref="A4:C4"/>
    <mergeCell ref="A5:C5"/>
    <mergeCell ref="A6:C6"/>
    <mergeCell ref="D5:G5"/>
    <mergeCell ref="D6:G6"/>
    <mergeCell ref="D4:G4"/>
    <mergeCell ref="P4:S4"/>
    <mergeCell ref="L16:N16"/>
    <mergeCell ref="L17:N17"/>
    <mergeCell ref="I16:K16"/>
    <mergeCell ref="F11:K11"/>
    <mergeCell ref="L11:Q11"/>
    <mergeCell ref="F12:H12"/>
    <mergeCell ref="I12:K12"/>
    <mergeCell ref="L6:O6"/>
    <mergeCell ref="H4:K4"/>
    <mergeCell ref="L15:N15"/>
    <mergeCell ref="F13:H13"/>
    <mergeCell ref="F14:H14"/>
    <mergeCell ref="F15:H15"/>
    <mergeCell ref="L13:N13"/>
    <mergeCell ref="L14:N14"/>
    <mergeCell ref="A13:E13"/>
    <mergeCell ref="A14:E14"/>
    <mergeCell ref="A15:E15"/>
    <mergeCell ref="A16:E16"/>
    <mergeCell ref="I13:K13"/>
    <mergeCell ref="I14:K14"/>
    <mergeCell ref="I15:K15"/>
    <mergeCell ref="F16:H16"/>
    <mergeCell ref="A17:E17"/>
    <mergeCell ref="A18:E18"/>
    <mergeCell ref="A19:E19"/>
    <mergeCell ref="A20:E20"/>
    <mergeCell ref="A21:E21"/>
    <mergeCell ref="A22:E22"/>
    <mergeCell ref="O16:Q16"/>
    <mergeCell ref="O17:Q17"/>
    <mergeCell ref="O18:Q18"/>
    <mergeCell ref="O19:Q19"/>
    <mergeCell ref="F17:H17"/>
    <mergeCell ref="F18:H18"/>
    <mergeCell ref="F19:H19"/>
    <mergeCell ref="I19:K19"/>
    <mergeCell ref="I18:K18"/>
    <mergeCell ref="L18:N18"/>
    <mergeCell ref="L20:N20"/>
    <mergeCell ref="L21:N21"/>
    <mergeCell ref="F20:H20"/>
    <mergeCell ref="F21:H21"/>
    <mergeCell ref="I20:K20"/>
    <mergeCell ref="I21:K21"/>
    <mergeCell ref="A31:E31"/>
    <mergeCell ref="F30:H30"/>
    <mergeCell ref="I30:K30"/>
    <mergeCell ref="I31:K31"/>
    <mergeCell ref="A26:E27"/>
    <mergeCell ref="A28:E28"/>
    <mergeCell ref="F31:H31"/>
    <mergeCell ref="A29:E29"/>
    <mergeCell ref="A30:E30"/>
    <mergeCell ref="F29:H29"/>
    <mergeCell ref="L33:N33"/>
    <mergeCell ref="F32:H32"/>
    <mergeCell ref="I32:K32"/>
    <mergeCell ref="L30:N30"/>
    <mergeCell ref="L32:N32"/>
    <mergeCell ref="L31:N31"/>
    <mergeCell ref="U12:W12"/>
    <mergeCell ref="R13:T13"/>
    <mergeCell ref="O20:Q20"/>
    <mergeCell ref="O21:Q21"/>
    <mergeCell ref="O22:Q22"/>
    <mergeCell ref="F28:H28"/>
    <mergeCell ref="O28:Q28"/>
    <mergeCell ref="I27:K27"/>
    <mergeCell ref="F27:H27"/>
    <mergeCell ref="L19:N19"/>
    <mergeCell ref="R17:T17"/>
    <mergeCell ref="U17:W17"/>
    <mergeCell ref="R18:T18"/>
    <mergeCell ref="U18:W18"/>
    <mergeCell ref="R19:T19"/>
    <mergeCell ref="U19:W19"/>
    <mergeCell ref="A7:C7"/>
    <mergeCell ref="D7:G7"/>
    <mergeCell ref="H7:K7"/>
    <mergeCell ref="L7:O7"/>
    <mergeCell ref="P7:S7"/>
    <mergeCell ref="R11:W11"/>
    <mergeCell ref="A11:E12"/>
    <mergeCell ref="L12:N12"/>
    <mergeCell ref="R10:W10"/>
    <mergeCell ref="R12:T12"/>
    <mergeCell ref="R14:T14"/>
    <mergeCell ref="U14:W14"/>
    <mergeCell ref="R15:T15"/>
    <mergeCell ref="U15:W15"/>
    <mergeCell ref="R16:T16"/>
    <mergeCell ref="U16:W16"/>
    <mergeCell ref="R21:T21"/>
    <mergeCell ref="U21:W21"/>
    <mergeCell ref="R20:T20"/>
    <mergeCell ref="U20:W20"/>
    <mergeCell ref="R22:T22"/>
    <mergeCell ref="U22:W22"/>
    <mergeCell ref="U27:W27"/>
    <mergeCell ref="R28:T28"/>
    <mergeCell ref="U28:W28"/>
    <mergeCell ref="R26:W26"/>
    <mergeCell ref="R27:T27"/>
    <mergeCell ref="R29:T29"/>
    <mergeCell ref="U29:W29"/>
    <mergeCell ref="R30:T30"/>
    <mergeCell ref="U30:W30"/>
    <mergeCell ref="A37:W38"/>
    <mergeCell ref="R35:T35"/>
    <mergeCell ref="U35:W35"/>
    <mergeCell ref="R31:T31"/>
    <mergeCell ref="U31:W31"/>
    <mergeCell ref="R32:T32"/>
    <mergeCell ref="O30:Q30"/>
    <mergeCell ref="A35:E35"/>
    <mergeCell ref="U32:W32"/>
    <mergeCell ref="R33:T33"/>
    <mergeCell ref="U33:W33"/>
    <mergeCell ref="A34:E34"/>
    <mergeCell ref="R34:T34"/>
    <mergeCell ref="U34:W34"/>
    <mergeCell ref="O32:Q32"/>
    <mergeCell ref="L34:N34"/>
    <mergeCell ref="A32:E32"/>
    <mergeCell ref="A33:E33"/>
  </mergeCells>
  <printOptions/>
  <pageMargins left="0.5905511811023623" right="0.5905511811023623" top="0.8661417322834646" bottom="0.7086614173228347" header="0.3937007874015748" footer="0.4724409448818898"/>
  <pageSetup horizontalDpi="600" verticalDpi="600" orientation="portrait" paperSize="9" scale="99" r:id="rId1"/>
  <headerFooter alignWithMargins="0">
    <oddHeader>&amp;L&amp;16Ｍ　社会保障</oddHeader>
  </headerFooter>
</worksheet>
</file>

<file path=xl/worksheets/sheet3.xml><?xml version="1.0" encoding="utf-8"?>
<worksheet xmlns="http://schemas.openxmlformats.org/spreadsheetml/2006/main" xmlns:r="http://schemas.openxmlformats.org/officeDocument/2006/relationships">
  <dimension ref="A1:W36"/>
  <sheetViews>
    <sheetView workbookViewId="0" topLeftCell="A1">
      <selection activeCell="A37" sqref="A37"/>
    </sheetView>
  </sheetViews>
  <sheetFormatPr defaultColWidth="9.00390625" defaultRowHeight="13.5"/>
  <cols>
    <col min="1" max="2" width="8.75390625" style="11" customWidth="1"/>
    <col min="3" max="14" width="6.25390625" style="11" customWidth="1"/>
    <col min="15" max="16384" width="9.00390625" style="11" customWidth="1"/>
  </cols>
  <sheetData>
    <row r="1" spans="1:23" s="39" customFormat="1" ht="27" customHeight="1">
      <c r="A1" s="31" t="s">
        <v>255</v>
      </c>
      <c r="B1" s="38"/>
      <c r="C1" s="38"/>
      <c r="D1" s="38"/>
      <c r="E1" s="38"/>
      <c r="F1" s="38"/>
      <c r="G1" s="38"/>
      <c r="H1" s="38"/>
      <c r="I1" s="38"/>
      <c r="J1" s="38"/>
      <c r="K1" s="38"/>
      <c r="L1" s="38"/>
      <c r="M1" s="38"/>
      <c r="N1" s="38"/>
      <c r="O1" s="38"/>
      <c r="P1" s="38"/>
      <c r="Q1" s="38"/>
      <c r="R1" s="38"/>
      <c r="S1" s="38"/>
      <c r="T1" s="38"/>
      <c r="U1" s="38"/>
      <c r="V1" s="38"/>
      <c r="W1" s="38"/>
    </row>
    <row r="2" spans="1:23" ht="18.75" customHeight="1" thickBot="1">
      <c r="A2" s="10"/>
      <c r="B2" s="10"/>
      <c r="C2" s="10"/>
      <c r="D2" s="10"/>
      <c r="E2" s="40"/>
      <c r="F2" s="10"/>
      <c r="G2" s="10"/>
      <c r="H2" s="10"/>
      <c r="I2" s="10"/>
      <c r="J2" s="10"/>
      <c r="K2" s="10"/>
      <c r="L2" s="10"/>
      <c r="M2" s="9"/>
      <c r="N2" s="267" t="s">
        <v>309</v>
      </c>
      <c r="O2" s="9"/>
      <c r="P2" s="9"/>
      <c r="Q2" s="9"/>
      <c r="R2" s="9"/>
      <c r="T2" s="42"/>
      <c r="U2" s="42"/>
      <c r="V2" s="42"/>
      <c r="W2" s="42"/>
    </row>
    <row r="3" spans="1:14" ht="21" customHeight="1" thickTop="1">
      <c r="A3" s="430" t="s">
        <v>41</v>
      </c>
      <c r="B3" s="431"/>
      <c r="C3" s="429" t="s">
        <v>97</v>
      </c>
      <c r="D3" s="434"/>
      <c r="E3" s="431"/>
      <c r="F3" s="412" t="s">
        <v>98</v>
      </c>
      <c r="G3" s="436"/>
      <c r="H3" s="436"/>
      <c r="I3" s="436"/>
      <c r="J3" s="436"/>
      <c r="K3" s="436"/>
      <c r="L3" s="436"/>
      <c r="M3" s="436"/>
      <c r="N3" s="436"/>
    </row>
    <row r="4" spans="1:14" ht="21" customHeight="1">
      <c r="A4" s="432"/>
      <c r="B4" s="433"/>
      <c r="C4" s="435"/>
      <c r="D4" s="432"/>
      <c r="E4" s="433"/>
      <c r="F4" s="364" t="s">
        <v>99</v>
      </c>
      <c r="G4" s="437"/>
      <c r="H4" s="438"/>
      <c r="I4" s="364" t="s">
        <v>100</v>
      </c>
      <c r="J4" s="437"/>
      <c r="K4" s="438"/>
      <c r="L4" s="364" t="s">
        <v>101</v>
      </c>
      <c r="M4" s="437"/>
      <c r="N4" s="437"/>
    </row>
    <row r="5" spans="1:14" ht="24" customHeight="1">
      <c r="A5" s="427" t="s">
        <v>310</v>
      </c>
      <c r="B5" s="428"/>
      <c r="C5" s="439">
        <v>324</v>
      </c>
      <c r="D5" s="440"/>
      <c r="E5" s="155"/>
      <c r="F5" s="440">
        <v>317</v>
      </c>
      <c r="G5" s="440"/>
      <c r="H5" s="155"/>
      <c r="I5" s="440">
        <v>93</v>
      </c>
      <c r="J5" s="440"/>
      <c r="K5" s="156"/>
      <c r="L5" s="440">
        <v>224</v>
      </c>
      <c r="M5" s="440"/>
      <c r="N5" s="156"/>
    </row>
    <row r="6" spans="1:14" ht="24" customHeight="1">
      <c r="A6" s="427" t="s">
        <v>311</v>
      </c>
      <c r="B6" s="428"/>
      <c r="C6" s="441">
        <v>324</v>
      </c>
      <c r="D6" s="441"/>
      <c r="E6" s="155"/>
      <c r="F6" s="441">
        <v>320</v>
      </c>
      <c r="G6" s="441"/>
      <c r="H6" s="155"/>
      <c r="I6" s="441">
        <v>93</v>
      </c>
      <c r="J6" s="441"/>
      <c r="K6" s="156"/>
      <c r="L6" s="441">
        <v>227</v>
      </c>
      <c r="M6" s="441"/>
      <c r="N6" s="156"/>
    </row>
    <row r="7" spans="1:14" s="14" customFormat="1" ht="24" customHeight="1" thickBot="1">
      <c r="A7" s="422" t="s">
        <v>312</v>
      </c>
      <c r="B7" s="423"/>
      <c r="C7" s="424">
        <v>324</v>
      </c>
      <c r="D7" s="424"/>
      <c r="E7" s="271"/>
      <c r="F7" s="425">
        <v>320</v>
      </c>
      <c r="G7" s="425"/>
      <c r="H7" s="271"/>
      <c r="I7" s="425">
        <v>93</v>
      </c>
      <c r="J7" s="425"/>
      <c r="K7" s="272"/>
      <c r="L7" s="425">
        <v>227</v>
      </c>
      <c r="M7" s="425"/>
      <c r="N7" s="272"/>
    </row>
    <row r="8" spans="1:23" s="313" customFormat="1" ht="18" customHeight="1" thickTop="1">
      <c r="A8" s="312" t="s">
        <v>216</v>
      </c>
      <c r="B8" s="9"/>
      <c r="C8" s="198"/>
      <c r="D8" s="198"/>
      <c r="E8" s="9"/>
      <c r="F8" s="9"/>
      <c r="G8" s="9"/>
      <c r="H8" s="9"/>
      <c r="I8" s="9"/>
      <c r="J8" s="9"/>
      <c r="K8" s="9"/>
      <c r="L8" s="9"/>
      <c r="M8" s="9"/>
      <c r="N8" s="9"/>
      <c r="O8" s="9"/>
      <c r="P8" s="9"/>
      <c r="Q8" s="9"/>
      <c r="R8" s="9"/>
      <c r="S8" s="9"/>
      <c r="T8" s="9"/>
      <c r="U8" s="9"/>
      <c r="V8" s="9"/>
      <c r="W8" s="9"/>
    </row>
    <row r="9" ht="19.5" customHeight="1"/>
    <row r="10" spans="1:2" s="39" customFormat="1" ht="27" customHeight="1">
      <c r="A10" s="31" t="s">
        <v>256</v>
      </c>
      <c r="B10" s="38"/>
    </row>
    <row r="11" spans="1:2" s="43" customFormat="1" ht="22.5" customHeight="1">
      <c r="A11" s="31" t="s">
        <v>42</v>
      </c>
      <c r="B11" s="31"/>
    </row>
    <row r="12" spans="1:14" ht="15" customHeight="1" thickBot="1">
      <c r="A12" s="10"/>
      <c r="B12" s="10"/>
      <c r="C12" s="10"/>
      <c r="D12" s="10"/>
      <c r="E12" s="10"/>
      <c r="F12" s="10"/>
      <c r="G12" s="10"/>
      <c r="K12" s="267" t="s">
        <v>169</v>
      </c>
      <c r="L12" s="41"/>
      <c r="M12" s="41"/>
      <c r="N12" s="41"/>
    </row>
    <row r="13" spans="1:16" ht="27" customHeight="1" thickTop="1">
      <c r="A13" s="430" t="s">
        <v>41</v>
      </c>
      <c r="B13" s="443"/>
      <c r="C13" s="429" t="s">
        <v>212</v>
      </c>
      <c r="D13" s="430"/>
      <c r="E13" s="430"/>
      <c r="F13" s="430"/>
      <c r="G13" s="430"/>
      <c r="H13" s="430"/>
      <c r="I13" s="430"/>
      <c r="J13" s="430"/>
      <c r="K13" s="430"/>
      <c r="L13" s="155"/>
      <c r="M13" s="188"/>
      <c r="N13" s="187"/>
      <c r="O13" s="44"/>
      <c r="P13" s="44"/>
    </row>
    <row r="14" spans="1:16" ht="27" customHeight="1">
      <c r="A14" s="444"/>
      <c r="B14" s="445"/>
      <c r="C14" s="364" t="s">
        <v>43</v>
      </c>
      <c r="D14" s="365"/>
      <c r="E14" s="366"/>
      <c r="F14" s="364" t="s">
        <v>44</v>
      </c>
      <c r="G14" s="366"/>
      <c r="H14" s="364" t="s">
        <v>45</v>
      </c>
      <c r="I14" s="366"/>
      <c r="J14" s="364" t="s">
        <v>202</v>
      </c>
      <c r="K14" s="365"/>
      <c r="L14" s="427"/>
      <c r="M14" s="427"/>
      <c r="N14" s="187"/>
      <c r="O14" s="44"/>
      <c r="P14" s="44"/>
    </row>
    <row r="15" spans="1:16" ht="24" customHeight="1">
      <c r="A15" s="427" t="s">
        <v>292</v>
      </c>
      <c r="B15" s="428"/>
      <c r="C15" s="417">
        <f>SUM(F15:K15)</f>
        <v>16000292</v>
      </c>
      <c r="D15" s="417"/>
      <c r="E15" s="417"/>
      <c r="F15" s="417">
        <v>14575963</v>
      </c>
      <c r="G15" s="417"/>
      <c r="H15" s="417">
        <v>569000</v>
      </c>
      <c r="I15" s="417"/>
      <c r="J15" s="417">
        <v>855329</v>
      </c>
      <c r="K15" s="417"/>
      <c r="L15" s="417"/>
      <c r="M15" s="417"/>
      <c r="N15" s="157"/>
      <c r="O15" s="45"/>
      <c r="P15" s="44"/>
    </row>
    <row r="16" spans="1:16" ht="24" customHeight="1">
      <c r="A16" s="427" t="s">
        <v>293</v>
      </c>
      <c r="B16" s="428"/>
      <c r="C16" s="417">
        <f>SUM(F16:K16)</f>
        <v>15707176</v>
      </c>
      <c r="D16" s="417"/>
      <c r="E16" s="417"/>
      <c r="F16" s="417">
        <v>14434084</v>
      </c>
      <c r="G16" s="417"/>
      <c r="H16" s="417">
        <v>478000</v>
      </c>
      <c r="I16" s="417"/>
      <c r="J16" s="417">
        <v>795092</v>
      </c>
      <c r="K16" s="417"/>
      <c r="L16" s="417"/>
      <c r="M16" s="417"/>
      <c r="N16" s="157"/>
      <c r="O16" s="45"/>
      <c r="P16" s="44"/>
    </row>
    <row r="17" spans="1:16" ht="24" customHeight="1" thickBot="1">
      <c r="A17" s="422" t="s">
        <v>281</v>
      </c>
      <c r="B17" s="423"/>
      <c r="C17" s="452">
        <f>SUM(F17:K17)</f>
        <v>15453850</v>
      </c>
      <c r="D17" s="452"/>
      <c r="E17" s="452"/>
      <c r="F17" s="452">
        <v>14241954</v>
      </c>
      <c r="G17" s="452"/>
      <c r="H17" s="452">
        <v>449000</v>
      </c>
      <c r="I17" s="452"/>
      <c r="J17" s="452">
        <v>762896</v>
      </c>
      <c r="K17" s="452"/>
      <c r="L17" s="426"/>
      <c r="M17" s="426"/>
      <c r="N17" s="189"/>
      <c r="O17" s="45"/>
      <c r="P17" s="44"/>
    </row>
    <row r="18" spans="5:14" ht="17.25" customHeight="1" thickTop="1">
      <c r="E18" s="46"/>
      <c r="F18" s="46"/>
      <c r="G18" s="46"/>
      <c r="H18" s="46"/>
      <c r="I18" s="46"/>
      <c r="J18" s="46"/>
      <c r="K18" s="46"/>
      <c r="L18" s="46"/>
      <c r="M18" s="46"/>
      <c r="N18" s="46"/>
    </row>
    <row r="19" spans="1:16" s="48" customFormat="1" ht="22.5" customHeight="1">
      <c r="A19" s="47" t="s">
        <v>46</v>
      </c>
      <c r="B19" s="47"/>
      <c r="E19" s="49"/>
      <c r="F19" s="49"/>
      <c r="G19" s="49"/>
      <c r="H19" s="49"/>
      <c r="I19" s="49"/>
      <c r="J19" s="49"/>
      <c r="K19" s="49"/>
      <c r="L19" s="49"/>
      <c r="M19" s="49"/>
      <c r="N19" s="49"/>
      <c r="O19" s="209"/>
      <c r="P19" s="209"/>
    </row>
    <row r="20" spans="1:14" ht="15" customHeight="1" thickBot="1">
      <c r="A20" s="50"/>
      <c r="B20" s="50"/>
      <c r="C20" s="50"/>
      <c r="D20" s="50"/>
      <c r="E20" s="50"/>
      <c r="F20" s="50"/>
      <c r="G20" s="50"/>
      <c r="H20" s="50"/>
      <c r="I20" s="50"/>
      <c r="J20" s="46"/>
      <c r="K20" s="267" t="s">
        <v>2</v>
      </c>
      <c r="M20" s="37"/>
      <c r="N20" s="41"/>
    </row>
    <row r="21" spans="1:14" ht="27" customHeight="1" thickTop="1">
      <c r="A21" s="430" t="s">
        <v>41</v>
      </c>
      <c r="B21" s="443"/>
      <c r="C21" s="429" t="s">
        <v>212</v>
      </c>
      <c r="D21" s="430"/>
      <c r="E21" s="430"/>
      <c r="F21" s="430"/>
      <c r="G21" s="430"/>
      <c r="H21" s="430"/>
      <c r="I21" s="430"/>
      <c r="J21" s="430"/>
      <c r="K21" s="430"/>
      <c r="L21" s="155"/>
      <c r="M21" s="188"/>
      <c r="N21" s="187"/>
    </row>
    <row r="22" spans="1:14" ht="27" customHeight="1">
      <c r="A22" s="444"/>
      <c r="B22" s="445"/>
      <c r="C22" s="364" t="s">
        <v>43</v>
      </c>
      <c r="D22" s="365"/>
      <c r="E22" s="366"/>
      <c r="F22" s="364" t="s">
        <v>44</v>
      </c>
      <c r="G22" s="365"/>
      <c r="H22" s="366"/>
      <c r="I22" s="364" t="s">
        <v>213</v>
      </c>
      <c r="J22" s="365"/>
      <c r="K22" s="365"/>
      <c r="L22" s="427"/>
      <c r="M22" s="427"/>
      <c r="N22" s="187"/>
    </row>
    <row r="23" spans="1:14" ht="25.5" customHeight="1">
      <c r="A23" s="427" t="s">
        <v>292</v>
      </c>
      <c r="B23" s="428"/>
      <c r="C23" s="419">
        <f>SUM(F23:K23)</f>
        <v>8585404</v>
      </c>
      <c r="D23" s="419"/>
      <c r="E23" s="419"/>
      <c r="F23" s="450">
        <v>8045895</v>
      </c>
      <c r="G23" s="450"/>
      <c r="H23" s="450"/>
      <c r="I23" s="450">
        <v>539509</v>
      </c>
      <c r="J23" s="450"/>
      <c r="K23" s="450"/>
      <c r="L23" s="333"/>
      <c r="M23" s="333"/>
      <c r="N23" s="159"/>
    </row>
    <row r="24" spans="1:14" ht="25.5" customHeight="1">
      <c r="A24" s="427" t="s">
        <v>293</v>
      </c>
      <c r="B24" s="428"/>
      <c r="C24" s="419">
        <f>SUM(F24:K24)</f>
        <v>8492857</v>
      </c>
      <c r="D24" s="419"/>
      <c r="E24" s="419"/>
      <c r="F24" s="419">
        <v>7854279</v>
      </c>
      <c r="G24" s="419"/>
      <c r="H24" s="419"/>
      <c r="I24" s="419">
        <v>638578</v>
      </c>
      <c r="J24" s="419"/>
      <c r="K24" s="419"/>
      <c r="L24" s="419"/>
      <c r="M24" s="419"/>
      <c r="N24" s="159"/>
    </row>
    <row r="25" spans="1:14" ht="25.5" customHeight="1" thickBot="1">
      <c r="A25" s="422" t="s">
        <v>281</v>
      </c>
      <c r="B25" s="423"/>
      <c r="C25" s="442">
        <f>SUM(F25:K25)</f>
        <v>8287244</v>
      </c>
      <c r="D25" s="442"/>
      <c r="E25" s="442"/>
      <c r="F25" s="442">
        <v>7787811</v>
      </c>
      <c r="G25" s="442"/>
      <c r="H25" s="442"/>
      <c r="I25" s="442">
        <v>499433</v>
      </c>
      <c r="J25" s="442"/>
      <c r="K25" s="442"/>
      <c r="L25" s="453"/>
      <c r="M25" s="453"/>
      <c r="N25" s="190"/>
    </row>
    <row r="26" spans="1:2" s="313" customFormat="1" ht="18" customHeight="1" thickTop="1">
      <c r="A26" s="312" t="s">
        <v>215</v>
      </c>
      <c r="B26" s="312"/>
    </row>
    <row r="27" ht="52.5" customHeight="1"/>
    <row r="28" spans="1:2" s="39" customFormat="1" ht="27" customHeight="1">
      <c r="A28" s="31" t="s">
        <v>257</v>
      </c>
      <c r="B28" s="38"/>
    </row>
    <row r="29" spans="1:2" s="48" customFormat="1" ht="22.5" customHeight="1" thickBot="1">
      <c r="A29" s="47" t="s">
        <v>35</v>
      </c>
      <c r="B29" s="47"/>
    </row>
    <row r="30" spans="1:14" s="10" customFormat="1" ht="27" customHeight="1" thickTop="1">
      <c r="A30" s="446" t="s">
        <v>41</v>
      </c>
      <c r="B30" s="447"/>
      <c r="C30" s="348" t="s">
        <v>103</v>
      </c>
      <c r="D30" s="349"/>
      <c r="E30" s="349"/>
      <c r="F30" s="349"/>
      <c r="G30" s="349"/>
      <c r="H30" s="349"/>
      <c r="I30" s="349" t="s">
        <v>104</v>
      </c>
      <c r="J30" s="349"/>
      <c r="K30" s="349"/>
      <c r="L30" s="349"/>
      <c r="M30" s="349"/>
      <c r="N30" s="392"/>
    </row>
    <row r="31" spans="1:14" s="10" customFormat="1" ht="27" customHeight="1">
      <c r="A31" s="448"/>
      <c r="B31" s="449"/>
      <c r="C31" s="350" t="s">
        <v>105</v>
      </c>
      <c r="D31" s="351"/>
      <c r="E31" s="351" t="s">
        <v>106</v>
      </c>
      <c r="F31" s="351"/>
      <c r="G31" s="351" t="s">
        <v>107</v>
      </c>
      <c r="H31" s="351"/>
      <c r="I31" s="451" t="s">
        <v>108</v>
      </c>
      <c r="J31" s="451"/>
      <c r="K31" s="351" t="s">
        <v>109</v>
      </c>
      <c r="L31" s="351"/>
      <c r="M31" s="351" t="s">
        <v>107</v>
      </c>
      <c r="N31" s="455"/>
    </row>
    <row r="32" spans="1:14" s="10" customFormat="1" ht="25.5" customHeight="1">
      <c r="A32" s="399" t="s">
        <v>292</v>
      </c>
      <c r="B32" s="400"/>
      <c r="C32" s="415">
        <v>33141</v>
      </c>
      <c r="D32" s="416"/>
      <c r="E32" s="416">
        <v>101149</v>
      </c>
      <c r="F32" s="416"/>
      <c r="G32" s="414">
        <f>ROUNDDOWN(C32/E32,5)*100</f>
        <v>32.763999999999996</v>
      </c>
      <c r="H32" s="414"/>
      <c r="I32" s="416">
        <v>53371</v>
      </c>
      <c r="J32" s="416"/>
      <c r="K32" s="416">
        <v>241532</v>
      </c>
      <c r="L32" s="416"/>
      <c r="M32" s="414">
        <f>ROUNDDOWN(I32/K32,5)*100</f>
        <v>22.096</v>
      </c>
      <c r="N32" s="414"/>
    </row>
    <row r="33" spans="1:14" s="52" customFormat="1" ht="25.5" customHeight="1">
      <c r="A33" s="399" t="s">
        <v>293</v>
      </c>
      <c r="B33" s="400"/>
      <c r="C33" s="415">
        <v>32221</v>
      </c>
      <c r="D33" s="416"/>
      <c r="E33" s="416">
        <v>102286</v>
      </c>
      <c r="F33" s="416"/>
      <c r="G33" s="414">
        <f>ROUNDDOWN(C33/E33,5)*100</f>
        <v>31.5</v>
      </c>
      <c r="H33" s="414"/>
      <c r="I33" s="416">
        <v>50998</v>
      </c>
      <c r="J33" s="416"/>
      <c r="K33" s="416">
        <v>241723</v>
      </c>
      <c r="L33" s="416"/>
      <c r="M33" s="414">
        <f>ROUNDDOWN(I33/K33,5)*100</f>
        <v>21.096999999999998</v>
      </c>
      <c r="N33" s="414"/>
    </row>
    <row r="34" spans="1:14" s="52" customFormat="1" ht="25.5" customHeight="1" thickBot="1">
      <c r="A34" s="341" t="s">
        <v>281</v>
      </c>
      <c r="B34" s="342"/>
      <c r="C34" s="420">
        <v>31768</v>
      </c>
      <c r="D34" s="421"/>
      <c r="E34" s="421">
        <v>103428</v>
      </c>
      <c r="F34" s="421"/>
      <c r="G34" s="418">
        <f>ROUNDDOWN(C34/E34,5)*100</f>
        <v>30.714999999999996</v>
      </c>
      <c r="H34" s="418"/>
      <c r="I34" s="421">
        <v>49576</v>
      </c>
      <c r="J34" s="421"/>
      <c r="K34" s="421">
        <v>241925</v>
      </c>
      <c r="L34" s="421"/>
      <c r="M34" s="418">
        <f>ROUNDDOWN(I34/K34,5)*100</f>
        <v>20.491999999999997</v>
      </c>
      <c r="N34" s="418"/>
    </row>
    <row r="35" spans="1:14" ht="18" customHeight="1" thickTop="1">
      <c r="A35" s="454" t="s">
        <v>314</v>
      </c>
      <c r="B35" s="454"/>
      <c r="C35" s="454"/>
      <c r="D35" s="454"/>
      <c r="E35" s="454"/>
      <c r="F35" s="454"/>
      <c r="G35" s="454"/>
      <c r="H35" s="454"/>
      <c r="I35" s="454"/>
      <c r="J35" s="454"/>
      <c r="K35" s="454"/>
      <c r="L35" s="454"/>
      <c r="M35" s="454"/>
      <c r="N35" s="454"/>
    </row>
    <row r="36" ht="15" customHeight="1">
      <c r="A36" s="12" t="s">
        <v>313</v>
      </c>
    </row>
    <row r="37" ht="27" customHeight="1"/>
    <row r="38" ht="25.5" customHeight="1"/>
    <row r="39" ht="25.5" customHeight="1"/>
    <row r="40" ht="25.5" customHeight="1"/>
    <row r="42" ht="22.5" customHeight="1"/>
  </sheetData>
  <sheetProtection/>
  <mergeCells count="98">
    <mergeCell ref="A35:N35"/>
    <mergeCell ref="F14:G14"/>
    <mergeCell ref="F15:G15"/>
    <mergeCell ref="F16:G16"/>
    <mergeCell ref="C15:E15"/>
    <mergeCell ref="M31:N31"/>
    <mergeCell ref="I30:N30"/>
    <mergeCell ref="C31:D31"/>
    <mergeCell ref="E31:F31"/>
    <mergeCell ref="H17:I17"/>
    <mergeCell ref="C24:E24"/>
    <mergeCell ref="F17:G17"/>
    <mergeCell ref="L25:M25"/>
    <mergeCell ref="A24:B24"/>
    <mergeCell ref="I24:K24"/>
    <mergeCell ref="I25:K25"/>
    <mergeCell ref="L23:M23"/>
    <mergeCell ref="C22:E22"/>
    <mergeCell ref="L22:M22"/>
    <mergeCell ref="C16:E16"/>
    <mergeCell ref="H15:I15"/>
    <mergeCell ref="H16:I16"/>
    <mergeCell ref="I22:K22"/>
    <mergeCell ref="I23:K23"/>
    <mergeCell ref="C17:E17"/>
    <mergeCell ref="J17:K17"/>
    <mergeCell ref="A30:B31"/>
    <mergeCell ref="A25:B25"/>
    <mergeCell ref="C25:E25"/>
    <mergeCell ref="C30:H30"/>
    <mergeCell ref="J15:K15"/>
    <mergeCell ref="G31:H31"/>
    <mergeCell ref="F22:H22"/>
    <mergeCell ref="F23:H23"/>
    <mergeCell ref="K31:L31"/>
    <mergeCell ref="I31:J31"/>
    <mergeCell ref="A33:B33"/>
    <mergeCell ref="E33:F33"/>
    <mergeCell ref="F5:G5"/>
    <mergeCell ref="A13:B14"/>
    <mergeCell ref="A15:B15"/>
    <mergeCell ref="A21:B22"/>
    <mergeCell ref="A23:B23"/>
    <mergeCell ref="C21:K21"/>
    <mergeCell ref="C23:E23"/>
    <mergeCell ref="J16:K16"/>
    <mergeCell ref="L6:M6"/>
    <mergeCell ref="C6:D6"/>
    <mergeCell ref="F6:G6"/>
    <mergeCell ref="L24:M24"/>
    <mergeCell ref="I32:J32"/>
    <mergeCell ref="I6:J6"/>
    <mergeCell ref="L14:M14"/>
    <mergeCell ref="H14:I14"/>
    <mergeCell ref="J14:K14"/>
    <mergeCell ref="F25:H25"/>
    <mergeCell ref="A5:B5"/>
    <mergeCell ref="M32:N32"/>
    <mergeCell ref="A32:B32"/>
    <mergeCell ref="C32:D32"/>
    <mergeCell ref="E32:F32"/>
    <mergeCell ref="G32:H32"/>
    <mergeCell ref="C5:D5"/>
    <mergeCell ref="I5:J5"/>
    <mergeCell ref="L5:M5"/>
    <mergeCell ref="A6:B6"/>
    <mergeCell ref="A3:B4"/>
    <mergeCell ref="C3:E4"/>
    <mergeCell ref="F3:N3"/>
    <mergeCell ref="F4:H4"/>
    <mergeCell ref="I4:K4"/>
    <mergeCell ref="L4:N4"/>
    <mergeCell ref="A7:B7"/>
    <mergeCell ref="C7:D7"/>
    <mergeCell ref="F7:G7"/>
    <mergeCell ref="L7:M7"/>
    <mergeCell ref="I7:J7"/>
    <mergeCell ref="A17:B17"/>
    <mergeCell ref="L17:M17"/>
    <mergeCell ref="A16:B16"/>
    <mergeCell ref="C13:K13"/>
    <mergeCell ref="L15:M15"/>
    <mergeCell ref="A34:B34"/>
    <mergeCell ref="C34:D34"/>
    <mergeCell ref="E34:F34"/>
    <mergeCell ref="G34:H34"/>
    <mergeCell ref="I34:J34"/>
    <mergeCell ref="K34:L34"/>
    <mergeCell ref="M33:N33"/>
    <mergeCell ref="C33:D33"/>
    <mergeCell ref="L16:M16"/>
    <mergeCell ref="C14:E14"/>
    <mergeCell ref="K32:L32"/>
    <mergeCell ref="M34:N34"/>
    <mergeCell ref="I33:J33"/>
    <mergeCell ref="K33:L33"/>
    <mergeCell ref="G33:H33"/>
    <mergeCell ref="F24:H24"/>
  </mergeCells>
  <printOptions/>
  <pageMargins left="0.5905511811023623" right="0.5905511811023623" top="0.5905511811023623" bottom="0.7086614173228347" header="0.3937007874015748" footer="0.4724409448818898"/>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theme="0" tint="-0.04997999966144562"/>
    <pageSetUpPr fitToPage="1"/>
  </sheetPr>
  <dimension ref="A1:Z43"/>
  <sheetViews>
    <sheetView workbookViewId="0" topLeftCell="A1">
      <selection activeCell="A29" sqref="A29"/>
    </sheetView>
  </sheetViews>
  <sheetFormatPr defaultColWidth="9.00390625" defaultRowHeight="13.5"/>
  <cols>
    <col min="1" max="1" width="3.625" style="11" customWidth="1"/>
    <col min="2" max="4" width="3.125" style="11" customWidth="1"/>
    <col min="5" max="16" width="3.75390625" style="11" customWidth="1"/>
    <col min="17" max="17" width="4.25390625" style="11" customWidth="1"/>
    <col min="18" max="18" width="4.125" style="11" customWidth="1"/>
    <col min="19" max="22" width="3.75390625" style="11" customWidth="1"/>
    <col min="23" max="23" width="4.00390625" style="11" customWidth="1"/>
    <col min="24" max="24" width="3.75390625" style="11" customWidth="1"/>
    <col min="25" max="25" width="3.375" style="11" customWidth="1"/>
    <col min="26" max="28" width="3.25390625" style="11" customWidth="1"/>
    <col min="29" max="40" width="3.625" style="11" customWidth="1"/>
    <col min="41" max="16384" width="9.00390625" style="11" customWidth="1"/>
  </cols>
  <sheetData>
    <row r="1" spans="1:2" s="48" customFormat="1" ht="22.5" customHeight="1" thickBot="1">
      <c r="A1" s="47" t="s">
        <v>40</v>
      </c>
      <c r="B1" s="47"/>
    </row>
    <row r="2" spans="1:25" ht="30" customHeight="1" thickTop="1">
      <c r="A2" s="348" t="s">
        <v>41</v>
      </c>
      <c r="B2" s="476"/>
      <c r="C2" s="476"/>
      <c r="D2" s="476"/>
      <c r="E2" s="480" t="s">
        <v>186</v>
      </c>
      <c r="F2" s="477"/>
      <c r="G2" s="477"/>
      <c r="H2" s="477"/>
      <c r="I2" s="477"/>
      <c r="J2" s="477"/>
      <c r="K2" s="477"/>
      <c r="L2" s="477" t="s">
        <v>187</v>
      </c>
      <c r="M2" s="478"/>
      <c r="N2" s="478"/>
      <c r="O2" s="478"/>
      <c r="P2" s="478"/>
      <c r="Q2" s="478"/>
      <c r="R2" s="478"/>
      <c r="S2" s="477" t="s">
        <v>188</v>
      </c>
      <c r="T2" s="478"/>
      <c r="U2" s="478"/>
      <c r="V2" s="478"/>
      <c r="W2" s="478"/>
      <c r="X2" s="478"/>
      <c r="Y2" s="479"/>
    </row>
    <row r="3" spans="1:25" ht="24" customHeight="1">
      <c r="A3" s="399" t="s">
        <v>292</v>
      </c>
      <c r="B3" s="399"/>
      <c r="C3" s="399"/>
      <c r="D3" s="400"/>
      <c r="E3" s="401">
        <v>5572756300</v>
      </c>
      <c r="F3" s="391"/>
      <c r="G3" s="391"/>
      <c r="H3" s="391"/>
      <c r="I3" s="391"/>
      <c r="J3" s="391"/>
      <c r="K3" s="122"/>
      <c r="L3" s="391">
        <v>5150410653</v>
      </c>
      <c r="M3" s="391"/>
      <c r="N3" s="391"/>
      <c r="O3" s="391"/>
      <c r="P3" s="391"/>
      <c r="Q3" s="391"/>
      <c r="R3" s="122"/>
      <c r="S3" s="475">
        <f>ROUNDDOWN(L3/E3,5)*100</f>
        <v>92.42099999999999</v>
      </c>
      <c r="T3" s="475"/>
      <c r="U3" s="475"/>
      <c r="V3" s="475"/>
      <c r="W3" s="475"/>
      <c r="X3" s="475"/>
      <c r="Y3" s="178"/>
    </row>
    <row r="4" spans="1:26" ht="24" customHeight="1">
      <c r="A4" s="399" t="s">
        <v>293</v>
      </c>
      <c r="B4" s="399"/>
      <c r="C4" s="399"/>
      <c r="D4" s="400"/>
      <c r="E4" s="401">
        <v>5336627387</v>
      </c>
      <c r="F4" s="391"/>
      <c r="G4" s="391"/>
      <c r="H4" s="391"/>
      <c r="I4" s="391"/>
      <c r="J4" s="391"/>
      <c r="K4" s="122"/>
      <c r="L4" s="391">
        <v>4944952212</v>
      </c>
      <c r="M4" s="391"/>
      <c r="N4" s="391"/>
      <c r="O4" s="391"/>
      <c r="P4" s="391"/>
      <c r="Q4" s="391"/>
      <c r="R4" s="122"/>
      <c r="S4" s="475">
        <f>ROUNDDOWN(L4/E4,5)*100</f>
        <v>92.66</v>
      </c>
      <c r="T4" s="475"/>
      <c r="U4" s="475"/>
      <c r="V4" s="475"/>
      <c r="W4" s="475"/>
      <c r="X4" s="475"/>
      <c r="Y4" s="178"/>
      <c r="Z4" s="226"/>
    </row>
    <row r="5" spans="1:26" ht="24" customHeight="1" thickBot="1">
      <c r="A5" s="341" t="s">
        <v>281</v>
      </c>
      <c r="B5" s="341"/>
      <c r="C5" s="341"/>
      <c r="D5" s="342"/>
      <c r="E5" s="469">
        <v>5286158500</v>
      </c>
      <c r="F5" s="470"/>
      <c r="G5" s="470"/>
      <c r="H5" s="470"/>
      <c r="I5" s="470"/>
      <c r="J5" s="470"/>
      <c r="K5" s="284"/>
      <c r="L5" s="470">
        <v>4865127289</v>
      </c>
      <c r="M5" s="470"/>
      <c r="N5" s="470"/>
      <c r="O5" s="470"/>
      <c r="P5" s="470"/>
      <c r="Q5" s="470"/>
      <c r="R5" s="284"/>
      <c r="S5" s="505">
        <f>ROUNDDOWN(L5/E5,5)*100</f>
        <v>92.035</v>
      </c>
      <c r="T5" s="505"/>
      <c r="U5" s="505"/>
      <c r="V5" s="505"/>
      <c r="W5" s="505"/>
      <c r="X5" s="505"/>
      <c r="Y5" s="247"/>
      <c r="Z5" s="226"/>
    </row>
    <row r="6" spans="1:26" ht="18" customHeight="1" thickTop="1">
      <c r="A6" s="481" t="s">
        <v>232</v>
      </c>
      <c r="B6" s="481"/>
      <c r="C6" s="481"/>
      <c r="D6" s="481"/>
      <c r="E6" s="481"/>
      <c r="F6" s="481"/>
      <c r="G6" s="481"/>
      <c r="H6" s="481"/>
      <c r="I6" s="481"/>
      <c r="J6" s="481"/>
      <c r="K6" s="481"/>
      <c r="L6" s="481"/>
      <c r="M6" s="481"/>
      <c r="N6" s="481"/>
      <c r="O6" s="481"/>
      <c r="P6" s="225"/>
      <c r="Q6" s="225"/>
      <c r="R6" s="53"/>
      <c r="S6" s="54"/>
      <c r="T6" s="225"/>
      <c r="U6" s="225"/>
      <c r="V6" s="225"/>
      <c r="W6" s="225"/>
      <c r="X6" s="225"/>
      <c r="Y6" s="227"/>
      <c r="Z6" s="226"/>
    </row>
    <row r="7" spans="1:26" ht="60" customHeight="1">
      <c r="A7" s="226"/>
      <c r="B7" s="226"/>
      <c r="C7" s="226"/>
      <c r="D7" s="226"/>
      <c r="E7" s="226"/>
      <c r="F7" s="226"/>
      <c r="G7" s="226"/>
      <c r="H7" s="226"/>
      <c r="I7" s="226"/>
      <c r="J7" s="226"/>
      <c r="K7" s="226"/>
      <c r="L7" s="226"/>
      <c r="M7" s="226"/>
      <c r="N7" s="226"/>
      <c r="O7" s="226"/>
      <c r="P7" s="226"/>
      <c r="Q7" s="226"/>
      <c r="R7" s="226"/>
      <c r="S7" s="226"/>
      <c r="T7" s="226"/>
      <c r="U7" s="226"/>
      <c r="V7" s="226"/>
      <c r="W7" s="226"/>
      <c r="X7" s="226"/>
      <c r="Y7" s="226"/>
      <c r="Z7" s="226"/>
    </row>
    <row r="8" spans="1:9" s="48" customFormat="1" ht="22.5" customHeight="1" thickBot="1">
      <c r="A8" s="47" t="s">
        <v>36</v>
      </c>
      <c r="B8" s="55"/>
      <c r="C8" s="55"/>
      <c r="D8" s="55"/>
      <c r="E8" s="55"/>
      <c r="F8" s="55"/>
      <c r="G8" s="55"/>
      <c r="H8" s="55"/>
      <c r="I8" s="55"/>
    </row>
    <row r="9" spans="1:25" s="10" customFormat="1" ht="28.5" customHeight="1" thickTop="1">
      <c r="A9" s="348" t="s">
        <v>41</v>
      </c>
      <c r="B9" s="506"/>
      <c r="C9" s="506"/>
      <c r="D9" s="506"/>
      <c r="E9" s="392" t="s">
        <v>110</v>
      </c>
      <c r="F9" s="500"/>
      <c r="G9" s="500"/>
      <c r="H9" s="500"/>
      <c r="I9" s="500"/>
      <c r="J9" s="500"/>
      <c r="K9" s="500"/>
      <c r="L9" s="500"/>
      <c r="M9" s="500"/>
      <c r="N9" s="500"/>
      <c r="O9" s="500"/>
      <c r="P9" s="500"/>
      <c r="Q9" s="500"/>
      <c r="R9" s="500"/>
      <c r="S9" s="501"/>
      <c r="T9" s="491" t="s">
        <v>111</v>
      </c>
      <c r="U9" s="492"/>
      <c r="V9" s="493"/>
      <c r="W9" s="491" t="s">
        <v>112</v>
      </c>
      <c r="X9" s="492"/>
      <c r="Y9" s="492"/>
    </row>
    <row r="10" spans="1:25" s="10" customFormat="1" ht="28.5" customHeight="1">
      <c r="A10" s="507"/>
      <c r="B10" s="508"/>
      <c r="C10" s="508"/>
      <c r="D10" s="508"/>
      <c r="E10" s="455" t="s">
        <v>113</v>
      </c>
      <c r="F10" s="502"/>
      <c r="G10" s="503"/>
      <c r="H10" s="455" t="s">
        <v>114</v>
      </c>
      <c r="I10" s="502"/>
      <c r="J10" s="503"/>
      <c r="K10" s="455" t="s">
        <v>115</v>
      </c>
      <c r="L10" s="502"/>
      <c r="M10" s="503"/>
      <c r="N10" s="455" t="s">
        <v>116</v>
      </c>
      <c r="O10" s="504"/>
      <c r="P10" s="350"/>
      <c r="Q10" s="455" t="s">
        <v>99</v>
      </c>
      <c r="R10" s="504"/>
      <c r="S10" s="350"/>
      <c r="T10" s="494"/>
      <c r="U10" s="495"/>
      <c r="V10" s="496"/>
      <c r="W10" s="494"/>
      <c r="X10" s="495"/>
      <c r="Y10" s="495"/>
    </row>
    <row r="11" spans="1:25" s="10" customFormat="1" ht="30" customHeight="1">
      <c r="A11" s="191" t="s">
        <v>117</v>
      </c>
      <c r="B11" s="497" t="s">
        <v>118</v>
      </c>
      <c r="C11" s="498"/>
      <c r="D11" s="499"/>
      <c r="E11" s="489">
        <v>10940</v>
      </c>
      <c r="F11" s="488"/>
      <c r="G11" s="488"/>
      <c r="H11" s="488">
        <v>457463</v>
      </c>
      <c r="I11" s="488"/>
      <c r="J11" s="488"/>
      <c r="K11" s="488">
        <v>113698</v>
      </c>
      <c r="L11" s="488"/>
      <c r="M11" s="488"/>
      <c r="N11" s="490">
        <v>340905</v>
      </c>
      <c r="O11" s="490"/>
      <c r="P11" s="490"/>
      <c r="Q11" s="488">
        <v>923006</v>
      </c>
      <c r="R11" s="488"/>
      <c r="S11" s="488"/>
      <c r="T11" s="488">
        <v>31167</v>
      </c>
      <c r="U11" s="488"/>
      <c r="V11" s="488"/>
      <c r="W11" s="488">
        <v>23065</v>
      </c>
      <c r="X11" s="488"/>
      <c r="Y11" s="488"/>
    </row>
    <row r="12" spans="1:25" s="10" customFormat="1" ht="30" customHeight="1">
      <c r="A12" s="154" t="s">
        <v>119</v>
      </c>
      <c r="B12" s="497" t="s">
        <v>120</v>
      </c>
      <c r="C12" s="498"/>
      <c r="D12" s="499"/>
      <c r="E12" s="487">
        <v>151710</v>
      </c>
      <c r="F12" s="474"/>
      <c r="G12" s="474"/>
      <c r="H12" s="474">
        <v>693224</v>
      </c>
      <c r="I12" s="474"/>
      <c r="J12" s="474"/>
      <c r="K12" s="474">
        <v>206238</v>
      </c>
      <c r="L12" s="474"/>
      <c r="M12" s="474"/>
      <c r="N12" s="486">
        <v>405454</v>
      </c>
      <c r="O12" s="486"/>
      <c r="P12" s="486"/>
      <c r="Q12" s="486">
        <v>1456626</v>
      </c>
      <c r="R12" s="486"/>
      <c r="S12" s="486"/>
      <c r="T12" s="484" t="s">
        <v>102</v>
      </c>
      <c r="U12" s="484"/>
      <c r="V12" s="484"/>
      <c r="W12" s="484" t="s">
        <v>102</v>
      </c>
      <c r="X12" s="484"/>
      <c r="Y12" s="484"/>
    </row>
    <row r="13" spans="1:25" s="10" customFormat="1" ht="30" customHeight="1">
      <c r="A13" s="154">
        <v>29</v>
      </c>
      <c r="B13" s="497" t="s">
        <v>121</v>
      </c>
      <c r="C13" s="498"/>
      <c r="D13" s="499"/>
      <c r="E13" s="487">
        <v>6013643750</v>
      </c>
      <c r="F13" s="474"/>
      <c r="G13" s="474"/>
      <c r="H13" s="474">
        <v>6344522290</v>
      </c>
      <c r="I13" s="474"/>
      <c r="J13" s="474"/>
      <c r="K13" s="474">
        <v>1449374010</v>
      </c>
      <c r="L13" s="474"/>
      <c r="M13" s="474"/>
      <c r="N13" s="474">
        <v>3853293529</v>
      </c>
      <c r="O13" s="474"/>
      <c r="P13" s="474"/>
      <c r="Q13" s="474">
        <v>17660833579</v>
      </c>
      <c r="R13" s="474"/>
      <c r="S13" s="474"/>
      <c r="T13" s="474">
        <v>291398661</v>
      </c>
      <c r="U13" s="474"/>
      <c r="V13" s="474"/>
      <c r="W13" s="484" t="s">
        <v>102</v>
      </c>
      <c r="X13" s="484"/>
      <c r="Y13" s="484"/>
    </row>
    <row r="14" spans="1:25" s="10" customFormat="1" ht="30" customHeight="1">
      <c r="A14" s="154" t="s">
        <v>122</v>
      </c>
      <c r="B14" s="497" t="s">
        <v>123</v>
      </c>
      <c r="C14" s="498"/>
      <c r="D14" s="499"/>
      <c r="E14" s="487">
        <v>4412982905</v>
      </c>
      <c r="F14" s="474"/>
      <c r="G14" s="474"/>
      <c r="H14" s="474">
        <v>4644210975</v>
      </c>
      <c r="I14" s="474"/>
      <c r="J14" s="474"/>
      <c r="K14" s="474">
        <v>1055655871</v>
      </c>
      <c r="L14" s="474"/>
      <c r="M14" s="474"/>
      <c r="N14" s="474">
        <v>2827667144</v>
      </c>
      <c r="O14" s="474"/>
      <c r="P14" s="474"/>
      <c r="Q14" s="474">
        <v>12940516895</v>
      </c>
      <c r="R14" s="474"/>
      <c r="S14" s="474"/>
      <c r="T14" s="474">
        <v>213549058</v>
      </c>
      <c r="U14" s="474"/>
      <c r="V14" s="474"/>
      <c r="W14" s="474">
        <v>1652364598</v>
      </c>
      <c r="X14" s="474"/>
      <c r="Y14" s="474"/>
    </row>
    <row r="15" spans="1:25" s="10" customFormat="1" ht="30" customHeight="1">
      <c r="A15" s="192" t="s">
        <v>124</v>
      </c>
      <c r="B15" s="497" t="s">
        <v>125</v>
      </c>
      <c r="C15" s="498"/>
      <c r="D15" s="499"/>
      <c r="E15" s="483">
        <v>1461557371</v>
      </c>
      <c r="F15" s="482"/>
      <c r="G15" s="482"/>
      <c r="H15" s="482">
        <v>1444708905</v>
      </c>
      <c r="I15" s="482"/>
      <c r="J15" s="482"/>
      <c r="K15" s="482">
        <v>349236549</v>
      </c>
      <c r="L15" s="482"/>
      <c r="M15" s="482"/>
      <c r="N15" s="482">
        <v>801394783</v>
      </c>
      <c r="O15" s="482"/>
      <c r="P15" s="482"/>
      <c r="Q15" s="482">
        <v>4056897608</v>
      </c>
      <c r="R15" s="482"/>
      <c r="S15" s="482"/>
      <c r="T15" s="482">
        <v>71139466</v>
      </c>
      <c r="U15" s="482"/>
      <c r="V15" s="482"/>
      <c r="W15" s="485" t="s">
        <v>102</v>
      </c>
      <c r="X15" s="485"/>
      <c r="Y15" s="485"/>
    </row>
    <row r="16" spans="1:25" s="10" customFormat="1" ht="30" customHeight="1">
      <c r="A16" s="191" t="s">
        <v>117</v>
      </c>
      <c r="B16" s="497" t="s">
        <v>118</v>
      </c>
      <c r="C16" s="498"/>
      <c r="D16" s="499"/>
      <c r="E16" s="489">
        <v>10680</v>
      </c>
      <c r="F16" s="488"/>
      <c r="G16" s="488"/>
      <c r="H16" s="488">
        <v>446262</v>
      </c>
      <c r="I16" s="488"/>
      <c r="J16" s="488"/>
      <c r="K16" s="488">
        <v>108781</v>
      </c>
      <c r="L16" s="488"/>
      <c r="M16" s="488"/>
      <c r="N16" s="490">
        <v>333173</v>
      </c>
      <c r="O16" s="490"/>
      <c r="P16" s="490"/>
      <c r="Q16" s="488">
        <v>898896</v>
      </c>
      <c r="R16" s="488"/>
      <c r="S16" s="488"/>
      <c r="T16" s="488">
        <v>27830</v>
      </c>
      <c r="U16" s="488"/>
      <c r="V16" s="488"/>
      <c r="W16" s="488">
        <v>22855</v>
      </c>
      <c r="X16" s="488"/>
      <c r="Y16" s="488"/>
    </row>
    <row r="17" spans="1:25" s="10" customFormat="1" ht="30" customHeight="1">
      <c r="A17" s="154" t="s">
        <v>119</v>
      </c>
      <c r="B17" s="497" t="s">
        <v>120</v>
      </c>
      <c r="C17" s="498"/>
      <c r="D17" s="499"/>
      <c r="E17" s="487">
        <v>147683</v>
      </c>
      <c r="F17" s="474"/>
      <c r="G17" s="474"/>
      <c r="H17" s="474">
        <v>668970</v>
      </c>
      <c r="I17" s="474"/>
      <c r="J17" s="474"/>
      <c r="K17" s="474">
        <v>192961</v>
      </c>
      <c r="L17" s="474"/>
      <c r="M17" s="474"/>
      <c r="N17" s="486">
        <v>393389</v>
      </c>
      <c r="O17" s="486"/>
      <c r="P17" s="486"/>
      <c r="Q17" s="486">
        <v>1403003</v>
      </c>
      <c r="R17" s="486"/>
      <c r="S17" s="486"/>
      <c r="T17" s="484" t="s">
        <v>102</v>
      </c>
      <c r="U17" s="484"/>
      <c r="V17" s="484"/>
      <c r="W17" s="484" t="s">
        <v>102</v>
      </c>
      <c r="X17" s="484"/>
      <c r="Y17" s="484"/>
    </row>
    <row r="18" spans="1:25" s="10" customFormat="1" ht="30" customHeight="1">
      <c r="A18" s="154">
        <v>30</v>
      </c>
      <c r="B18" s="497" t="s">
        <v>121</v>
      </c>
      <c r="C18" s="498"/>
      <c r="D18" s="499"/>
      <c r="E18" s="487">
        <v>5823222476</v>
      </c>
      <c r="F18" s="474"/>
      <c r="G18" s="474"/>
      <c r="H18" s="474">
        <v>6266193817</v>
      </c>
      <c r="I18" s="474"/>
      <c r="J18" s="474"/>
      <c r="K18" s="474">
        <v>1366410200</v>
      </c>
      <c r="L18" s="474"/>
      <c r="M18" s="474"/>
      <c r="N18" s="474">
        <v>3650430858</v>
      </c>
      <c r="O18" s="474"/>
      <c r="P18" s="474"/>
      <c r="Q18" s="474">
        <v>17106257351</v>
      </c>
      <c r="R18" s="474"/>
      <c r="S18" s="474"/>
      <c r="T18" s="474">
        <v>258831011</v>
      </c>
      <c r="U18" s="474"/>
      <c r="V18" s="474"/>
      <c r="W18" s="484" t="s">
        <v>102</v>
      </c>
      <c r="X18" s="484"/>
      <c r="Y18" s="484"/>
    </row>
    <row r="19" spans="1:25" s="10" customFormat="1" ht="30" customHeight="1">
      <c r="A19" s="154" t="s">
        <v>122</v>
      </c>
      <c r="B19" s="497" t="s">
        <v>123</v>
      </c>
      <c r="C19" s="498"/>
      <c r="D19" s="499"/>
      <c r="E19" s="487">
        <v>4290967188</v>
      </c>
      <c r="F19" s="474"/>
      <c r="G19" s="474"/>
      <c r="H19" s="474">
        <v>4608898835</v>
      </c>
      <c r="I19" s="474"/>
      <c r="J19" s="474"/>
      <c r="K19" s="474">
        <v>997557106</v>
      </c>
      <c r="L19" s="474"/>
      <c r="M19" s="474"/>
      <c r="N19" s="474">
        <v>2687072197</v>
      </c>
      <c r="O19" s="474"/>
      <c r="P19" s="474"/>
      <c r="Q19" s="474">
        <v>12584495326</v>
      </c>
      <c r="R19" s="474"/>
      <c r="S19" s="474"/>
      <c r="T19" s="474">
        <v>189530088</v>
      </c>
      <c r="U19" s="474"/>
      <c r="V19" s="474"/>
      <c r="W19" s="474">
        <v>1622907922</v>
      </c>
      <c r="X19" s="474"/>
      <c r="Y19" s="474"/>
    </row>
    <row r="20" spans="1:25" s="10" customFormat="1" ht="30" customHeight="1">
      <c r="A20" s="192" t="s">
        <v>124</v>
      </c>
      <c r="B20" s="497" t="s">
        <v>125</v>
      </c>
      <c r="C20" s="498"/>
      <c r="D20" s="499"/>
      <c r="E20" s="483">
        <v>1404646247</v>
      </c>
      <c r="F20" s="482"/>
      <c r="G20" s="482"/>
      <c r="H20" s="482">
        <v>1432935434</v>
      </c>
      <c r="I20" s="482"/>
      <c r="J20" s="482"/>
      <c r="K20" s="482">
        <v>332677922</v>
      </c>
      <c r="L20" s="482"/>
      <c r="M20" s="482"/>
      <c r="N20" s="482">
        <v>773306026</v>
      </c>
      <c r="O20" s="482"/>
      <c r="P20" s="482"/>
      <c r="Q20" s="482">
        <v>3943565629</v>
      </c>
      <c r="R20" s="482"/>
      <c r="S20" s="482"/>
      <c r="T20" s="482">
        <v>65800549</v>
      </c>
      <c r="U20" s="482"/>
      <c r="V20" s="482"/>
      <c r="W20" s="485" t="s">
        <v>102</v>
      </c>
      <c r="X20" s="485"/>
      <c r="Y20" s="485"/>
    </row>
    <row r="21" spans="1:25" s="52" customFormat="1" ht="30" customHeight="1">
      <c r="A21" s="165" t="s">
        <v>282</v>
      </c>
      <c r="B21" s="471" t="s">
        <v>118</v>
      </c>
      <c r="C21" s="472"/>
      <c r="D21" s="473"/>
      <c r="E21" s="467">
        <v>10144</v>
      </c>
      <c r="F21" s="462"/>
      <c r="G21" s="462"/>
      <c r="H21" s="462">
        <v>429381</v>
      </c>
      <c r="I21" s="462"/>
      <c r="J21" s="462"/>
      <c r="K21" s="462">
        <v>107138</v>
      </c>
      <c r="L21" s="462"/>
      <c r="M21" s="462"/>
      <c r="N21" s="468">
        <v>322822</v>
      </c>
      <c r="O21" s="468"/>
      <c r="P21" s="468"/>
      <c r="Q21" s="462">
        <v>869485</v>
      </c>
      <c r="R21" s="462"/>
      <c r="S21" s="462"/>
      <c r="T21" s="462">
        <v>25560</v>
      </c>
      <c r="U21" s="462"/>
      <c r="V21" s="462"/>
      <c r="W21" s="462">
        <v>25347</v>
      </c>
      <c r="X21" s="462"/>
      <c r="Y21" s="462"/>
    </row>
    <row r="22" spans="1:25" s="52" customFormat="1" ht="30" customHeight="1">
      <c r="A22" s="165" t="s">
        <v>283</v>
      </c>
      <c r="B22" s="464" t="s">
        <v>120</v>
      </c>
      <c r="C22" s="465"/>
      <c r="D22" s="466"/>
      <c r="E22" s="467">
        <v>142141</v>
      </c>
      <c r="F22" s="462"/>
      <c r="G22" s="462"/>
      <c r="H22" s="462">
        <v>640899</v>
      </c>
      <c r="I22" s="462"/>
      <c r="J22" s="462"/>
      <c r="K22" s="462">
        <v>184614</v>
      </c>
      <c r="L22" s="462"/>
      <c r="M22" s="462"/>
      <c r="N22" s="468">
        <v>376772</v>
      </c>
      <c r="O22" s="468"/>
      <c r="P22" s="468"/>
      <c r="Q22" s="468">
        <v>1344426</v>
      </c>
      <c r="R22" s="468"/>
      <c r="S22" s="468"/>
      <c r="T22" s="463" t="s">
        <v>302</v>
      </c>
      <c r="U22" s="463"/>
      <c r="V22" s="463"/>
      <c r="W22" s="463" t="s">
        <v>302</v>
      </c>
      <c r="X22" s="463"/>
      <c r="Y22" s="463"/>
    </row>
    <row r="23" spans="1:25" s="52" customFormat="1" ht="30" customHeight="1">
      <c r="A23" s="165" t="s">
        <v>284</v>
      </c>
      <c r="B23" s="464" t="s">
        <v>121</v>
      </c>
      <c r="C23" s="465"/>
      <c r="D23" s="466"/>
      <c r="E23" s="467">
        <v>5810153345</v>
      </c>
      <c r="F23" s="462"/>
      <c r="G23" s="462"/>
      <c r="H23" s="462">
        <v>6336843985</v>
      </c>
      <c r="I23" s="462"/>
      <c r="J23" s="462"/>
      <c r="K23" s="462">
        <v>1348046571</v>
      </c>
      <c r="L23" s="462"/>
      <c r="M23" s="462"/>
      <c r="N23" s="462">
        <v>3674111772</v>
      </c>
      <c r="O23" s="462"/>
      <c r="P23" s="462"/>
      <c r="Q23" s="462">
        <v>17169155673</v>
      </c>
      <c r="R23" s="462"/>
      <c r="S23" s="462"/>
      <c r="T23" s="462">
        <v>236579459</v>
      </c>
      <c r="U23" s="462"/>
      <c r="V23" s="462"/>
      <c r="W23" s="463" t="s">
        <v>303</v>
      </c>
      <c r="X23" s="463"/>
      <c r="Y23" s="463"/>
    </row>
    <row r="24" spans="1:25" s="52" customFormat="1" ht="30" customHeight="1">
      <c r="A24" s="165" t="s">
        <v>268</v>
      </c>
      <c r="B24" s="464" t="s">
        <v>123</v>
      </c>
      <c r="C24" s="465"/>
      <c r="D24" s="466"/>
      <c r="E24" s="467">
        <v>4283449604</v>
      </c>
      <c r="F24" s="462"/>
      <c r="G24" s="462"/>
      <c r="H24" s="462">
        <v>4673342423</v>
      </c>
      <c r="I24" s="462"/>
      <c r="J24" s="462"/>
      <c r="K24" s="462">
        <v>986443868</v>
      </c>
      <c r="L24" s="462"/>
      <c r="M24" s="462"/>
      <c r="N24" s="462">
        <v>2710136210</v>
      </c>
      <c r="O24" s="462"/>
      <c r="P24" s="462"/>
      <c r="Q24" s="462">
        <v>12653372105</v>
      </c>
      <c r="R24" s="462"/>
      <c r="S24" s="462"/>
      <c r="T24" s="462">
        <v>173641018</v>
      </c>
      <c r="U24" s="462"/>
      <c r="V24" s="462"/>
      <c r="W24" s="462">
        <v>1715358023</v>
      </c>
      <c r="X24" s="462"/>
      <c r="Y24" s="462"/>
    </row>
    <row r="25" spans="1:25" s="52" customFormat="1" ht="30" customHeight="1" thickBot="1">
      <c r="A25" s="166" t="s">
        <v>124</v>
      </c>
      <c r="B25" s="458" t="s">
        <v>125</v>
      </c>
      <c r="C25" s="459"/>
      <c r="D25" s="460"/>
      <c r="E25" s="461">
        <v>1411805246</v>
      </c>
      <c r="F25" s="456"/>
      <c r="G25" s="456"/>
      <c r="H25" s="456">
        <v>1472917903</v>
      </c>
      <c r="I25" s="456"/>
      <c r="J25" s="456"/>
      <c r="K25" s="456">
        <v>330494966</v>
      </c>
      <c r="L25" s="456"/>
      <c r="M25" s="456"/>
      <c r="N25" s="456">
        <v>789353982</v>
      </c>
      <c r="O25" s="456"/>
      <c r="P25" s="456"/>
      <c r="Q25" s="456">
        <v>4004572097</v>
      </c>
      <c r="R25" s="456"/>
      <c r="S25" s="456"/>
      <c r="T25" s="456">
        <v>52383767</v>
      </c>
      <c r="U25" s="456"/>
      <c r="V25" s="456"/>
      <c r="W25" s="457" t="s">
        <v>302</v>
      </c>
      <c r="X25" s="457"/>
      <c r="Y25" s="457"/>
    </row>
    <row r="26" spans="1:25" s="315" customFormat="1" ht="18" customHeight="1" thickTop="1">
      <c r="A26" s="312" t="s">
        <v>126</v>
      </c>
      <c r="B26" s="314"/>
      <c r="C26" s="314"/>
      <c r="D26" s="314"/>
      <c r="E26" s="232"/>
      <c r="F26" s="232"/>
      <c r="G26" s="232"/>
      <c r="H26" s="232"/>
      <c r="I26" s="232"/>
      <c r="J26" s="232"/>
      <c r="K26" s="232"/>
      <c r="L26" s="232"/>
      <c r="M26" s="232"/>
      <c r="N26" s="232"/>
      <c r="O26" s="232"/>
      <c r="P26" s="232"/>
      <c r="Q26" s="232"/>
      <c r="R26" s="232"/>
      <c r="S26" s="232"/>
      <c r="T26" s="232"/>
      <c r="U26" s="232"/>
      <c r="V26" s="232"/>
      <c r="W26" s="232"/>
      <c r="X26" s="232"/>
      <c r="Y26" s="232"/>
    </row>
    <row r="27" spans="1:25" s="315" customFormat="1" ht="18" customHeight="1">
      <c r="A27" s="312" t="s">
        <v>241</v>
      </c>
      <c r="B27" s="316"/>
      <c r="C27" s="316"/>
      <c r="D27" s="316"/>
      <c r="E27" s="316"/>
      <c r="F27" s="316"/>
      <c r="G27" s="316"/>
      <c r="H27" s="316"/>
      <c r="I27" s="316"/>
      <c r="J27" s="232"/>
      <c r="K27" s="232"/>
      <c r="L27" s="232"/>
      <c r="M27" s="313"/>
      <c r="N27" s="313"/>
      <c r="O27" s="313"/>
      <c r="P27" s="313"/>
      <c r="Q27" s="313"/>
      <c r="R27" s="313"/>
      <c r="S27" s="313"/>
      <c r="T27" s="313"/>
      <c r="U27" s="313"/>
      <c r="V27" s="313"/>
      <c r="W27" s="313"/>
      <c r="X27" s="313"/>
      <c r="Y27" s="313"/>
    </row>
    <row r="28" spans="1:25" s="315" customFormat="1" ht="18" customHeight="1">
      <c r="A28" s="312" t="s">
        <v>207</v>
      </c>
      <c r="B28" s="316"/>
      <c r="C28" s="316"/>
      <c r="D28" s="316"/>
      <c r="E28" s="316"/>
      <c r="F28" s="316"/>
      <c r="G28" s="316"/>
      <c r="H28" s="316"/>
      <c r="I28" s="316"/>
      <c r="J28" s="232"/>
      <c r="K28" s="232"/>
      <c r="L28" s="232"/>
      <c r="M28" s="313"/>
      <c r="N28" s="313"/>
      <c r="O28" s="313"/>
      <c r="P28" s="313"/>
      <c r="Q28" s="313"/>
      <c r="R28" s="313"/>
      <c r="S28" s="313"/>
      <c r="T28" s="313"/>
      <c r="U28" s="313"/>
      <c r="V28" s="313"/>
      <c r="W28" s="313"/>
      <c r="X28" s="313"/>
      <c r="Y28" s="313"/>
    </row>
    <row r="29" spans="1:25" s="52" customFormat="1" ht="30" customHeight="1">
      <c r="A29" s="226"/>
      <c r="B29" s="226"/>
      <c r="C29" s="226"/>
      <c r="D29" s="226"/>
      <c r="E29" s="226"/>
      <c r="F29" s="226"/>
      <c r="G29" s="226"/>
      <c r="H29" s="226"/>
      <c r="I29" s="226"/>
      <c r="J29" s="226"/>
      <c r="K29" s="226"/>
      <c r="L29" s="226"/>
      <c r="M29" s="11"/>
      <c r="N29" s="11"/>
      <c r="O29" s="11"/>
      <c r="P29" s="11"/>
      <c r="Q29" s="11"/>
      <c r="R29" s="11"/>
      <c r="S29" s="11"/>
      <c r="T29" s="11"/>
      <c r="U29" s="11"/>
      <c r="V29" s="11"/>
      <c r="W29" s="11"/>
      <c r="X29" s="11"/>
      <c r="Y29" s="11"/>
    </row>
    <row r="30" spans="1:25" s="52" customFormat="1" ht="30"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row>
    <row r="31" ht="18" customHeight="1"/>
    <row r="32" ht="21" customHeight="1"/>
    <row r="33" ht="15" customHeight="1"/>
    <row r="34" ht="22.5" customHeight="1"/>
    <row r="35" ht="36" customHeight="1"/>
    <row r="36" ht="19.5" customHeight="1"/>
    <row r="37" ht="19.5" customHeight="1"/>
    <row r="38" ht="19.5" customHeight="1"/>
    <row r="39" ht="19.5" customHeight="1"/>
    <row r="40" spans="1:9" ht="19.5" customHeight="1">
      <c r="A40" s="10"/>
      <c r="B40" s="10"/>
      <c r="C40" s="10"/>
      <c r="D40" s="10"/>
      <c r="E40" s="10"/>
      <c r="F40" s="10"/>
      <c r="G40" s="10"/>
      <c r="H40" s="10"/>
      <c r="I40" s="10"/>
    </row>
    <row r="41" spans="1:9" ht="19.5" customHeight="1">
      <c r="A41" s="10"/>
      <c r="B41" s="10"/>
      <c r="C41" s="10"/>
      <c r="D41" s="10"/>
      <c r="E41" s="10"/>
      <c r="F41" s="10"/>
      <c r="G41" s="10"/>
      <c r="H41" s="10"/>
      <c r="I41" s="10"/>
    </row>
    <row r="42" spans="1:9" ht="19.5" customHeight="1">
      <c r="A42" s="10"/>
      <c r="B42" s="10"/>
      <c r="C42" s="10"/>
      <c r="D42" s="10"/>
      <c r="E42" s="10"/>
      <c r="F42" s="10"/>
      <c r="G42" s="10"/>
      <c r="H42" s="10"/>
      <c r="I42" s="10"/>
    </row>
    <row r="43" spans="1:9" ht="19.5" customHeight="1">
      <c r="A43" s="10"/>
      <c r="B43" s="10"/>
      <c r="C43" s="10"/>
      <c r="D43" s="10"/>
      <c r="E43" s="10"/>
      <c r="F43" s="10"/>
      <c r="G43" s="10"/>
      <c r="H43" s="10"/>
      <c r="I43" s="10"/>
    </row>
    <row r="44" ht="19.5" customHeight="1"/>
  </sheetData>
  <sheetProtection/>
  <mergeCells count="146">
    <mergeCell ref="S5:X5"/>
    <mergeCell ref="B20:D20"/>
    <mergeCell ref="B14:D14"/>
    <mergeCell ref="B15:D15"/>
    <mergeCell ref="B16:D16"/>
    <mergeCell ref="B17:D17"/>
    <mergeCell ref="A9:D10"/>
    <mergeCell ref="B11:D11"/>
    <mergeCell ref="B12:D12"/>
    <mergeCell ref="B13:D13"/>
    <mergeCell ref="B18:D18"/>
    <mergeCell ref="B19:D19"/>
    <mergeCell ref="E9:S9"/>
    <mergeCell ref="E10:G10"/>
    <mergeCell ref="H10:J10"/>
    <mergeCell ref="K10:M10"/>
    <mergeCell ref="N10:P10"/>
    <mergeCell ref="Q10:S10"/>
    <mergeCell ref="H13:J13"/>
    <mergeCell ref="K13:M13"/>
    <mergeCell ref="T9:V10"/>
    <mergeCell ref="W9:Y10"/>
    <mergeCell ref="W11:Y11"/>
    <mergeCell ref="W12:Y12"/>
    <mergeCell ref="E11:G11"/>
    <mergeCell ref="H11:J11"/>
    <mergeCell ref="K11:M11"/>
    <mergeCell ref="N11:P11"/>
    <mergeCell ref="Q11:S11"/>
    <mergeCell ref="T11:V11"/>
    <mergeCell ref="Q13:S13"/>
    <mergeCell ref="T13:V13"/>
    <mergeCell ref="K12:M12"/>
    <mergeCell ref="N12:P12"/>
    <mergeCell ref="Q12:S12"/>
    <mergeCell ref="T12:V12"/>
    <mergeCell ref="N13:P13"/>
    <mergeCell ref="W13:Y13"/>
    <mergeCell ref="E12:G12"/>
    <mergeCell ref="H12:J12"/>
    <mergeCell ref="E14:G14"/>
    <mergeCell ref="H14:J14"/>
    <mergeCell ref="K14:M14"/>
    <mergeCell ref="N14:P14"/>
    <mergeCell ref="T14:V14"/>
    <mergeCell ref="W14:Y14"/>
    <mergeCell ref="E13:G13"/>
    <mergeCell ref="E15:G15"/>
    <mergeCell ref="H15:J15"/>
    <mergeCell ref="K15:M15"/>
    <mergeCell ref="N15:P15"/>
    <mergeCell ref="N16:P16"/>
    <mergeCell ref="Q14:S14"/>
    <mergeCell ref="Q15:S15"/>
    <mergeCell ref="H16:J16"/>
    <mergeCell ref="K16:M16"/>
    <mergeCell ref="T15:V15"/>
    <mergeCell ref="W15:Y15"/>
    <mergeCell ref="E19:G19"/>
    <mergeCell ref="Q16:S16"/>
    <mergeCell ref="T16:V16"/>
    <mergeCell ref="W16:Y16"/>
    <mergeCell ref="E17:G17"/>
    <mergeCell ref="N17:P17"/>
    <mergeCell ref="T17:V17"/>
    <mergeCell ref="E16:G16"/>
    <mergeCell ref="K18:M18"/>
    <mergeCell ref="K19:M19"/>
    <mergeCell ref="K20:M20"/>
    <mergeCell ref="E18:G18"/>
    <mergeCell ref="H17:J17"/>
    <mergeCell ref="H18:J18"/>
    <mergeCell ref="W17:Y17"/>
    <mergeCell ref="W18:Y18"/>
    <mergeCell ref="W19:Y19"/>
    <mergeCell ref="W20:Y20"/>
    <mergeCell ref="N18:P18"/>
    <mergeCell ref="N19:P19"/>
    <mergeCell ref="N20:P20"/>
    <mergeCell ref="Q17:S17"/>
    <mergeCell ref="Q18:S18"/>
    <mergeCell ref="Q19:S19"/>
    <mergeCell ref="L2:R2"/>
    <mergeCell ref="L4:Q4"/>
    <mergeCell ref="A6:O6"/>
    <mergeCell ref="T18:V18"/>
    <mergeCell ref="T19:V19"/>
    <mergeCell ref="T20:V20"/>
    <mergeCell ref="Q20:S20"/>
    <mergeCell ref="E20:G20"/>
    <mergeCell ref="H19:J19"/>
    <mergeCell ref="H20:J20"/>
    <mergeCell ref="S3:X3"/>
    <mergeCell ref="S4:X4"/>
    <mergeCell ref="A2:D2"/>
    <mergeCell ref="A3:D3"/>
    <mergeCell ref="A4:D4"/>
    <mergeCell ref="S2:Y2"/>
    <mergeCell ref="E3:J3"/>
    <mergeCell ref="E4:J4"/>
    <mergeCell ref="L3:Q3"/>
    <mergeCell ref="E2:K2"/>
    <mergeCell ref="A5:D5"/>
    <mergeCell ref="E5:J5"/>
    <mergeCell ref="L5:Q5"/>
    <mergeCell ref="B21:D21"/>
    <mergeCell ref="E21:G21"/>
    <mergeCell ref="H21:J21"/>
    <mergeCell ref="K21:M21"/>
    <mergeCell ref="N21:P21"/>
    <mergeCell ref="Q21:S21"/>
    <mergeCell ref="K17:M17"/>
    <mergeCell ref="T21:V21"/>
    <mergeCell ref="W21:Y21"/>
    <mergeCell ref="B22:D22"/>
    <mergeCell ref="E22:G22"/>
    <mergeCell ref="H22:J22"/>
    <mergeCell ref="K22:M22"/>
    <mergeCell ref="N22:P22"/>
    <mergeCell ref="Q22:S22"/>
    <mergeCell ref="T22:V22"/>
    <mergeCell ref="W22:Y22"/>
    <mergeCell ref="B23:D23"/>
    <mergeCell ref="E23:G23"/>
    <mergeCell ref="H23:J23"/>
    <mergeCell ref="K23:M23"/>
    <mergeCell ref="N23:P23"/>
    <mergeCell ref="Q23:S23"/>
    <mergeCell ref="T23:V23"/>
    <mergeCell ref="W23:Y23"/>
    <mergeCell ref="B24:D24"/>
    <mergeCell ref="E24:G24"/>
    <mergeCell ref="H24:J24"/>
    <mergeCell ref="K24:M24"/>
    <mergeCell ref="N24:P24"/>
    <mergeCell ref="Q24:S24"/>
    <mergeCell ref="T24:V24"/>
    <mergeCell ref="W24:Y24"/>
    <mergeCell ref="T25:V25"/>
    <mergeCell ref="W25:Y25"/>
    <mergeCell ref="B25:D25"/>
    <mergeCell ref="E25:G25"/>
    <mergeCell ref="H25:J25"/>
    <mergeCell ref="K25:M25"/>
    <mergeCell ref="N25:P25"/>
    <mergeCell ref="Q25:S25"/>
  </mergeCells>
  <printOptions/>
  <pageMargins left="0.5905511811023623" right="0.5905511811023623" top="0.8661417322834646" bottom="0.7086614173228347" header="0.3937007874015748" footer="0.4724409448818898"/>
  <pageSetup fitToHeight="0"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theme="0" tint="-0.04997999966144562"/>
  </sheetPr>
  <dimension ref="A1:AK38"/>
  <sheetViews>
    <sheetView workbookViewId="0" topLeftCell="A1">
      <selection activeCell="A35" sqref="A35"/>
    </sheetView>
  </sheetViews>
  <sheetFormatPr defaultColWidth="2.50390625" defaultRowHeight="13.5"/>
  <cols>
    <col min="1" max="2" width="2.50390625" style="11" customWidth="1"/>
    <col min="3" max="3" width="5.375" style="11" customWidth="1"/>
    <col min="4" max="4" width="2.50390625" style="11" customWidth="1"/>
    <col min="5" max="5" width="2.125" style="11" customWidth="1"/>
    <col min="6" max="6" width="1.75390625" style="11" customWidth="1"/>
    <col min="7" max="7" width="2.375" style="11" customWidth="1"/>
    <col min="8" max="8" width="2.625" style="11" customWidth="1"/>
    <col min="9" max="9" width="3.00390625" style="11" customWidth="1"/>
    <col min="10" max="10" width="2.00390625" style="11" customWidth="1"/>
    <col min="11" max="11" width="2.875" style="11" customWidth="1"/>
    <col min="12" max="12" width="2.50390625" style="11" customWidth="1"/>
    <col min="13" max="13" width="2.875" style="11" customWidth="1"/>
    <col min="14" max="14" width="1.625" style="11" customWidth="1"/>
    <col min="15" max="18" width="2.50390625" style="11" customWidth="1"/>
    <col min="19" max="19" width="2.125" style="11" customWidth="1"/>
    <col min="20" max="20" width="2.625" style="11" customWidth="1"/>
    <col min="21" max="21" width="1.75390625" style="11" customWidth="1"/>
    <col min="22" max="22" width="2.50390625" style="11" customWidth="1"/>
    <col min="23" max="23" width="2.875" style="11" customWidth="1"/>
    <col min="24" max="24" width="2.50390625" style="11" customWidth="1"/>
    <col min="25" max="25" width="2.75390625" style="11" customWidth="1"/>
    <col min="26" max="26" width="2.00390625" style="11" customWidth="1"/>
    <col min="27" max="27" width="2.625" style="11" customWidth="1"/>
    <col min="28" max="31" width="2.50390625" style="11" customWidth="1"/>
    <col min="32" max="32" width="2.875" style="11" customWidth="1"/>
    <col min="33" max="33" width="1.4921875" style="11" customWidth="1"/>
    <col min="34" max="34" width="3.375" style="11" customWidth="1"/>
    <col min="35" max="35" width="3.875" style="11" customWidth="1"/>
    <col min="36" max="36" width="1.625" style="11" customWidth="1"/>
    <col min="37" max="16384" width="2.50390625" style="11" customWidth="1"/>
  </cols>
  <sheetData>
    <row r="1" s="56" customFormat="1" ht="27" customHeight="1">
      <c r="A1" s="31" t="s">
        <v>258</v>
      </c>
    </row>
    <row r="2" s="56" customFormat="1" ht="13.5" customHeight="1">
      <c r="A2" s="31"/>
    </row>
    <row r="3" spans="1:35" s="56" customFormat="1" ht="22.5" customHeight="1" thickBot="1">
      <c r="A3" s="57" t="s">
        <v>35</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row>
    <row r="4" spans="1:35" s="10" customFormat="1" ht="23.25" customHeight="1" thickTop="1">
      <c r="A4" s="446" t="s">
        <v>1</v>
      </c>
      <c r="B4" s="446"/>
      <c r="C4" s="446"/>
      <c r="D4" s="446"/>
      <c r="E4" s="527"/>
      <c r="F4" s="542" t="s">
        <v>220</v>
      </c>
      <c r="G4" s="543"/>
      <c r="H4" s="543"/>
      <c r="I4" s="543"/>
      <c r="J4" s="544"/>
      <c r="K4" s="523" t="s">
        <v>4</v>
      </c>
      <c r="L4" s="524"/>
      <c r="M4" s="524"/>
      <c r="N4" s="524"/>
      <c r="O4" s="524"/>
      <c r="P4" s="524"/>
      <c r="Q4" s="524"/>
      <c r="R4" s="524"/>
      <c r="S4" s="524"/>
      <c r="T4" s="524"/>
      <c r="U4" s="524"/>
      <c r="V4" s="524"/>
      <c r="W4" s="524"/>
      <c r="X4" s="524"/>
      <c r="Y4" s="524"/>
      <c r="Z4" s="524"/>
      <c r="AA4" s="524"/>
      <c r="AB4" s="524"/>
      <c r="AC4" s="524"/>
      <c r="AD4" s="525"/>
      <c r="AE4" s="509" t="s">
        <v>5</v>
      </c>
      <c r="AF4" s="446"/>
      <c r="AG4" s="446"/>
      <c r="AH4" s="446"/>
      <c r="AI4" s="446"/>
    </row>
    <row r="5" spans="1:35" s="10" customFormat="1" ht="23.25" customHeight="1">
      <c r="A5" s="448"/>
      <c r="B5" s="448"/>
      <c r="C5" s="448"/>
      <c r="D5" s="448"/>
      <c r="E5" s="528"/>
      <c r="F5" s="545"/>
      <c r="G5" s="546"/>
      <c r="H5" s="546"/>
      <c r="I5" s="546"/>
      <c r="J5" s="547"/>
      <c r="K5" s="541" t="s">
        <v>70</v>
      </c>
      <c r="L5" s="541"/>
      <c r="M5" s="541"/>
      <c r="N5" s="541"/>
      <c r="O5" s="541"/>
      <c r="P5" s="539" t="s">
        <v>6</v>
      </c>
      <c r="Q5" s="539"/>
      <c r="R5" s="539"/>
      <c r="S5" s="539"/>
      <c r="T5" s="539"/>
      <c r="U5" s="539" t="s">
        <v>71</v>
      </c>
      <c r="V5" s="539"/>
      <c r="W5" s="539"/>
      <c r="X5" s="539"/>
      <c r="Y5" s="539"/>
      <c r="Z5" s="510" t="s">
        <v>233</v>
      </c>
      <c r="AA5" s="448"/>
      <c r="AB5" s="448"/>
      <c r="AC5" s="448"/>
      <c r="AD5" s="528"/>
      <c r="AE5" s="510"/>
      <c r="AF5" s="448"/>
      <c r="AG5" s="448"/>
      <c r="AH5" s="448"/>
      <c r="AI5" s="448"/>
    </row>
    <row r="6" spans="1:35" s="10" customFormat="1" ht="24.75" customHeight="1">
      <c r="A6" s="399" t="s">
        <v>292</v>
      </c>
      <c r="B6" s="399"/>
      <c r="C6" s="399"/>
      <c r="D6" s="399"/>
      <c r="E6" s="400"/>
      <c r="F6" s="515">
        <v>241532</v>
      </c>
      <c r="G6" s="515"/>
      <c r="H6" s="515"/>
      <c r="I6" s="515"/>
      <c r="J6" s="515"/>
      <c r="K6" s="515">
        <v>27598</v>
      </c>
      <c r="L6" s="515"/>
      <c r="M6" s="515"/>
      <c r="N6" s="515"/>
      <c r="O6" s="515"/>
      <c r="P6" s="515">
        <v>473</v>
      </c>
      <c r="Q6" s="515"/>
      <c r="R6" s="515"/>
      <c r="S6" s="515"/>
      <c r="T6" s="515"/>
      <c r="U6" s="515">
        <v>21304</v>
      </c>
      <c r="V6" s="515"/>
      <c r="W6" s="515"/>
      <c r="X6" s="515"/>
      <c r="Y6" s="515"/>
      <c r="Z6" s="515">
        <f>SUM(K6:Y6)</f>
        <v>49375</v>
      </c>
      <c r="AA6" s="515"/>
      <c r="AB6" s="515"/>
      <c r="AC6" s="515"/>
      <c r="AD6" s="515"/>
      <c r="AE6" s="540">
        <f>(Z6/F6)*100</f>
        <v>20.442425848334796</v>
      </c>
      <c r="AF6" s="540"/>
      <c r="AG6" s="540"/>
      <c r="AH6" s="540"/>
      <c r="AI6" s="540"/>
    </row>
    <row r="7" spans="1:35" s="52" customFormat="1" ht="24.75" customHeight="1">
      <c r="A7" s="399" t="s">
        <v>293</v>
      </c>
      <c r="B7" s="399"/>
      <c r="C7" s="399"/>
      <c r="D7" s="399"/>
      <c r="E7" s="400"/>
      <c r="F7" s="530">
        <v>241723</v>
      </c>
      <c r="G7" s="515"/>
      <c r="H7" s="515"/>
      <c r="I7" s="515"/>
      <c r="J7" s="515"/>
      <c r="K7" s="515">
        <v>26885</v>
      </c>
      <c r="L7" s="515"/>
      <c r="M7" s="515"/>
      <c r="N7" s="515"/>
      <c r="O7" s="515"/>
      <c r="P7" s="515">
        <v>497</v>
      </c>
      <c r="Q7" s="515"/>
      <c r="R7" s="515"/>
      <c r="S7" s="515"/>
      <c r="T7" s="515"/>
      <c r="U7" s="515">
        <v>20956</v>
      </c>
      <c r="V7" s="515"/>
      <c r="W7" s="515"/>
      <c r="X7" s="515"/>
      <c r="Y7" s="515"/>
      <c r="Z7" s="515">
        <f>SUM(K7:Y7)</f>
        <v>48338</v>
      </c>
      <c r="AA7" s="515"/>
      <c r="AB7" s="515"/>
      <c r="AC7" s="515"/>
      <c r="AD7" s="515"/>
      <c r="AE7" s="540">
        <f>(Z7/F7)*100</f>
        <v>19.997269601982435</v>
      </c>
      <c r="AF7" s="540"/>
      <c r="AG7" s="540"/>
      <c r="AH7" s="540"/>
      <c r="AI7" s="540"/>
    </row>
    <row r="8" spans="1:35" s="52" customFormat="1" ht="24.75" customHeight="1" thickBot="1">
      <c r="A8" s="341" t="s">
        <v>281</v>
      </c>
      <c r="B8" s="341"/>
      <c r="C8" s="341"/>
      <c r="D8" s="341"/>
      <c r="E8" s="342"/>
      <c r="F8" s="518">
        <v>241925</v>
      </c>
      <c r="G8" s="511"/>
      <c r="H8" s="511"/>
      <c r="I8" s="511"/>
      <c r="J8" s="511"/>
      <c r="K8" s="511">
        <v>26944</v>
      </c>
      <c r="L8" s="511"/>
      <c r="M8" s="511"/>
      <c r="N8" s="511"/>
      <c r="O8" s="511"/>
      <c r="P8" s="511">
        <v>531</v>
      </c>
      <c r="Q8" s="511"/>
      <c r="R8" s="511"/>
      <c r="S8" s="511"/>
      <c r="T8" s="511"/>
      <c r="U8" s="511">
        <v>20285</v>
      </c>
      <c r="V8" s="511"/>
      <c r="W8" s="511"/>
      <c r="X8" s="511"/>
      <c r="Y8" s="511"/>
      <c r="Z8" s="511">
        <f>SUM(K8:Y8)</f>
        <v>47760</v>
      </c>
      <c r="AA8" s="511"/>
      <c r="AB8" s="511"/>
      <c r="AC8" s="511"/>
      <c r="AD8" s="511"/>
      <c r="AE8" s="514">
        <f>(Z8/F8)*100</f>
        <v>19.741655471737108</v>
      </c>
      <c r="AF8" s="514"/>
      <c r="AG8" s="514"/>
      <c r="AH8" s="514"/>
      <c r="AI8" s="514"/>
    </row>
    <row r="9" spans="1:37" ht="18" customHeight="1" thickTop="1">
      <c r="A9" s="12" t="s">
        <v>315</v>
      </c>
      <c r="B9" s="225"/>
      <c r="C9" s="225"/>
      <c r="D9" s="225"/>
      <c r="E9" s="225"/>
      <c r="F9" s="225"/>
      <c r="G9" s="225"/>
      <c r="H9" s="225"/>
      <c r="I9" s="225"/>
      <c r="J9" s="225"/>
      <c r="K9" s="225"/>
      <c r="L9" s="225"/>
      <c r="M9" s="225"/>
      <c r="N9" s="225"/>
      <c r="O9" s="225"/>
      <c r="P9" s="226"/>
      <c r="Q9" s="226"/>
      <c r="R9" s="226"/>
      <c r="S9" s="226"/>
      <c r="T9" s="226"/>
      <c r="U9" s="226"/>
      <c r="V9" s="226"/>
      <c r="W9" s="226"/>
      <c r="X9" s="226"/>
      <c r="Y9" s="226"/>
      <c r="Z9" s="226"/>
      <c r="AA9" s="226"/>
      <c r="AB9" s="226"/>
      <c r="AC9" s="226"/>
      <c r="AD9" s="226"/>
      <c r="AE9" s="226"/>
      <c r="AF9" s="226"/>
      <c r="AG9" s="226"/>
      <c r="AH9" s="226"/>
      <c r="AI9" s="226"/>
      <c r="AJ9" s="226"/>
      <c r="AK9" s="226"/>
    </row>
    <row r="10" spans="1:37" ht="27" customHeight="1">
      <c r="A10" s="59"/>
      <c r="B10" s="225"/>
      <c r="C10" s="225"/>
      <c r="D10" s="225"/>
      <c r="E10" s="225"/>
      <c r="F10" s="225"/>
      <c r="G10" s="225"/>
      <c r="H10" s="225"/>
      <c r="I10" s="225"/>
      <c r="J10" s="225"/>
      <c r="K10" s="225"/>
      <c r="L10" s="225"/>
      <c r="M10" s="225"/>
      <c r="N10" s="225"/>
      <c r="O10" s="225"/>
      <c r="P10" s="226"/>
      <c r="Q10" s="226"/>
      <c r="R10" s="226"/>
      <c r="S10" s="226"/>
      <c r="T10" s="226"/>
      <c r="U10" s="226"/>
      <c r="V10" s="226"/>
      <c r="W10" s="226"/>
      <c r="X10" s="226"/>
      <c r="Y10" s="226"/>
      <c r="Z10" s="226"/>
      <c r="AA10" s="226"/>
      <c r="AB10" s="226"/>
      <c r="AC10" s="226"/>
      <c r="AD10" s="226"/>
      <c r="AE10" s="226"/>
      <c r="AF10" s="226"/>
      <c r="AG10" s="226"/>
      <c r="AH10" s="226"/>
      <c r="AI10" s="226"/>
      <c r="AJ10" s="226"/>
      <c r="AK10" s="226"/>
    </row>
    <row r="11" spans="1:32" s="56" customFormat="1" ht="22.5" customHeight="1" thickBot="1">
      <c r="A11" s="57" t="s">
        <v>37</v>
      </c>
      <c r="B11" s="60"/>
      <c r="C11" s="60"/>
      <c r="D11" s="60"/>
      <c r="E11" s="60"/>
      <c r="F11" s="60"/>
      <c r="G11" s="60"/>
      <c r="H11" s="60"/>
      <c r="I11" s="60"/>
      <c r="J11" s="60"/>
      <c r="K11" s="60"/>
      <c r="L11" s="60"/>
      <c r="M11" s="60"/>
      <c r="N11" s="60"/>
      <c r="O11" s="60"/>
      <c r="P11" s="60"/>
      <c r="Q11" s="60"/>
      <c r="R11" s="60"/>
      <c r="S11" s="58"/>
      <c r="T11" s="58"/>
      <c r="U11" s="58"/>
      <c r="V11" s="58"/>
      <c r="W11" s="58"/>
      <c r="X11" s="58"/>
      <c r="Y11" s="58"/>
      <c r="Z11" s="58"/>
      <c r="AA11" s="58"/>
      <c r="AB11" s="58"/>
      <c r="AC11" s="58"/>
      <c r="AD11" s="58"/>
      <c r="AE11" s="58"/>
      <c r="AF11" s="58"/>
    </row>
    <row r="12" spans="1:32" s="10" customFormat="1" ht="27" customHeight="1" thickTop="1">
      <c r="A12" s="393" t="s">
        <v>41</v>
      </c>
      <c r="B12" s="393"/>
      <c r="C12" s="393"/>
      <c r="D12" s="393"/>
      <c r="E12" s="348"/>
      <c r="F12" s="523" t="s">
        <v>234</v>
      </c>
      <c r="G12" s="524"/>
      <c r="H12" s="524"/>
      <c r="I12" s="524"/>
      <c r="J12" s="525"/>
      <c r="K12" s="523" t="s">
        <v>127</v>
      </c>
      <c r="L12" s="524"/>
      <c r="M12" s="524"/>
      <c r="N12" s="524"/>
      <c r="O12" s="525"/>
      <c r="P12" s="523" t="s">
        <v>128</v>
      </c>
      <c r="Q12" s="524"/>
      <c r="R12" s="524"/>
      <c r="S12" s="524"/>
      <c r="T12" s="525"/>
      <c r="U12" s="523" t="s">
        <v>129</v>
      </c>
      <c r="V12" s="524"/>
      <c r="W12" s="524"/>
      <c r="X12" s="524"/>
      <c r="Y12" s="524"/>
      <c r="Z12" s="525"/>
      <c r="AA12" s="523" t="s">
        <v>130</v>
      </c>
      <c r="AB12" s="524"/>
      <c r="AC12" s="524"/>
      <c r="AD12" s="524"/>
      <c r="AE12" s="524"/>
      <c r="AF12" s="524"/>
    </row>
    <row r="13" spans="1:32" s="10" customFormat="1" ht="24.75" customHeight="1">
      <c r="A13" s="399" t="s">
        <v>292</v>
      </c>
      <c r="B13" s="399"/>
      <c r="C13" s="399"/>
      <c r="D13" s="399"/>
      <c r="E13" s="400"/>
      <c r="F13" s="526">
        <v>19534</v>
      </c>
      <c r="G13" s="526"/>
      <c r="H13" s="526"/>
      <c r="I13" s="526"/>
      <c r="J13" s="526"/>
      <c r="K13" s="526">
        <v>235374</v>
      </c>
      <c r="L13" s="526"/>
      <c r="M13" s="526"/>
      <c r="N13" s="526"/>
      <c r="O13" s="526"/>
      <c r="P13" s="526">
        <v>160648</v>
      </c>
      <c r="Q13" s="526"/>
      <c r="R13" s="526"/>
      <c r="S13" s="526"/>
      <c r="T13" s="526"/>
      <c r="U13" s="526">
        <v>2682416960</v>
      </c>
      <c r="V13" s="526"/>
      <c r="W13" s="526"/>
      <c r="X13" s="526"/>
      <c r="Y13" s="526"/>
      <c r="Z13" s="526"/>
      <c r="AA13" s="538">
        <v>68.3</v>
      </c>
      <c r="AB13" s="538"/>
      <c r="AC13" s="538"/>
      <c r="AD13" s="538"/>
      <c r="AE13" s="538"/>
      <c r="AF13" s="538"/>
    </row>
    <row r="14" spans="1:32" s="52" customFormat="1" ht="24.75" customHeight="1">
      <c r="A14" s="399" t="s">
        <v>293</v>
      </c>
      <c r="B14" s="399"/>
      <c r="C14" s="399"/>
      <c r="D14" s="399"/>
      <c r="E14" s="400"/>
      <c r="F14" s="534">
        <v>18669</v>
      </c>
      <c r="G14" s="526"/>
      <c r="H14" s="526"/>
      <c r="I14" s="526"/>
      <c r="J14" s="526"/>
      <c r="K14" s="526">
        <v>225065</v>
      </c>
      <c r="L14" s="526"/>
      <c r="M14" s="526"/>
      <c r="N14" s="526"/>
      <c r="O14" s="526"/>
      <c r="P14" s="526">
        <v>158227</v>
      </c>
      <c r="Q14" s="526"/>
      <c r="R14" s="526"/>
      <c r="S14" s="526"/>
      <c r="T14" s="526"/>
      <c r="U14" s="526">
        <v>2617993580</v>
      </c>
      <c r="V14" s="526"/>
      <c r="W14" s="526"/>
      <c r="X14" s="526"/>
      <c r="Y14" s="526"/>
      <c r="Z14" s="526"/>
      <c r="AA14" s="538">
        <v>70.3</v>
      </c>
      <c r="AB14" s="538"/>
      <c r="AC14" s="538"/>
      <c r="AD14" s="538"/>
      <c r="AE14" s="538"/>
      <c r="AF14" s="538"/>
    </row>
    <row r="15" spans="1:32" s="52" customFormat="1" ht="24.75" customHeight="1" thickBot="1">
      <c r="A15" s="519" t="s">
        <v>281</v>
      </c>
      <c r="B15" s="519"/>
      <c r="C15" s="519"/>
      <c r="D15" s="519"/>
      <c r="E15" s="520"/>
      <c r="F15" s="521">
        <v>18403</v>
      </c>
      <c r="G15" s="512"/>
      <c r="H15" s="512"/>
      <c r="I15" s="512"/>
      <c r="J15" s="512"/>
      <c r="K15" s="512">
        <v>216779</v>
      </c>
      <c r="L15" s="512"/>
      <c r="M15" s="512"/>
      <c r="N15" s="512"/>
      <c r="O15" s="512"/>
      <c r="P15" s="512">
        <v>155950</v>
      </c>
      <c r="Q15" s="512"/>
      <c r="R15" s="512"/>
      <c r="S15" s="512"/>
      <c r="T15" s="512"/>
      <c r="U15" s="512">
        <v>2596147500</v>
      </c>
      <c r="V15" s="512"/>
      <c r="W15" s="512"/>
      <c r="X15" s="512"/>
      <c r="Y15" s="512"/>
      <c r="Z15" s="512"/>
      <c r="AA15" s="513">
        <v>71.9</v>
      </c>
      <c r="AB15" s="513"/>
      <c r="AC15" s="513"/>
      <c r="AD15" s="513"/>
      <c r="AE15" s="513"/>
      <c r="AF15" s="513"/>
    </row>
    <row r="16" spans="1:32" s="52" customFormat="1" ht="18" customHeight="1" thickTop="1">
      <c r="A16" s="481" t="s">
        <v>208</v>
      </c>
      <c r="B16" s="481"/>
      <c r="C16" s="481"/>
      <c r="D16" s="481"/>
      <c r="E16" s="481"/>
      <c r="F16" s="481"/>
      <c r="G16" s="481"/>
      <c r="H16" s="481"/>
      <c r="I16" s="481"/>
      <c r="J16" s="481"/>
      <c r="K16" s="481"/>
      <c r="L16" s="481"/>
      <c r="M16" s="481"/>
      <c r="N16" s="481"/>
      <c r="O16" s="481"/>
      <c r="P16" s="481"/>
      <c r="Q16" s="481"/>
      <c r="R16" s="481"/>
      <c r="S16" s="481"/>
      <c r="T16" s="481"/>
      <c r="U16" s="481"/>
      <c r="V16" s="481"/>
      <c r="W16" s="481"/>
      <c r="X16" s="481"/>
      <c r="Y16" s="481"/>
      <c r="Z16" s="481"/>
      <c r="AA16" s="481"/>
      <c r="AB16" s="481"/>
      <c r="AC16" s="481"/>
      <c r="AD16" s="481"/>
      <c r="AE16" s="481"/>
      <c r="AF16" s="481"/>
    </row>
    <row r="17" spans="1:37" ht="27" customHeight="1">
      <c r="A17" s="12"/>
      <c r="B17" s="13"/>
      <c r="C17" s="13"/>
      <c r="D17" s="13"/>
      <c r="E17" s="13"/>
      <c r="F17" s="13"/>
      <c r="G17" s="13"/>
      <c r="H17" s="13"/>
      <c r="I17" s="13"/>
      <c r="J17" s="227"/>
      <c r="K17" s="227"/>
      <c r="L17" s="227"/>
      <c r="M17" s="227"/>
      <c r="N17" s="227"/>
      <c r="O17" s="227"/>
      <c r="P17" s="226"/>
      <c r="Q17" s="226"/>
      <c r="R17" s="226"/>
      <c r="S17" s="226"/>
      <c r="T17" s="226"/>
      <c r="U17" s="226"/>
      <c r="V17" s="226"/>
      <c r="W17" s="226"/>
      <c r="X17" s="226"/>
      <c r="Y17" s="226"/>
      <c r="Z17" s="226"/>
      <c r="AA17" s="226"/>
      <c r="AB17" s="226"/>
      <c r="AC17" s="226"/>
      <c r="AD17" s="226"/>
      <c r="AE17" s="226"/>
      <c r="AF17" s="226"/>
      <c r="AG17" s="226"/>
      <c r="AH17" s="226"/>
      <c r="AI17" s="226"/>
      <c r="AJ17" s="226"/>
      <c r="AK17" s="226"/>
    </row>
    <row r="18" spans="1:35" s="56" customFormat="1" ht="22.5" customHeight="1" thickBot="1">
      <c r="A18" s="57" t="s">
        <v>57</v>
      </c>
      <c r="B18" s="60"/>
      <c r="C18" s="60"/>
      <c r="D18" s="60"/>
      <c r="E18" s="60"/>
      <c r="F18" s="60"/>
      <c r="G18" s="60"/>
      <c r="H18" s="60"/>
      <c r="I18" s="60"/>
      <c r="J18" s="60"/>
      <c r="K18" s="60"/>
      <c r="L18" s="60"/>
      <c r="M18" s="60"/>
      <c r="N18" s="60"/>
      <c r="O18" s="60"/>
      <c r="P18" s="60"/>
      <c r="Q18" s="60"/>
      <c r="R18" s="60"/>
      <c r="S18" s="58"/>
      <c r="T18" s="58"/>
      <c r="U18" s="58"/>
      <c r="V18" s="58"/>
      <c r="W18" s="58"/>
      <c r="X18" s="58"/>
      <c r="Y18" s="58"/>
      <c r="Z18" s="58"/>
      <c r="AA18" s="58"/>
      <c r="AB18" s="58"/>
      <c r="AC18" s="58"/>
      <c r="AD18" s="58"/>
      <c r="AE18" s="58"/>
      <c r="AF18" s="58"/>
      <c r="AG18" s="58"/>
      <c r="AH18" s="58"/>
      <c r="AI18" s="58"/>
    </row>
    <row r="19" spans="1:35" s="10" customFormat="1" ht="23.25" customHeight="1" thickTop="1">
      <c r="A19" s="446" t="s">
        <v>1</v>
      </c>
      <c r="B19" s="446"/>
      <c r="C19" s="446"/>
      <c r="D19" s="446"/>
      <c r="E19" s="527"/>
      <c r="F19" s="542" t="s">
        <v>206</v>
      </c>
      <c r="G19" s="543"/>
      <c r="H19" s="544"/>
      <c r="I19" s="523" t="s">
        <v>51</v>
      </c>
      <c r="J19" s="524"/>
      <c r="K19" s="524"/>
      <c r="L19" s="524"/>
      <c r="M19" s="524"/>
      <c r="N19" s="524"/>
      <c r="O19" s="524"/>
      <c r="P19" s="524"/>
      <c r="Q19" s="524"/>
      <c r="R19" s="524"/>
      <c r="S19" s="524"/>
      <c r="T19" s="524"/>
      <c r="U19" s="524"/>
      <c r="V19" s="524"/>
      <c r="W19" s="524"/>
      <c r="X19" s="524"/>
      <c r="Y19" s="524"/>
      <c r="Z19" s="524"/>
      <c r="AA19" s="524"/>
      <c r="AB19" s="524"/>
      <c r="AC19" s="524"/>
      <c r="AD19" s="524"/>
      <c r="AE19" s="524"/>
      <c r="AF19" s="525"/>
      <c r="AG19" s="542" t="s">
        <v>52</v>
      </c>
      <c r="AH19" s="543"/>
      <c r="AI19" s="543"/>
    </row>
    <row r="20" spans="1:35" s="10" customFormat="1" ht="23.25" customHeight="1">
      <c r="A20" s="448"/>
      <c r="B20" s="448"/>
      <c r="C20" s="448"/>
      <c r="D20" s="448"/>
      <c r="E20" s="528"/>
      <c r="F20" s="545"/>
      <c r="G20" s="546"/>
      <c r="H20" s="547"/>
      <c r="I20" s="535" t="s">
        <v>150</v>
      </c>
      <c r="J20" s="536"/>
      <c r="K20" s="537"/>
      <c r="L20" s="535" t="s">
        <v>53</v>
      </c>
      <c r="M20" s="536"/>
      <c r="N20" s="537"/>
      <c r="O20" s="535" t="s">
        <v>157</v>
      </c>
      <c r="P20" s="536"/>
      <c r="Q20" s="537"/>
      <c r="R20" s="535" t="s">
        <v>54</v>
      </c>
      <c r="S20" s="536"/>
      <c r="T20" s="537"/>
      <c r="U20" s="535" t="s">
        <v>235</v>
      </c>
      <c r="V20" s="536"/>
      <c r="W20" s="537"/>
      <c r="X20" s="535" t="s">
        <v>55</v>
      </c>
      <c r="Y20" s="536"/>
      <c r="Z20" s="537"/>
      <c r="AA20" s="548" t="s">
        <v>217</v>
      </c>
      <c r="AB20" s="549"/>
      <c r="AC20" s="550"/>
      <c r="AD20" s="516" t="s">
        <v>3</v>
      </c>
      <c r="AE20" s="517"/>
      <c r="AF20" s="522"/>
      <c r="AG20" s="545"/>
      <c r="AH20" s="546"/>
      <c r="AI20" s="546"/>
    </row>
    <row r="21" spans="1:35" s="10" customFormat="1" ht="24.75" customHeight="1">
      <c r="A21" s="399" t="s">
        <v>292</v>
      </c>
      <c r="B21" s="399"/>
      <c r="C21" s="399"/>
      <c r="D21" s="399"/>
      <c r="E21" s="400"/>
      <c r="F21" s="526">
        <v>27598</v>
      </c>
      <c r="G21" s="526"/>
      <c r="H21" s="526"/>
      <c r="I21" s="526">
        <v>1852</v>
      </c>
      <c r="J21" s="526"/>
      <c r="K21" s="526"/>
      <c r="L21" s="526">
        <v>2449</v>
      </c>
      <c r="M21" s="526"/>
      <c r="N21" s="526"/>
      <c r="O21" s="526">
        <v>311</v>
      </c>
      <c r="P21" s="526"/>
      <c r="Q21" s="526"/>
      <c r="R21" s="526">
        <v>175</v>
      </c>
      <c r="S21" s="526"/>
      <c r="T21" s="526"/>
      <c r="U21" s="526">
        <v>108</v>
      </c>
      <c r="V21" s="526"/>
      <c r="W21" s="526"/>
      <c r="X21" s="526">
        <v>3398</v>
      </c>
      <c r="Y21" s="526"/>
      <c r="Z21" s="526"/>
      <c r="AA21" s="526">
        <v>838</v>
      </c>
      <c r="AB21" s="526"/>
      <c r="AC21" s="526"/>
      <c r="AD21" s="526">
        <f>SUM(I21:AC21)</f>
        <v>9131</v>
      </c>
      <c r="AE21" s="526"/>
      <c r="AF21" s="526"/>
      <c r="AG21" s="538">
        <f>(AD21/F21)*100</f>
        <v>33.0857308500616</v>
      </c>
      <c r="AH21" s="538"/>
      <c r="AI21" s="538"/>
    </row>
    <row r="22" spans="1:35" s="52" customFormat="1" ht="24.75" customHeight="1">
      <c r="A22" s="399" t="s">
        <v>293</v>
      </c>
      <c r="B22" s="399"/>
      <c r="C22" s="399"/>
      <c r="D22" s="399"/>
      <c r="E22" s="400"/>
      <c r="F22" s="534">
        <v>26885</v>
      </c>
      <c r="G22" s="526"/>
      <c r="H22" s="526"/>
      <c r="I22" s="526">
        <v>1865</v>
      </c>
      <c r="J22" s="526"/>
      <c r="K22" s="526"/>
      <c r="L22" s="526">
        <v>2461</v>
      </c>
      <c r="M22" s="526"/>
      <c r="N22" s="526"/>
      <c r="O22" s="526">
        <v>245</v>
      </c>
      <c r="P22" s="526"/>
      <c r="Q22" s="526"/>
      <c r="R22" s="526">
        <v>179</v>
      </c>
      <c r="S22" s="526"/>
      <c r="T22" s="526"/>
      <c r="U22" s="526">
        <v>114</v>
      </c>
      <c r="V22" s="526"/>
      <c r="W22" s="526"/>
      <c r="X22" s="526">
        <v>3461</v>
      </c>
      <c r="Y22" s="526"/>
      <c r="Z22" s="526"/>
      <c r="AA22" s="526">
        <v>926</v>
      </c>
      <c r="AB22" s="526"/>
      <c r="AC22" s="526"/>
      <c r="AD22" s="526">
        <f>SUM(I22:AC22)</f>
        <v>9251</v>
      </c>
      <c r="AE22" s="526"/>
      <c r="AF22" s="526"/>
      <c r="AG22" s="538">
        <f>(AD22/F22)*100</f>
        <v>34.40952203831132</v>
      </c>
      <c r="AH22" s="538"/>
      <c r="AI22" s="538"/>
    </row>
    <row r="23" spans="1:35" s="52" customFormat="1" ht="24.75" customHeight="1" thickBot="1">
      <c r="A23" s="519" t="s">
        <v>281</v>
      </c>
      <c r="B23" s="519"/>
      <c r="C23" s="519"/>
      <c r="D23" s="519"/>
      <c r="E23" s="520"/>
      <c r="F23" s="521">
        <v>26944</v>
      </c>
      <c r="G23" s="512"/>
      <c r="H23" s="512"/>
      <c r="I23" s="512">
        <v>1904</v>
      </c>
      <c r="J23" s="512"/>
      <c r="K23" s="512"/>
      <c r="L23" s="512">
        <v>2612</v>
      </c>
      <c r="M23" s="512"/>
      <c r="N23" s="512"/>
      <c r="O23" s="512">
        <v>315</v>
      </c>
      <c r="P23" s="512"/>
      <c r="Q23" s="512"/>
      <c r="R23" s="512">
        <v>199</v>
      </c>
      <c r="S23" s="512"/>
      <c r="T23" s="512"/>
      <c r="U23" s="512">
        <v>111</v>
      </c>
      <c r="V23" s="512"/>
      <c r="W23" s="512"/>
      <c r="X23" s="512">
        <v>3589</v>
      </c>
      <c r="Y23" s="512"/>
      <c r="Z23" s="512"/>
      <c r="AA23" s="512">
        <v>967</v>
      </c>
      <c r="AB23" s="512"/>
      <c r="AC23" s="512"/>
      <c r="AD23" s="512">
        <f>SUM(I23:AC23)</f>
        <v>9697</v>
      </c>
      <c r="AE23" s="512"/>
      <c r="AF23" s="512"/>
      <c r="AG23" s="513">
        <f>(AD23/F23)*100</f>
        <v>35.9894596199525</v>
      </c>
      <c r="AH23" s="513"/>
      <c r="AI23" s="513"/>
    </row>
    <row r="24" spans="1:37" ht="7.5" customHeight="1" thickTop="1">
      <c r="A24" s="26"/>
      <c r="B24" s="13"/>
      <c r="C24" s="13"/>
      <c r="D24" s="13"/>
      <c r="E24" s="13"/>
      <c r="F24" s="13"/>
      <c r="G24" s="13"/>
      <c r="H24" s="13"/>
      <c r="I24" s="13"/>
      <c r="J24" s="13"/>
      <c r="K24" s="227"/>
      <c r="L24" s="227"/>
      <c r="M24" s="227"/>
      <c r="N24" s="227"/>
      <c r="O24" s="227"/>
      <c r="P24" s="227"/>
      <c r="Q24" s="227"/>
      <c r="R24" s="227"/>
      <c r="S24" s="226"/>
      <c r="T24" s="226"/>
      <c r="U24" s="226"/>
      <c r="V24" s="226"/>
      <c r="W24" s="226"/>
      <c r="X24" s="226"/>
      <c r="Y24" s="226"/>
      <c r="Z24" s="226"/>
      <c r="AA24" s="226"/>
      <c r="AB24" s="226"/>
      <c r="AC24" s="226"/>
      <c r="AD24" s="226"/>
      <c r="AE24" s="226"/>
      <c r="AF24" s="226"/>
      <c r="AG24" s="226"/>
      <c r="AH24" s="226"/>
      <c r="AI24" s="226"/>
      <c r="AJ24" s="226"/>
      <c r="AK24" s="226"/>
    </row>
    <row r="25" spans="1:37" ht="18" customHeight="1">
      <c r="A25" s="26"/>
      <c r="B25" s="13"/>
      <c r="C25" s="13"/>
      <c r="D25" s="13"/>
      <c r="E25" s="13"/>
      <c r="F25" s="13"/>
      <c r="G25" s="13"/>
      <c r="H25" s="13"/>
      <c r="I25" s="13"/>
      <c r="J25" s="13"/>
      <c r="K25" s="227"/>
      <c r="L25" s="227"/>
      <c r="M25" s="227"/>
      <c r="N25" s="227"/>
      <c r="O25" s="227"/>
      <c r="P25" s="227"/>
      <c r="Q25" s="227"/>
      <c r="R25" s="227"/>
      <c r="S25" s="226"/>
      <c r="T25" s="226"/>
      <c r="U25" s="226"/>
      <c r="V25" s="226"/>
      <c r="W25" s="226"/>
      <c r="X25" s="226"/>
      <c r="Y25" s="226"/>
      <c r="Z25" s="226"/>
      <c r="AA25" s="226"/>
      <c r="AB25" s="226"/>
      <c r="AC25" s="226"/>
      <c r="AD25" s="226"/>
      <c r="AE25" s="226"/>
      <c r="AF25" s="226"/>
      <c r="AG25" s="226"/>
      <c r="AH25" s="226"/>
      <c r="AI25" s="226"/>
      <c r="AJ25" s="226"/>
      <c r="AK25" s="226"/>
    </row>
    <row r="26" spans="1:37" ht="27" customHeight="1">
      <c r="A26" s="226"/>
      <c r="B26" s="226"/>
      <c r="C26" s="226"/>
      <c r="D26" s="226"/>
      <c r="E26" s="226"/>
      <c r="F26" s="226"/>
      <c r="G26" s="226"/>
      <c r="H26" s="226"/>
      <c r="I26" s="226"/>
      <c r="J26" s="226"/>
      <c r="K26" s="226"/>
      <c r="L26" s="226"/>
      <c r="M26" s="226"/>
      <c r="N26" s="226"/>
      <c r="O26" s="226"/>
      <c r="P26" s="226"/>
      <c r="Q26" s="227"/>
      <c r="R26" s="226"/>
      <c r="S26" s="226"/>
      <c r="T26" s="227"/>
      <c r="U26" s="227"/>
      <c r="V26" s="227"/>
      <c r="W26" s="226"/>
      <c r="X26" s="226"/>
      <c r="Y26" s="226"/>
      <c r="Z26" s="227"/>
      <c r="AA26" s="227"/>
      <c r="AB26" s="227"/>
      <c r="AC26" s="226"/>
      <c r="AD26" s="226"/>
      <c r="AE26" s="226"/>
      <c r="AF26" s="227"/>
      <c r="AG26" s="227"/>
      <c r="AH26" s="226"/>
      <c r="AI26" s="227"/>
      <c r="AJ26" s="226"/>
      <c r="AK26" s="226"/>
    </row>
    <row r="27" spans="1:36" s="56" customFormat="1" ht="22.5" customHeight="1" thickBot="1">
      <c r="A27" s="57" t="s">
        <v>56</v>
      </c>
      <c r="B27" s="57"/>
      <c r="C27" s="58"/>
      <c r="D27" s="58"/>
      <c r="E27" s="58"/>
      <c r="F27" s="58"/>
      <c r="G27" s="58"/>
      <c r="H27" s="58"/>
      <c r="I27" s="58"/>
      <c r="J27" s="58"/>
      <c r="K27" s="58"/>
      <c r="L27" s="58"/>
      <c r="M27" s="58"/>
      <c r="N27" s="58"/>
      <c r="O27" s="58"/>
      <c r="P27" s="58"/>
      <c r="Q27" s="60"/>
      <c r="R27" s="60"/>
      <c r="S27" s="58"/>
      <c r="T27" s="61"/>
      <c r="U27" s="61"/>
      <c r="V27" s="62"/>
      <c r="W27" s="62"/>
      <c r="X27" s="58"/>
      <c r="Y27" s="61"/>
      <c r="Z27" s="61"/>
      <c r="AA27" s="61"/>
      <c r="AB27" s="61"/>
      <c r="AC27" s="58"/>
      <c r="AD27" s="60"/>
      <c r="AE27" s="60"/>
      <c r="AF27" s="60"/>
      <c r="AG27" s="60"/>
      <c r="AH27" s="58"/>
      <c r="AI27" s="61"/>
      <c r="AJ27" s="58"/>
    </row>
    <row r="28" spans="1:36" s="10" customFormat="1" ht="27" customHeight="1" thickTop="1">
      <c r="A28" s="446" t="s">
        <v>41</v>
      </c>
      <c r="B28" s="446"/>
      <c r="C28" s="527"/>
      <c r="D28" s="523" t="s">
        <v>131</v>
      </c>
      <c r="E28" s="524"/>
      <c r="F28" s="524"/>
      <c r="G28" s="524"/>
      <c r="H28" s="524"/>
      <c r="I28" s="524"/>
      <c r="J28" s="524"/>
      <c r="K28" s="525"/>
      <c r="L28" s="523" t="s">
        <v>132</v>
      </c>
      <c r="M28" s="524"/>
      <c r="N28" s="524"/>
      <c r="O28" s="524"/>
      <c r="P28" s="524"/>
      <c r="Q28" s="524"/>
      <c r="R28" s="524"/>
      <c r="S28" s="525"/>
      <c r="T28" s="532" t="s">
        <v>133</v>
      </c>
      <c r="U28" s="531"/>
      <c r="V28" s="531"/>
      <c r="W28" s="531"/>
      <c r="X28" s="531"/>
      <c r="Y28" s="533"/>
      <c r="Z28" s="523" t="s">
        <v>134</v>
      </c>
      <c r="AA28" s="524"/>
      <c r="AB28" s="524"/>
      <c r="AC28" s="524"/>
      <c r="AD28" s="524"/>
      <c r="AE28" s="525"/>
      <c r="AF28" s="531" t="s">
        <v>135</v>
      </c>
      <c r="AG28" s="531"/>
      <c r="AH28" s="531"/>
      <c r="AI28" s="531"/>
      <c r="AJ28" s="531"/>
    </row>
    <row r="29" spans="1:36" s="10" customFormat="1" ht="23.25" customHeight="1">
      <c r="A29" s="448"/>
      <c r="B29" s="448"/>
      <c r="C29" s="528"/>
      <c r="D29" s="516" t="s">
        <v>118</v>
      </c>
      <c r="E29" s="517"/>
      <c r="F29" s="522"/>
      <c r="G29" s="516" t="s">
        <v>136</v>
      </c>
      <c r="H29" s="517"/>
      <c r="I29" s="517"/>
      <c r="J29" s="517"/>
      <c r="K29" s="517"/>
      <c r="L29" s="516" t="s">
        <v>118</v>
      </c>
      <c r="M29" s="517"/>
      <c r="N29" s="522"/>
      <c r="O29" s="516" t="s">
        <v>136</v>
      </c>
      <c r="P29" s="517"/>
      <c r="Q29" s="517"/>
      <c r="R29" s="517"/>
      <c r="S29" s="517"/>
      <c r="T29" s="516" t="s">
        <v>118</v>
      </c>
      <c r="U29" s="522"/>
      <c r="V29" s="516" t="s">
        <v>136</v>
      </c>
      <c r="W29" s="517"/>
      <c r="X29" s="517"/>
      <c r="Y29" s="522"/>
      <c r="Z29" s="516" t="s">
        <v>118</v>
      </c>
      <c r="AA29" s="522"/>
      <c r="AB29" s="516" t="s">
        <v>136</v>
      </c>
      <c r="AC29" s="517"/>
      <c r="AD29" s="517"/>
      <c r="AE29" s="529"/>
      <c r="AF29" s="516" t="s">
        <v>118</v>
      </c>
      <c r="AG29" s="522"/>
      <c r="AH29" s="516" t="s">
        <v>136</v>
      </c>
      <c r="AI29" s="517"/>
      <c r="AJ29" s="517"/>
    </row>
    <row r="30" spans="1:36" s="10" customFormat="1" ht="24.75" customHeight="1">
      <c r="A30" s="399" t="s">
        <v>292</v>
      </c>
      <c r="B30" s="399"/>
      <c r="C30" s="400"/>
      <c r="D30" s="515">
        <v>59404</v>
      </c>
      <c r="E30" s="515"/>
      <c r="F30" s="515"/>
      <c r="G30" s="515">
        <v>39140684500</v>
      </c>
      <c r="H30" s="515"/>
      <c r="I30" s="515"/>
      <c r="J30" s="515"/>
      <c r="K30" s="515"/>
      <c r="L30" s="515">
        <v>2797</v>
      </c>
      <c r="M30" s="515"/>
      <c r="N30" s="515"/>
      <c r="O30" s="515">
        <v>2411424900</v>
      </c>
      <c r="P30" s="515"/>
      <c r="Q30" s="515"/>
      <c r="R30" s="515"/>
      <c r="S30" s="515"/>
      <c r="T30" s="515">
        <v>398</v>
      </c>
      <c r="U30" s="515"/>
      <c r="V30" s="515">
        <v>313374600</v>
      </c>
      <c r="W30" s="515"/>
      <c r="X30" s="515"/>
      <c r="Y30" s="515"/>
      <c r="Z30" s="515">
        <v>9</v>
      </c>
      <c r="AA30" s="515"/>
      <c r="AB30" s="515">
        <v>4205800</v>
      </c>
      <c r="AC30" s="515"/>
      <c r="AD30" s="515"/>
      <c r="AE30" s="515"/>
      <c r="AF30" s="515">
        <v>40</v>
      </c>
      <c r="AG30" s="515"/>
      <c r="AH30" s="515">
        <v>5609000</v>
      </c>
      <c r="AI30" s="515"/>
      <c r="AJ30" s="515"/>
    </row>
    <row r="31" spans="1:36" s="52" customFormat="1" ht="24.75" customHeight="1">
      <c r="A31" s="399" t="s">
        <v>293</v>
      </c>
      <c r="B31" s="399"/>
      <c r="C31" s="400"/>
      <c r="D31" s="530">
        <v>60398</v>
      </c>
      <c r="E31" s="515"/>
      <c r="F31" s="515"/>
      <c r="G31" s="515">
        <v>39895841700</v>
      </c>
      <c r="H31" s="515"/>
      <c r="I31" s="515"/>
      <c r="J31" s="515"/>
      <c r="K31" s="515"/>
      <c r="L31" s="515">
        <v>2850</v>
      </c>
      <c r="M31" s="515"/>
      <c r="N31" s="515"/>
      <c r="O31" s="515">
        <v>2454311700</v>
      </c>
      <c r="P31" s="515"/>
      <c r="Q31" s="515"/>
      <c r="R31" s="515"/>
      <c r="S31" s="515"/>
      <c r="T31" s="515">
        <v>395</v>
      </c>
      <c r="U31" s="515"/>
      <c r="V31" s="515">
        <v>304696200</v>
      </c>
      <c r="W31" s="515"/>
      <c r="X31" s="515"/>
      <c r="Y31" s="515"/>
      <c r="Z31" s="515">
        <v>13</v>
      </c>
      <c r="AA31" s="515"/>
      <c r="AB31" s="515">
        <v>5581700</v>
      </c>
      <c r="AC31" s="515"/>
      <c r="AD31" s="515"/>
      <c r="AE31" s="515"/>
      <c r="AF31" s="515">
        <v>40</v>
      </c>
      <c r="AG31" s="515"/>
      <c r="AH31" s="515">
        <v>5567000</v>
      </c>
      <c r="AI31" s="515"/>
      <c r="AJ31" s="515"/>
    </row>
    <row r="32" spans="1:36" s="52" customFormat="1" ht="24.75" customHeight="1" thickBot="1">
      <c r="A32" s="341" t="s">
        <v>281</v>
      </c>
      <c r="B32" s="341"/>
      <c r="C32" s="342"/>
      <c r="D32" s="518">
        <v>61151</v>
      </c>
      <c r="E32" s="511"/>
      <c r="F32" s="511"/>
      <c r="G32" s="511">
        <v>40559027400</v>
      </c>
      <c r="H32" s="511"/>
      <c r="I32" s="511"/>
      <c r="J32" s="511"/>
      <c r="K32" s="511"/>
      <c r="L32" s="511">
        <v>2956</v>
      </c>
      <c r="M32" s="511"/>
      <c r="N32" s="511"/>
      <c r="O32" s="511">
        <v>2540101400</v>
      </c>
      <c r="P32" s="511"/>
      <c r="Q32" s="511"/>
      <c r="R32" s="511"/>
      <c r="S32" s="511"/>
      <c r="T32" s="511">
        <v>396</v>
      </c>
      <c r="U32" s="511"/>
      <c r="V32" s="511">
        <v>304177100</v>
      </c>
      <c r="W32" s="511"/>
      <c r="X32" s="511"/>
      <c r="Y32" s="511"/>
      <c r="Z32" s="511">
        <v>13</v>
      </c>
      <c r="AA32" s="511"/>
      <c r="AB32" s="511">
        <v>5687400</v>
      </c>
      <c r="AC32" s="511"/>
      <c r="AD32" s="511"/>
      <c r="AE32" s="511"/>
      <c r="AF32" s="511">
        <v>38</v>
      </c>
      <c r="AG32" s="511"/>
      <c r="AH32" s="511">
        <v>5394000</v>
      </c>
      <c r="AI32" s="511"/>
      <c r="AJ32" s="511"/>
    </row>
    <row r="33" spans="1:37" s="313" customFormat="1" ht="18" customHeight="1" thickTop="1">
      <c r="A33" s="312" t="s">
        <v>126</v>
      </c>
      <c r="B33" s="316"/>
      <c r="C33" s="316"/>
      <c r="D33" s="316"/>
      <c r="E33" s="316"/>
      <c r="F33" s="316"/>
      <c r="G33" s="316"/>
      <c r="H33" s="316"/>
      <c r="I33" s="316"/>
      <c r="J33" s="316"/>
      <c r="K33" s="232"/>
      <c r="L33" s="232"/>
      <c r="M33" s="232"/>
      <c r="N33" s="232"/>
      <c r="O33" s="232"/>
      <c r="P33" s="232"/>
      <c r="Q33" s="232"/>
      <c r="R33" s="232"/>
      <c r="S33" s="307"/>
      <c r="T33" s="307"/>
      <c r="U33" s="307"/>
      <c r="V33" s="307"/>
      <c r="W33" s="232"/>
      <c r="X33" s="232"/>
      <c r="Y33" s="232"/>
      <c r="Z33" s="232"/>
      <c r="AA33" s="232"/>
      <c r="AB33" s="232"/>
      <c r="AC33" s="232"/>
      <c r="AD33" s="232"/>
      <c r="AE33" s="232"/>
      <c r="AF33" s="232"/>
      <c r="AG33" s="232"/>
      <c r="AH33" s="232"/>
      <c r="AI33" s="232"/>
      <c r="AJ33" s="232"/>
      <c r="AK33" s="232"/>
    </row>
    <row r="34" spans="1:37" ht="13.5">
      <c r="A34" s="12"/>
      <c r="B34" s="10"/>
      <c r="C34" s="10"/>
      <c r="D34" s="10"/>
      <c r="E34" s="10"/>
      <c r="F34" s="10"/>
      <c r="G34" s="10"/>
      <c r="H34" s="10"/>
      <c r="I34" s="10"/>
      <c r="J34" s="10"/>
      <c r="K34" s="226"/>
      <c r="L34" s="226"/>
      <c r="M34" s="226"/>
      <c r="N34" s="226"/>
      <c r="O34" s="226"/>
      <c r="P34" s="226"/>
      <c r="Q34" s="226"/>
      <c r="R34" s="226"/>
      <c r="S34" s="27"/>
      <c r="T34" s="27"/>
      <c r="U34" s="27"/>
      <c r="V34" s="27"/>
      <c r="W34" s="226"/>
      <c r="X34" s="226"/>
      <c r="Y34" s="226"/>
      <c r="Z34" s="226"/>
      <c r="AA34" s="226"/>
      <c r="AB34" s="226"/>
      <c r="AC34" s="226"/>
      <c r="AD34" s="226"/>
      <c r="AE34" s="226"/>
      <c r="AF34" s="226"/>
      <c r="AG34" s="226"/>
      <c r="AH34" s="226"/>
      <c r="AI34" s="226"/>
      <c r="AJ34" s="226"/>
      <c r="AK34" s="226"/>
    </row>
    <row r="35" spans="1:37" ht="13.5">
      <c r="A35" s="226"/>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row>
    <row r="36" spans="1:37" ht="13.5">
      <c r="A36" s="226"/>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row>
    <row r="37" spans="1:37" ht="13.5">
      <c r="A37" s="226"/>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row>
    <row r="38" ht="13.5">
      <c r="AJ38" s="15"/>
    </row>
  </sheetData>
  <sheetProtection/>
  <mergeCells count="148">
    <mergeCell ref="AG19:AI20"/>
    <mergeCell ref="AD20:AF20"/>
    <mergeCell ref="I19:AF19"/>
    <mergeCell ref="K7:O7"/>
    <mergeCell ref="P6:T6"/>
    <mergeCell ref="AD21:AF21"/>
    <mergeCell ref="U14:Z14"/>
    <mergeCell ref="X20:Z20"/>
    <mergeCell ref="AA20:AC20"/>
    <mergeCell ref="P7:T7"/>
    <mergeCell ref="AD22:AF22"/>
    <mergeCell ref="R21:T21"/>
    <mergeCell ref="R22:T22"/>
    <mergeCell ref="U21:W21"/>
    <mergeCell ref="U22:W22"/>
    <mergeCell ref="AA21:AC21"/>
    <mergeCell ref="AA22:AC22"/>
    <mergeCell ref="X22:Z22"/>
    <mergeCell ref="A14:E14"/>
    <mergeCell ref="K14:O14"/>
    <mergeCell ref="I21:K21"/>
    <mergeCell ref="L21:N21"/>
    <mergeCell ref="O21:Q21"/>
    <mergeCell ref="K13:O13"/>
    <mergeCell ref="F19:H20"/>
    <mergeCell ref="I20:K20"/>
    <mergeCell ref="L20:N20"/>
    <mergeCell ref="A15:E15"/>
    <mergeCell ref="D28:K28"/>
    <mergeCell ref="A12:E12"/>
    <mergeCell ref="F12:J12"/>
    <mergeCell ref="G29:K29"/>
    <mergeCell ref="F22:H22"/>
    <mergeCell ref="I22:K22"/>
    <mergeCell ref="A16:AF16"/>
    <mergeCell ref="A13:E13"/>
    <mergeCell ref="U13:Z13"/>
    <mergeCell ref="U20:W20"/>
    <mergeCell ref="A22:E22"/>
    <mergeCell ref="A21:E21"/>
    <mergeCell ref="F21:H21"/>
    <mergeCell ref="X21:Z21"/>
    <mergeCell ref="A19:E20"/>
    <mergeCell ref="O22:Q22"/>
    <mergeCell ref="L22:N22"/>
    <mergeCell ref="O20:Q20"/>
    <mergeCell ref="A4:E5"/>
    <mergeCell ref="A6:E6"/>
    <mergeCell ref="A7:E7"/>
    <mergeCell ref="F4:J5"/>
    <mergeCell ref="F6:J6"/>
    <mergeCell ref="F7:J7"/>
    <mergeCell ref="AA14:AF14"/>
    <mergeCell ref="P8:T8"/>
    <mergeCell ref="K4:AD4"/>
    <mergeCell ref="Z6:AD6"/>
    <mergeCell ref="Z7:AD7"/>
    <mergeCell ref="AE6:AI6"/>
    <mergeCell ref="K5:O5"/>
    <mergeCell ref="K6:O6"/>
    <mergeCell ref="U5:Y5"/>
    <mergeCell ref="AE7:AI7"/>
    <mergeCell ref="AG21:AI21"/>
    <mergeCell ref="AG22:AI22"/>
    <mergeCell ref="U6:Y6"/>
    <mergeCell ref="U7:Y7"/>
    <mergeCell ref="P5:T5"/>
    <mergeCell ref="P14:T14"/>
    <mergeCell ref="U12:Z12"/>
    <mergeCell ref="AA12:AF12"/>
    <mergeCell ref="Z5:AD5"/>
    <mergeCell ref="AA13:AF13"/>
    <mergeCell ref="F13:J13"/>
    <mergeCell ref="F14:J14"/>
    <mergeCell ref="K12:O12"/>
    <mergeCell ref="R20:T20"/>
    <mergeCell ref="F15:J15"/>
    <mergeCell ref="P15:T15"/>
    <mergeCell ref="U23:W23"/>
    <mergeCell ref="X23:Z23"/>
    <mergeCell ref="AA23:AC23"/>
    <mergeCell ref="V29:Y29"/>
    <mergeCell ref="L28:S28"/>
    <mergeCell ref="AF28:AJ28"/>
    <mergeCell ref="Z28:AE28"/>
    <mergeCell ref="T28:Y28"/>
    <mergeCell ref="O31:S31"/>
    <mergeCell ref="L30:N30"/>
    <mergeCell ref="L31:N31"/>
    <mergeCell ref="D31:F31"/>
    <mergeCell ref="O30:S30"/>
    <mergeCell ref="L29:N29"/>
    <mergeCell ref="O29:S29"/>
    <mergeCell ref="AB31:AE31"/>
    <mergeCell ref="AF29:AG29"/>
    <mergeCell ref="AF30:AG30"/>
    <mergeCell ref="AF31:AG31"/>
    <mergeCell ref="Z30:AA30"/>
    <mergeCell ref="T31:U31"/>
    <mergeCell ref="V30:Y30"/>
    <mergeCell ref="AB29:AE29"/>
    <mergeCell ref="Z31:AA31"/>
    <mergeCell ref="A31:C31"/>
    <mergeCell ref="A28:C29"/>
    <mergeCell ref="AB30:AE30"/>
    <mergeCell ref="G30:K30"/>
    <mergeCell ref="G31:K31"/>
    <mergeCell ref="V31:Y31"/>
    <mergeCell ref="D30:F30"/>
    <mergeCell ref="Z29:AA29"/>
    <mergeCell ref="T30:U30"/>
    <mergeCell ref="T29:U29"/>
    <mergeCell ref="U15:Z15"/>
    <mergeCell ref="AA15:AF15"/>
    <mergeCell ref="K15:O15"/>
    <mergeCell ref="A8:E8"/>
    <mergeCell ref="F8:J8"/>
    <mergeCell ref="K8:O8"/>
    <mergeCell ref="U8:Y8"/>
    <mergeCell ref="Z8:AD8"/>
    <mergeCell ref="P12:T12"/>
    <mergeCell ref="P13:T13"/>
    <mergeCell ref="V32:Y32"/>
    <mergeCell ref="Z32:AA32"/>
    <mergeCell ref="A23:E23"/>
    <mergeCell ref="F23:H23"/>
    <mergeCell ref="I23:K23"/>
    <mergeCell ref="L23:N23"/>
    <mergeCell ref="O23:Q23"/>
    <mergeCell ref="R23:T23"/>
    <mergeCell ref="D29:F29"/>
    <mergeCell ref="A30:C30"/>
    <mergeCell ref="A32:C32"/>
    <mergeCell ref="D32:F32"/>
    <mergeCell ref="G32:K32"/>
    <mergeCell ref="L32:N32"/>
    <mergeCell ref="O32:S32"/>
    <mergeCell ref="T32:U32"/>
    <mergeCell ref="AE4:AI5"/>
    <mergeCell ref="AB32:AE32"/>
    <mergeCell ref="AF32:AG32"/>
    <mergeCell ref="AH32:AJ32"/>
    <mergeCell ref="AD23:AF23"/>
    <mergeCell ref="AG23:AI23"/>
    <mergeCell ref="AE8:AI8"/>
    <mergeCell ref="AH30:AJ30"/>
    <mergeCell ref="AH31:AJ31"/>
    <mergeCell ref="AH29:AJ29"/>
  </mergeCells>
  <printOptions/>
  <pageMargins left="0.5905511811023623" right="0.5905511811023623" top="0.8661417322834646" bottom="0.708661417322834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tint="-0.04997999966144562"/>
  </sheetPr>
  <dimension ref="A1:Z29"/>
  <sheetViews>
    <sheetView workbookViewId="0" topLeftCell="A1">
      <selection activeCell="A29" sqref="A29"/>
    </sheetView>
  </sheetViews>
  <sheetFormatPr defaultColWidth="9.00390625" defaultRowHeight="13.5"/>
  <cols>
    <col min="1" max="1" width="4.375" style="16" customWidth="1"/>
    <col min="2" max="2" width="9.00390625" style="16" customWidth="1"/>
    <col min="3" max="4" width="6.125" style="16" customWidth="1"/>
    <col min="5" max="16" width="4.875" style="16" customWidth="1"/>
    <col min="17" max="17" width="5.375" style="16" customWidth="1"/>
    <col min="18" max="16384" width="9.00390625" style="16" customWidth="1"/>
  </cols>
  <sheetData>
    <row r="1" spans="1:20" s="11" customFormat="1" ht="27" customHeight="1" thickBot="1">
      <c r="A1" s="63" t="s">
        <v>259</v>
      </c>
      <c r="B1" s="63"/>
      <c r="C1" s="10"/>
      <c r="D1" s="10"/>
      <c r="E1" s="10"/>
      <c r="F1" s="10"/>
      <c r="G1" s="10"/>
      <c r="H1" s="10"/>
      <c r="I1" s="226"/>
      <c r="J1" s="226"/>
      <c r="K1" s="226"/>
      <c r="L1" s="226"/>
      <c r="M1" s="27"/>
      <c r="N1" s="27"/>
      <c r="O1" s="27"/>
      <c r="P1" s="27"/>
      <c r="Q1" s="27"/>
      <c r="R1" s="27"/>
      <c r="S1" s="14"/>
      <c r="T1" s="14"/>
    </row>
    <row r="2" spans="1:19" s="11" customFormat="1" ht="20.25" customHeight="1" thickTop="1">
      <c r="A2" s="525" t="s">
        <v>1</v>
      </c>
      <c r="B2" s="557"/>
      <c r="C2" s="542" t="s">
        <v>7</v>
      </c>
      <c r="D2" s="543"/>
      <c r="E2" s="544"/>
      <c r="F2" s="523" t="s">
        <v>8</v>
      </c>
      <c r="G2" s="524"/>
      <c r="H2" s="524"/>
      <c r="I2" s="524"/>
      <c r="J2" s="524"/>
      <c r="K2" s="524"/>
      <c r="L2" s="524"/>
      <c r="M2" s="524"/>
      <c r="N2" s="524"/>
      <c r="O2" s="524"/>
      <c r="P2" s="524"/>
      <c r="Q2" s="542" t="s">
        <v>38</v>
      </c>
      <c r="R2" s="64"/>
      <c r="S2" s="64"/>
    </row>
    <row r="3" spans="1:19" s="11" customFormat="1" ht="20.25" customHeight="1">
      <c r="A3" s="558"/>
      <c r="B3" s="559"/>
      <c r="C3" s="532"/>
      <c r="D3" s="531"/>
      <c r="E3" s="533"/>
      <c r="F3" s="555" t="s">
        <v>0</v>
      </c>
      <c r="G3" s="556"/>
      <c r="H3" s="555" t="s">
        <v>9</v>
      </c>
      <c r="I3" s="560"/>
      <c r="J3" s="556"/>
      <c r="K3" s="516" t="s">
        <v>10</v>
      </c>
      <c r="L3" s="517"/>
      <c r="M3" s="517"/>
      <c r="N3" s="517"/>
      <c r="O3" s="517"/>
      <c r="P3" s="517"/>
      <c r="Q3" s="532"/>
      <c r="R3" s="64"/>
      <c r="S3" s="64"/>
    </row>
    <row r="4" spans="1:17" s="11" customFormat="1" ht="22.5" customHeight="1">
      <c r="A4" s="558"/>
      <c r="B4" s="559"/>
      <c r="C4" s="545"/>
      <c r="D4" s="546"/>
      <c r="E4" s="547"/>
      <c r="F4" s="545"/>
      <c r="G4" s="547"/>
      <c r="H4" s="545"/>
      <c r="I4" s="546"/>
      <c r="J4" s="547"/>
      <c r="K4" s="516" t="s">
        <v>11</v>
      </c>
      <c r="L4" s="517"/>
      <c r="M4" s="517"/>
      <c r="N4" s="516" t="s">
        <v>12</v>
      </c>
      <c r="O4" s="517"/>
      <c r="P4" s="522"/>
      <c r="Q4" s="545"/>
    </row>
    <row r="5" spans="1:26" s="11" customFormat="1" ht="24" customHeight="1">
      <c r="A5" s="399" t="s">
        <v>294</v>
      </c>
      <c r="B5" s="400"/>
      <c r="C5" s="401">
        <v>2</v>
      </c>
      <c r="D5" s="391"/>
      <c r="E5" s="391"/>
      <c r="F5" s="391">
        <v>0</v>
      </c>
      <c r="G5" s="391"/>
      <c r="H5" s="391">
        <v>0</v>
      </c>
      <c r="I5" s="391"/>
      <c r="J5" s="391"/>
      <c r="K5" s="391">
        <v>0</v>
      </c>
      <c r="L5" s="391"/>
      <c r="M5" s="391"/>
      <c r="N5" s="391">
        <v>0</v>
      </c>
      <c r="O5" s="391"/>
      <c r="P5" s="391"/>
      <c r="Q5" s="51">
        <v>2</v>
      </c>
      <c r="R5" s="51"/>
      <c r="S5" s="51"/>
      <c r="T5" s="65"/>
      <c r="U5" s="65"/>
      <c r="V5" s="65"/>
      <c r="W5" s="65"/>
      <c r="X5" s="66"/>
      <c r="Y5" s="66"/>
      <c r="Z5" s="66"/>
    </row>
    <row r="6" spans="1:26" s="11" customFormat="1" ht="24" customHeight="1">
      <c r="A6" s="399" t="s">
        <v>295</v>
      </c>
      <c r="B6" s="400"/>
      <c r="C6" s="401">
        <v>2</v>
      </c>
      <c r="D6" s="391"/>
      <c r="E6" s="391"/>
      <c r="F6" s="391">
        <v>0</v>
      </c>
      <c r="G6" s="391"/>
      <c r="H6" s="391">
        <v>0</v>
      </c>
      <c r="I6" s="391"/>
      <c r="J6" s="391"/>
      <c r="K6" s="391">
        <v>0</v>
      </c>
      <c r="L6" s="391"/>
      <c r="M6" s="391"/>
      <c r="N6" s="391">
        <v>0</v>
      </c>
      <c r="O6" s="391"/>
      <c r="P6" s="391"/>
      <c r="Q6" s="51">
        <v>2</v>
      </c>
      <c r="R6" s="121"/>
      <c r="S6" s="67"/>
      <c r="T6" s="65"/>
      <c r="U6" s="65"/>
      <c r="V6" s="65"/>
      <c r="W6" s="65"/>
      <c r="X6" s="66"/>
      <c r="Y6" s="66"/>
      <c r="Z6" s="66"/>
    </row>
    <row r="7" spans="1:26" s="11" customFormat="1" ht="24" customHeight="1" thickBot="1">
      <c r="A7" s="341" t="s">
        <v>285</v>
      </c>
      <c r="B7" s="342"/>
      <c r="C7" s="469">
        <v>2</v>
      </c>
      <c r="D7" s="470"/>
      <c r="E7" s="470"/>
      <c r="F7" s="470">
        <v>0</v>
      </c>
      <c r="G7" s="470"/>
      <c r="H7" s="470">
        <v>0</v>
      </c>
      <c r="I7" s="470"/>
      <c r="J7" s="470"/>
      <c r="K7" s="470">
        <v>0</v>
      </c>
      <c r="L7" s="470"/>
      <c r="M7" s="470"/>
      <c r="N7" s="470">
        <v>0</v>
      </c>
      <c r="O7" s="470"/>
      <c r="P7" s="470"/>
      <c r="Q7" s="283">
        <v>2</v>
      </c>
      <c r="R7" s="121"/>
      <c r="S7" s="67"/>
      <c r="T7" s="65"/>
      <c r="U7" s="65"/>
      <c r="V7" s="65"/>
      <c r="W7" s="65"/>
      <c r="X7" s="66"/>
      <c r="Y7" s="66"/>
      <c r="Z7" s="66"/>
    </row>
    <row r="8" spans="1:19" s="313" customFormat="1" ht="18" customHeight="1" thickTop="1">
      <c r="A8" s="312" t="s">
        <v>126</v>
      </c>
      <c r="B8" s="312"/>
      <c r="C8" s="316"/>
      <c r="D8" s="316"/>
      <c r="E8" s="316"/>
      <c r="F8" s="316"/>
      <c r="G8" s="316"/>
      <c r="H8" s="316"/>
      <c r="I8" s="232"/>
      <c r="J8" s="232"/>
      <c r="K8" s="232"/>
      <c r="L8" s="232"/>
      <c r="M8" s="307"/>
      <c r="N8" s="307"/>
      <c r="O8" s="307"/>
      <c r="P8" s="307"/>
      <c r="Q8" s="307"/>
      <c r="R8" s="308"/>
      <c r="S8" s="308"/>
    </row>
    <row r="9" spans="1:19" s="11" customFormat="1" ht="21.75" customHeight="1">
      <c r="A9" s="12"/>
      <c r="B9" s="12"/>
      <c r="C9" s="10"/>
      <c r="D9" s="10"/>
      <c r="E9" s="10"/>
      <c r="F9" s="10"/>
      <c r="G9" s="10"/>
      <c r="H9" s="10"/>
      <c r="I9" s="226"/>
      <c r="J9" s="226"/>
      <c r="K9" s="226"/>
      <c r="L9" s="226"/>
      <c r="M9" s="27"/>
      <c r="N9" s="27"/>
      <c r="O9" s="27"/>
      <c r="P9" s="27"/>
      <c r="Q9" s="27"/>
      <c r="R9" s="16"/>
      <c r="S9" s="16"/>
    </row>
    <row r="10" spans="1:17" ht="21.75" customHeight="1">
      <c r="A10" s="27"/>
      <c r="B10" s="27"/>
      <c r="C10" s="27"/>
      <c r="D10" s="27"/>
      <c r="E10" s="27"/>
      <c r="F10" s="27"/>
      <c r="G10" s="27"/>
      <c r="H10" s="27"/>
      <c r="I10" s="27"/>
      <c r="J10" s="27"/>
      <c r="K10" s="27"/>
      <c r="L10" s="27"/>
      <c r="M10" s="27"/>
      <c r="N10" s="27"/>
      <c r="O10" s="27"/>
      <c r="P10" s="27"/>
      <c r="Q10" s="27"/>
    </row>
    <row r="11" spans="1:17" ht="21.75" customHeight="1">
      <c r="A11" s="27"/>
      <c r="B11" s="27"/>
      <c r="C11" s="27"/>
      <c r="D11" s="27"/>
      <c r="E11" s="27"/>
      <c r="F11" s="27"/>
      <c r="G11" s="27"/>
      <c r="H11" s="27"/>
      <c r="I11" s="27"/>
      <c r="J11" s="27"/>
      <c r="K11" s="27"/>
      <c r="L11" s="27"/>
      <c r="M11" s="27"/>
      <c r="N11" s="27"/>
      <c r="O11" s="27"/>
      <c r="P11" s="27"/>
      <c r="Q11" s="27"/>
    </row>
    <row r="12" spans="1:17" s="68" customFormat="1" ht="27" customHeight="1">
      <c r="A12" s="228" t="s">
        <v>260</v>
      </c>
      <c r="B12" s="27"/>
      <c r="C12" s="27"/>
      <c r="D12" s="27"/>
      <c r="E12" s="27"/>
      <c r="F12" s="27"/>
      <c r="G12" s="27"/>
      <c r="H12" s="27"/>
      <c r="I12" s="27"/>
      <c r="J12" s="27"/>
      <c r="K12" s="27"/>
      <c r="L12" s="27"/>
      <c r="M12" s="27"/>
      <c r="N12" s="27"/>
      <c r="O12" s="27"/>
      <c r="P12" s="27"/>
      <c r="Q12" s="27"/>
    </row>
    <row r="13" spans="1:17" s="69" customFormat="1" ht="22.5" customHeight="1" thickBot="1">
      <c r="A13" s="47" t="s">
        <v>35</v>
      </c>
      <c r="B13" s="47"/>
      <c r="C13" s="48"/>
      <c r="D13" s="48"/>
      <c r="E13" s="48"/>
      <c r="F13" s="48"/>
      <c r="G13" s="48"/>
      <c r="H13" s="48"/>
      <c r="I13" s="48"/>
      <c r="J13" s="48"/>
      <c r="K13" s="48"/>
      <c r="L13" s="48"/>
      <c r="M13" s="48"/>
      <c r="N13" s="48"/>
      <c r="O13" s="229"/>
      <c r="P13" s="229"/>
      <c r="Q13" s="229"/>
    </row>
    <row r="14" spans="1:17" ht="24" customHeight="1" thickTop="1">
      <c r="A14" s="393" t="s">
        <v>1</v>
      </c>
      <c r="B14" s="348"/>
      <c r="C14" s="392" t="s">
        <v>183</v>
      </c>
      <c r="D14" s="393"/>
      <c r="E14" s="393"/>
      <c r="F14" s="348"/>
      <c r="G14" s="392" t="s">
        <v>184</v>
      </c>
      <c r="H14" s="393"/>
      <c r="I14" s="393"/>
      <c r="J14" s="348"/>
      <c r="K14" s="392" t="s">
        <v>185</v>
      </c>
      <c r="L14" s="393"/>
      <c r="M14" s="393"/>
      <c r="N14" s="393"/>
      <c r="O14" s="27"/>
      <c r="P14" s="27"/>
      <c r="Q14" s="27"/>
    </row>
    <row r="15" spans="1:17" ht="24" customHeight="1">
      <c r="A15" s="399" t="s">
        <v>294</v>
      </c>
      <c r="B15" s="400"/>
      <c r="C15" s="416">
        <v>30581</v>
      </c>
      <c r="D15" s="416"/>
      <c r="E15" s="416"/>
      <c r="F15" s="416"/>
      <c r="G15" s="416">
        <v>241532</v>
      </c>
      <c r="H15" s="416"/>
      <c r="I15" s="416"/>
      <c r="J15" s="416"/>
      <c r="K15" s="553">
        <f>ROUNDDOWN(C15/G15,5)</f>
        <v>0.12661</v>
      </c>
      <c r="L15" s="553"/>
      <c r="M15" s="553"/>
      <c r="N15" s="553"/>
      <c r="O15" s="27"/>
      <c r="P15" s="27"/>
      <c r="Q15" s="27"/>
    </row>
    <row r="16" spans="1:17" ht="24" customHeight="1">
      <c r="A16" s="399" t="s">
        <v>295</v>
      </c>
      <c r="B16" s="400"/>
      <c r="C16" s="416">
        <v>32126</v>
      </c>
      <c r="D16" s="416"/>
      <c r="E16" s="416"/>
      <c r="F16" s="416"/>
      <c r="G16" s="416">
        <v>241723</v>
      </c>
      <c r="H16" s="416"/>
      <c r="I16" s="416"/>
      <c r="J16" s="416"/>
      <c r="K16" s="553">
        <f>ROUNDDOWN(C16/G16,5)</f>
        <v>0.1329</v>
      </c>
      <c r="L16" s="553"/>
      <c r="M16" s="553"/>
      <c r="N16" s="553"/>
      <c r="O16" s="27"/>
      <c r="P16" s="27"/>
      <c r="Q16" s="27"/>
    </row>
    <row r="17" spans="1:17" ht="24" customHeight="1" thickBot="1">
      <c r="A17" s="341" t="s">
        <v>285</v>
      </c>
      <c r="B17" s="342"/>
      <c r="C17" s="421">
        <v>33115</v>
      </c>
      <c r="D17" s="421"/>
      <c r="E17" s="421"/>
      <c r="F17" s="421"/>
      <c r="G17" s="421">
        <v>241925</v>
      </c>
      <c r="H17" s="421"/>
      <c r="I17" s="421"/>
      <c r="J17" s="421"/>
      <c r="K17" s="551">
        <f>ROUNDDOWN(C17/G17,5)</f>
        <v>0.13688</v>
      </c>
      <c r="L17" s="551"/>
      <c r="M17" s="551"/>
      <c r="N17" s="551"/>
      <c r="O17" s="27"/>
      <c r="P17" s="27"/>
      <c r="Q17" s="27"/>
    </row>
    <row r="18" spans="1:17" ht="18" customHeight="1" thickTop="1">
      <c r="A18" s="12" t="s">
        <v>317</v>
      </c>
      <c r="B18" s="231"/>
      <c r="C18" s="28"/>
      <c r="D18" s="28"/>
      <c r="E18" s="28"/>
      <c r="F18" s="28"/>
      <c r="G18" s="28"/>
      <c r="H18" s="28"/>
      <c r="I18" s="28"/>
      <c r="J18" s="28"/>
      <c r="K18" s="29"/>
      <c r="L18" s="29"/>
      <c r="M18" s="29"/>
      <c r="N18" s="29"/>
      <c r="O18" s="27"/>
      <c r="P18" s="27"/>
      <c r="Q18" s="27"/>
    </row>
    <row r="19" spans="1:17" ht="9" customHeight="1">
      <c r="A19" s="230"/>
      <c r="B19" s="231"/>
      <c r="C19" s="28"/>
      <c r="D19" s="28"/>
      <c r="E19" s="28"/>
      <c r="F19" s="28"/>
      <c r="G19" s="28"/>
      <c r="H19" s="28"/>
      <c r="I19" s="28"/>
      <c r="J19" s="28"/>
      <c r="K19" s="29"/>
      <c r="L19" s="29"/>
      <c r="M19" s="29"/>
      <c r="N19" s="29"/>
      <c r="O19" s="27"/>
      <c r="P19" s="27"/>
      <c r="Q19" s="27"/>
    </row>
    <row r="20" spans="1:17" ht="21.75" customHeight="1">
      <c r="A20" s="230"/>
      <c r="B20" s="231"/>
      <c r="C20" s="28"/>
      <c r="D20" s="28"/>
      <c r="E20" s="28"/>
      <c r="F20" s="28"/>
      <c r="G20" s="28"/>
      <c r="H20" s="28"/>
      <c r="I20" s="28"/>
      <c r="J20" s="28"/>
      <c r="K20" s="29"/>
      <c r="L20" s="29"/>
      <c r="M20" s="29"/>
      <c r="N20" s="29"/>
      <c r="O20" s="27"/>
      <c r="P20" s="27"/>
      <c r="Q20" s="27"/>
    </row>
    <row r="21" spans="1:17" s="68" customFormat="1" ht="22.5" customHeight="1" thickBot="1">
      <c r="A21" s="103" t="s">
        <v>189</v>
      </c>
      <c r="B21" s="27"/>
      <c r="C21" s="27"/>
      <c r="D21" s="27"/>
      <c r="E21" s="27"/>
      <c r="F21" s="27"/>
      <c r="G21" s="27"/>
      <c r="H21" s="27"/>
      <c r="I21" s="27"/>
      <c r="J21" s="27"/>
      <c r="K21" s="27"/>
      <c r="L21" s="27"/>
      <c r="M21" s="27"/>
      <c r="N21" s="27"/>
      <c r="O21" s="27"/>
      <c r="P21" s="27"/>
      <c r="Q21" s="27"/>
    </row>
    <row r="22" spans="1:17" ht="24" customHeight="1" thickTop="1">
      <c r="A22" s="393" t="s">
        <v>1</v>
      </c>
      <c r="B22" s="348"/>
      <c r="C22" s="392" t="s">
        <v>236</v>
      </c>
      <c r="D22" s="393"/>
      <c r="E22" s="393"/>
      <c r="F22" s="348"/>
      <c r="G22" s="392" t="s">
        <v>237</v>
      </c>
      <c r="H22" s="393"/>
      <c r="I22" s="393"/>
      <c r="J22" s="348"/>
      <c r="K22" s="392" t="s">
        <v>238</v>
      </c>
      <c r="L22" s="393"/>
      <c r="M22" s="393"/>
      <c r="N22" s="393"/>
      <c r="O22" s="27"/>
      <c r="P22" s="27"/>
      <c r="Q22" s="27"/>
    </row>
    <row r="23" spans="1:17" ht="24" customHeight="1">
      <c r="A23" s="399" t="s">
        <v>294</v>
      </c>
      <c r="B23" s="400"/>
      <c r="C23" s="416">
        <v>2780592510</v>
      </c>
      <c r="D23" s="416"/>
      <c r="E23" s="416"/>
      <c r="F23" s="416"/>
      <c r="G23" s="416">
        <v>2762188500</v>
      </c>
      <c r="H23" s="416"/>
      <c r="I23" s="416"/>
      <c r="J23" s="416"/>
      <c r="K23" s="554">
        <f>ROUNDDOWN(G23/C23*100,2)</f>
        <v>99.33</v>
      </c>
      <c r="L23" s="554"/>
      <c r="M23" s="554"/>
      <c r="N23" s="554"/>
      <c r="O23" s="27"/>
      <c r="P23" s="27"/>
      <c r="Q23" s="27"/>
    </row>
    <row r="24" spans="1:17" ht="24" customHeight="1">
      <c r="A24" s="399" t="s">
        <v>295</v>
      </c>
      <c r="B24" s="400"/>
      <c r="C24" s="415">
        <v>2830570210</v>
      </c>
      <c r="D24" s="416"/>
      <c r="E24" s="416"/>
      <c r="F24" s="416"/>
      <c r="G24" s="416">
        <v>2810503280</v>
      </c>
      <c r="H24" s="416"/>
      <c r="I24" s="416"/>
      <c r="J24" s="416"/>
      <c r="K24" s="554">
        <f>ROUNDDOWN(G24/C24*100,2)</f>
        <v>99.29</v>
      </c>
      <c r="L24" s="554"/>
      <c r="M24" s="554"/>
      <c r="N24" s="554"/>
      <c r="O24" s="27"/>
      <c r="P24" s="27"/>
      <c r="Q24" s="27"/>
    </row>
    <row r="25" spans="1:17" ht="24" customHeight="1" thickBot="1">
      <c r="A25" s="519" t="s">
        <v>285</v>
      </c>
      <c r="B25" s="520"/>
      <c r="C25" s="420">
        <v>2952393160</v>
      </c>
      <c r="D25" s="421"/>
      <c r="E25" s="421"/>
      <c r="F25" s="421"/>
      <c r="G25" s="421">
        <v>2933344310</v>
      </c>
      <c r="H25" s="421"/>
      <c r="I25" s="421"/>
      <c r="J25" s="421"/>
      <c r="K25" s="552">
        <f>ROUNDDOWN(G25/C25*100,2)</f>
        <v>99.35</v>
      </c>
      <c r="L25" s="552"/>
      <c r="M25" s="552"/>
      <c r="N25" s="552"/>
      <c r="O25" s="27"/>
      <c r="P25" s="27"/>
      <c r="Q25" s="27"/>
    </row>
    <row r="26" spans="1:17" s="308" customFormat="1" ht="18" customHeight="1" thickTop="1">
      <c r="A26" s="306" t="s">
        <v>239</v>
      </c>
      <c r="B26" s="307"/>
      <c r="C26" s="307"/>
      <c r="D26" s="307"/>
      <c r="E26" s="307"/>
      <c r="F26" s="307"/>
      <c r="G26" s="307"/>
      <c r="H26" s="307"/>
      <c r="I26" s="307"/>
      <c r="J26" s="307"/>
      <c r="K26" s="307"/>
      <c r="L26" s="307"/>
      <c r="M26" s="307"/>
      <c r="N26" s="307"/>
      <c r="O26" s="307"/>
      <c r="P26" s="307"/>
      <c r="Q26" s="307"/>
    </row>
    <row r="27" spans="1:17" s="308" customFormat="1" ht="18" customHeight="1">
      <c r="A27" s="306" t="s">
        <v>240</v>
      </c>
      <c r="B27" s="307"/>
      <c r="C27" s="307"/>
      <c r="D27" s="307"/>
      <c r="E27" s="307"/>
      <c r="F27" s="307"/>
      <c r="G27" s="307"/>
      <c r="H27" s="307"/>
      <c r="I27" s="307"/>
      <c r="J27" s="307"/>
      <c r="K27" s="307"/>
      <c r="L27" s="307"/>
      <c r="M27" s="307"/>
      <c r="N27" s="307"/>
      <c r="O27" s="307"/>
      <c r="P27" s="307"/>
      <c r="Q27" s="307"/>
    </row>
    <row r="28" spans="1:17" ht="21.75" customHeight="1">
      <c r="A28" s="27"/>
      <c r="B28" s="27"/>
      <c r="C28" s="27"/>
      <c r="D28" s="27"/>
      <c r="E28" s="27"/>
      <c r="F28" s="27"/>
      <c r="G28" s="27"/>
      <c r="H28" s="27"/>
      <c r="I28" s="27"/>
      <c r="J28" s="27"/>
      <c r="K28" s="27"/>
      <c r="L28" s="27"/>
      <c r="M28" s="27"/>
      <c r="N28" s="27"/>
      <c r="O28" s="27"/>
      <c r="P28" s="27"/>
      <c r="Q28" s="27"/>
    </row>
    <row r="29" spans="1:17" ht="21.75" customHeight="1">
      <c r="A29" s="27"/>
      <c r="B29" s="27"/>
      <c r="C29" s="27"/>
      <c r="D29" s="27"/>
      <c r="E29" s="27"/>
      <c r="F29" s="27"/>
      <c r="G29" s="27"/>
      <c r="H29" s="27"/>
      <c r="I29" s="27"/>
      <c r="J29" s="27"/>
      <c r="K29" s="27"/>
      <c r="L29" s="27"/>
      <c r="M29" s="27"/>
      <c r="N29" s="27"/>
      <c r="O29" s="27"/>
      <c r="P29" s="27"/>
      <c r="Q29" s="27"/>
    </row>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sheetData>
  <sheetProtection/>
  <mergeCells count="59">
    <mergeCell ref="K3:P3"/>
    <mergeCell ref="K4:M4"/>
    <mergeCell ref="K5:M5"/>
    <mergeCell ref="K6:M6"/>
    <mergeCell ref="N5:P5"/>
    <mergeCell ref="N4:P4"/>
    <mergeCell ref="A6:B6"/>
    <mergeCell ref="C5:E5"/>
    <mergeCell ref="C6:E6"/>
    <mergeCell ref="F6:G6"/>
    <mergeCell ref="H3:J4"/>
    <mergeCell ref="F5:G5"/>
    <mergeCell ref="H6:J6"/>
    <mergeCell ref="G23:J23"/>
    <mergeCell ref="K23:N23"/>
    <mergeCell ref="G24:J24"/>
    <mergeCell ref="K24:N24"/>
    <mergeCell ref="A5:B5"/>
    <mergeCell ref="C2:E4"/>
    <mergeCell ref="H5:J5"/>
    <mergeCell ref="F3:G4"/>
    <mergeCell ref="A2:B4"/>
    <mergeCell ref="N6:P6"/>
    <mergeCell ref="A16:B16"/>
    <mergeCell ref="C16:F16"/>
    <mergeCell ref="G16:J16"/>
    <mergeCell ref="K16:N16"/>
    <mergeCell ref="A24:B24"/>
    <mergeCell ref="C24:F24"/>
    <mergeCell ref="A22:B22"/>
    <mergeCell ref="C22:F22"/>
    <mergeCell ref="A17:B17"/>
    <mergeCell ref="C17:F17"/>
    <mergeCell ref="Q2:Q4"/>
    <mergeCell ref="A14:B14"/>
    <mergeCell ref="C14:F14"/>
    <mergeCell ref="G14:J14"/>
    <mergeCell ref="K14:N14"/>
    <mergeCell ref="G15:J15"/>
    <mergeCell ref="K15:N15"/>
    <mergeCell ref="A15:B15"/>
    <mergeCell ref="C15:F15"/>
    <mergeCell ref="F2:P2"/>
    <mergeCell ref="A7:B7"/>
    <mergeCell ref="C7:E7"/>
    <mergeCell ref="F7:G7"/>
    <mergeCell ref="K7:M7"/>
    <mergeCell ref="H7:J7"/>
    <mergeCell ref="N7:P7"/>
    <mergeCell ref="G17:J17"/>
    <mergeCell ref="K17:N17"/>
    <mergeCell ref="A25:B25"/>
    <mergeCell ref="C25:F25"/>
    <mergeCell ref="G25:J25"/>
    <mergeCell ref="K25:N25"/>
    <mergeCell ref="G22:J22"/>
    <mergeCell ref="K22:N22"/>
    <mergeCell ref="A23:B23"/>
    <mergeCell ref="C23:F23"/>
  </mergeCells>
  <printOptions/>
  <pageMargins left="0.5905511811023623" right="0.5905511811023623" top="1.062992125984252" bottom="0.7086614173228347" header="0.393700787401574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tint="-0.04997999966144562"/>
    <pageSetUpPr fitToPage="1"/>
  </sheetPr>
  <dimension ref="A2:Y26"/>
  <sheetViews>
    <sheetView zoomScale="125" zoomScaleNormal="125" zoomScalePageLayoutView="0" workbookViewId="0" topLeftCell="A1">
      <selection activeCell="A28" sqref="A28"/>
    </sheetView>
  </sheetViews>
  <sheetFormatPr defaultColWidth="9.00390625" defaultRowHeight="13.5"/>
  <cols>
    <col min="1" max="1" width="6.125" style="11" customWidth="1"/>
    <col min="2" max="6" width="3.625" style="11" customWidth="1"/>
    <col min="7" max="7" width="4.25390625" style="11" customWidth="1"/>
    <col min="8" max="8" width="4.125" style="11" customWidth="1"/>
    <col min="9" max="9" width="3.625" style="11" customWidth="1"/>
    <col min="10" max="10" width="4.125" style="11" customWidth="1"/>
    <col min="11" max="15" width="3.625" style="11" customWidth="1"/>
    <col min="16" max="16" width="4.25390625" style="11" customWidth="1"/>
    <col min="17" max="20" width="3.625" style="11" customWidth="1"/>
    <col min="21" max="21" width="1.75390625" style="11" customWidth="1"/>
    <col min="22" max="22" width="1.4921875" style="11" customWidth="1"/>
    <col min="23" max="23" width="2.625" style="11" customWidth="1"/>
    <col min="24" max="24" width="3.00390625" style="11" customWidth="1"/>
    <col min="25" max="27" width="3.625" style="11" customWidth="1"/>
    <col min="28" max="16384" width="9.00390625" style="11" customWidth="1"/>
  </cols>
  <sheetData>
    <row r="2" spans="1:25" ht="27" customHeight="1" thickBot="1">
      <c r="A2" s="232" t="s">
        <v>190</v>
      </c>
      <c r="B2" s="10"/>
      <c r="C2" s="10"/>
      <c r="D2" s="10"/>
      <c r="E2" s="10"/>
      <c r="F2" s="10"/>
      <c r="G2" s="10"/>
      <c r="H2" s="10"/>
      <c r="I2" s="10"/>
      <c r="J2" s="226"/>
      <c r="K2" s="226"/>
      <c r="L2" s="226"/>
      <c r="M2" s="226"/>
      <c r="N2" s="226"/>
      <c r="O2" s="226"/>
      <c r="P2" s="226"/>
      <c r="Q2" s="226"/>
      <c r="R2" s="226"/>
      <c r="S2" s="226"/>
      <c r="T2" s="226"/>
      <c r="U2" s="226"/>
      <c r="V2" s="226"/>
      <c r="W2" s="226"/>
      <c r="X2" s="226"/>
      <c r="Y2" s="226"/>
    </row>
    <row r="3" spans="1:25" ht="24.75" customHeight="1" thickTop="1">
      <c r="A3" s="348" t="s">
        <v>1</v>
      </c>
      <c r="B3" s="349"/>
      <c r="C3" s="349"/>
      <c r="D3" s="349"/>
      <c r="E3" s="349"/>
      <c r="F3" s="349" t="s">
        <v>191</v>
      </c>
      <c r="G3" s="349"/>
      <c r="H3" s="349"/>
      <c r="I3" s="349" t="s">
        <v>192</v>
      </c>
      <c r="J3" s="349"/>
      <c r="K3" s="349"/>
      <c r="L3" s="349" t="s">
        <v>193</v>
      </c>
      <c r="M3" s="349"/>
      <c r="N3" s="349"/>
      <c r="O3" s="349" t="s">
        <v>194</v>
      </c>
      <c r="P3" s="349"/>
      <c r="Q3" s="349"/>
      <c r="R3" s="579" t="s">
        <v>195</v>
      </c>
      <c r="S3" s="579"/>
      <c r="T3" s="579"/>
      <c r="U3" s="349" t="s">
        <v>3</v>
      </c>
      <c r="V3" s="349"/>
      <c r="W3" s="349"/>
      <c r="X3" s="349"/>
      <c r="Y3" s="392"/>
    </row>
    <row r="4" spans="1:25" ht="24.75" customHeight="1">
      <c r="A4" s="191"/>
      <c r="B4" s="577" t="s">
        <v>118</v>
      </c>
      <c r="C4" s="570"/>
      <c r="D4" s="570"/>
      <c r="E4" s="571"/>
      <c r="F4" s="489">
        <v>18243</v>
      </c>
      <c r="G4" s="488"/>
      <c r="H4" s="488"/>
      <c r="I4" s="488">
        <v>474537</v>
      </c>
      <c r="J4" s="488"/>
      <c r="K4" s="488"/>
      <c r="L4" s="488">
        <v>80761</v>
      </c>
      <c r="M4" s="488"/>
      <c r="N4" s="488"/>
      <c r="O4" s="488">
        <v>372333</v>
      </c>
      <c r="P4" s="488"/>
      <c r="Q4" s="488"/>
      <c r="R4" s="578">
        <v>1819</v>
      </c>
      <c r="S4" s="578"/>
      <c r="T4" s="578"/>
      <c r="U4" s="488">
        <f>SUM(F4:T4)</f>
        <v>947693</v>
      </c>
      <c r="V4" s="488"/>
      <c r="W4" s="488"/>
      <c r="X4" s="488"/>
      <c r="Y4" s="488"/>
    </row>
    <row r="5" spans="1:25" ht="24.75" customHeight="1">
      <c r="A5" s="154" t="s">
        <v>203</v>
      </c>
      <c r="B5" s="574" t="s">
        <v>120</v>
      </c>
      <c r="C5" s="575"/>
      <c r="D5" s="575"/>
      <c r="E5" s="576"/>
      <c r="F5" s="487">
        <v>276694</v>
      </c>
      <c r="G5" s="474"/>
      <c r="H5" s="474"/>
      <c r="I5" s="474">
        <v>798264</v>
      </c>
      <c r="J5" s="474"/>
      <c r="K5" s="474"/>
      <c r="L5" s="474">
        <v>154714</v>
      </c>
      <c r="M5" s="474"/>
      <c r="N5" s="474"/>
      <c r="O5" s="474">
        <v>463914</v>
      </c>
      <c r="P5" s="474"/>
      <c r="Q5" s="474"/>
      <c r="R5" s="573">
        <v>11720</v>
      </c>
      <c r="S5" s="573"/>
      <c r="T5" s="573"/>
      <c r="U5" s="474">
        <f>SUM(F5:T5)</f>
        <v>1705306</v>
      </c>
      <c r="V5" s="474"/>
      <c r="W5" s="474"/>
      <c r="X5" s="474"/>
      <c r="Y5" s="474"/>
    </row>
    <row r="6" spans="1:25" ht="24.75" customHeight="1">
      <c r="A6" s="154" t="s">
        <v>204</v>
      </c>
      <c r="B6" s="574" t="s">
        <v>201</v>
      </c>
      <c r="C6" s="575"/>
      <c r="D6" s="575"/>
      <c r="E6" s="576"/>
      <c r="F6" s="487">
        <v>10523142725</v>
      </c>
      <c r="G6" s="474"/>
      <c r="H6" s="474"/>
      <c r="I6" s="474">
        <v>6934868760</v>
      </c>
      <c r="J6" s="474"/>
      <c r="K6" s="474"/>
      <c r="L6" s="474">
        <v>1083032270</v>
      </c>
      <c r="M6" s="474"/>
      <c r="N6" s="474"/>
      <c r="O6" s="474">
        <v>5170129360</v>
      </c>
      <c r="P6" s="474"/>
      <c r="Q6" s="474"/>
      <c r="R6" s="474">
        <v>135139730</v>
      </c>
      <c r="S6" s="474"/>
      <c r="T6" s="474"/>
      <c r="U6" s="474">
        <f aca="true" t="shared" si="0" ref="U6:U24">SUM(F6:T6)</f>
        <v>23846312845</v>
      </c>
      <c r="V6" s="474"/>
      <c r="W6" s="474"/>
      <c r="X6" s="474"/>
      <c r="Y6" s="474"/>
    </row>
    <row r="7" spans="1:25" ht="24.75" customHeight="1">
      <c r="A7" s="154">
        <v>29</v>
      </c>
      <c r="B7" s="233"/>
      <c r="C7" s="570" t="s">
        <v>196</v>
      </c>
      <c r="D7" s="570"/>
      <c r="E7" s="571"/>
      <c r="F7" s="487">
        <v>9129656700</v>
      </c>
      <c r="G7" s="474"/>
      <c r="H7" s="474"/>
      <c r="I7" s="474">
        <v>6081611078</v>
      </c>
      <c r="J7" s="474"/>
      <c r="K7" s="474"/>
      <c r="L7" s="474">
        <v>949843931</v>
      </c>
      <c r="M7" s="474"/>
      <c r="N7" s="474"/>
      <c r="O7" s="474">
        <v>4546099564</v>
      </c>
      <c r="P7" s="474"/>
      <c r="Q7" s="474"/>
      <c r="R7" s="573">
        <v>118307797</v>
      </c>
      <c r="S7" s="573"/>
      <c r="T7" s="573"/>
      <c r="U7" s="474">
        <f t="shared" si="0"/>
        <v>20825519070</v>
      </c>
      <c r="V7" s="474"/>
      <c r="W7" s="474"/>
      <c r="X7" s="474"/>
      <c r="Y7" s="474"/>
    </row>
    <row r="8" spans="1:25" ht="24.75" customHeight="1">
      <c r="A8" s="154" t="s">
        <v>205</v>
      </c>
      <c r="B8" s="233"/>
      <c r="C8" s="570" t="s">
        <v>197</v>
      </c>
      <c r="D8" s="570"/>
      <c r="E8" s="571"/>
      <c r="F8" s="487">
        <v>560484358</v>
      </c>
      <c r="G8" s="474"/>
      <c r="H8" s="474"/>
      <c r="I8" s="474">
        <v>120789237</v>
      </c>
      <c r="J8" s="474"/>
      <c r="K8" s="474"/>
      <c r="L8" s="474">
        <v>178331</v>
      </c>
      <c r="M8" s="474"/>
      <c r="N8" s="474"/>
      <c r="O8" s="474">
        <v>27776933</v>
      </c>
      <c r="P8" s="474"/>
      <c r="Q8" s="474"/>
      <c r="R8" s="573">
        <v>1792825</v>
      </c>
      <c r="S8" s="573"/>
      <c r="T8" s="573"/>
      <c r="U8" s="474">
        <f t="shared" si="0"/>
        <v>711021684</v>
      </c>
      <c r="V8" s="474"/>
      <c r="W8" s="474"/>
      <c r="X8" s="474"/>
      <c r="Y8" s="474"/>
    </row>
    <row r="9" spans="1:25" ht="24.75" customHeight="1">
      <c r="A9" s="154" t="s">
        <v>124</v>
      </c>
      <c r="B9" s="233"/>
      <c r="C9" s="570" t="s">
        <v>198</v>
      </c>
      <c r="D9" s="570"/>
      <c r="E9" s="571"/>
      <c r="F9" s="487">
        <v>747905988</v>
      </c>
      <c r="G9" s="474"/>
      <c r="H9" s="474"/>
      <c r="I9" s="474">
        <v>665869590</v>
      </c>
      <c r="J9" s="474"/>
      <c r="K9" s="474"/>
      <c r="L9" s="474">
        <v>124779330</v>
      </c>
      <c r="M9" s="474"/>
      <c r="N9" s="474"/>
      <c r="O9" s="474">
        <v>542743034</v>
      </c>
      <c r="P9" s="474"/>
      <c r="Q9" s="474"/>
      <c r="R9" s="573">
        <v>8800488</v>
      </c>
      <c r="S9" s="573"/>
      <c r="T9" s="573"/>
      <c r="U9" s="474">
        <f t="shared" si="0"/>
        <v>2090098430</v>
      </c>
      <c r="V9" s="474"/>
      <c r="W9" s="474"/>
      <c r="X9" s="474"/>
      <c r="Y9" s="474"/>
    </row>
    <row r="10" spans="1:25" ht="24.75" customHeight="1">
      <c r="A10" s="192"/>
      <c r="B10" s="233"/>
      <c r="C10" s="570" t="s">
        <v>199</v>
      </c>
      <c r="D10" s="570"/>
      <c r="E10" s="571"/>
      <c r="F10" s="483">
        <v>85095679</v>
      </c>
      <c r="G10" s="482"/>
      <c r="H10" s="482"/>
      <c r="I10" s="482">
        <v>66598855</v>
      </c>
      <c r="J10" s="482"/>
      <c r="K10" s="482"/>
      <c r="L10" s="482">
        <v>8230678</v>
      </c>
      <c r="M10" s="482"/>
      <c r="N10" s="482"/>
      <c r="O10" s="482">
        <v>53509829</v>
      </c>
      <c r="P10" s="482"/>
      <c r="Q10" s="482"/>
      <c r="R10" s="572">
        <v>6238620</v>
      </c>
      <c r="S10" s="572"/>
      <c r="T10" s="572"/>
      <c r="U10" s="482">
        <f t="shared" si="0"/>
        <v>219673661</v>
      </c>
      <c r="V10" s="482"/>
      <c r="W10" s="482"/>
      <c r="X10" s="482"/>
      <c r="Y10" s="482"/>
    </row>
    <row r="11" spans="1:25" ht="24.75" customHeight="1">
      <c r="A11" s="191"/>
      <c r="B11" s="577" t="s">
        <v>118</v>
      </c>
      <c r="C11" s="570"/>
      <c r="D11" s="570"/>
      <c r="E11" s="571"/>
      <c r="F11" s="487">
        <v>19012</v>
      </c>
      <c r="G11" s="474"/>
      <c r="H11" s="474"/>
      <c r="I11" s="474">
        <v>497729</v>
      </c>
      <c r="J11" s="474"/>
      <c r="K11" s="474"/>
      <c r="L11" s="474">
        <v>85738</v>
      </c>
      <c r="M11" s="474"/>
      <c r="N11" s="474"/>
      <c r="O11" s="474">
        <v>390858</v>
      </c>
      <c r="P11" s="474"/>
      <c r="Q11" s="474"/>
      <c r="R11" s="573">
        <v>1902</v>
      </c>
      <c r="S11" s="573"/>
      <c r="T11" s="573"/>
      <c r="U11" s="474">
        <f t="shared" si="0"/>
        <v>995239</v>
      </c>
      <c r="V11" s="474"/>
      <c r="W11" s="474"/>
      <c r="X11" s="474"/>
      <c r="Y11" s="474"/>
    </row>
    <row r="12" spans="1:25" ht="24.75" customHeight="1">
      <c r="A12" s="154" t="s">
        <v>203</v>
      </c>
      <c r="B12" s="574" t="s">
        <v>120</v>
      </c>
      <c r="C12" s="575"/>
      <c r="D12" s="575"/>
      <c r="E12" s="576"/>
      <c r="F12" s="487">
        <v>288202</v>
      </c>
      <c r="G12" s="474"/>
      <c r="H12" s="474"/>
      <c r="I12" s="474">
        <v>828513</v>
      </c>
      <c r="J12" s="474"/>
      <c r="K12" s="474"/>
      <c r="L12" s="474">
        <v>160536</v>
      </c>
      <c r="M12" s="474"/>
      <c r="N12" s="474"/>
      <c r="O12" s="474">
        <v>481702</v>
      </c>
      <c r="P12" s="474"/>
      <c r="Q12" s="474"/>
      <c r="R12" s="573">
        <v>12073</v>
      </c>
      <c r="S12" s="573"/>
      <c r="T12" s="573"/>
      <c r="U12" s="474">
        <f t="shared" si="0"/>
        <v>1771026</v>
      </c>
      <c r="V12" s="474"/>
      <c r="W12" s="474"/>
      <c r="X12" s="474"/>
      <c r="Y12" s="474"/>
    </row>
    <row r="13" spans="1:25" ht="24.75" customHeight="1">
      <c r="A13" s="154" t="s">
        <v>204</v>
      </c>
      <c r="B13" s="574" t="s">
        <v>201</v>
      </c>
      <c r="C13" s="575"/>
      <c r="D13" s="575"/>
      <c r="E13" s="576"/>
      <c r="F13" s="487">
        <v>11111436512</v>
      </c>
      <c r="G13" s="474"/>
      <c r="H13" s="474"/>
      <c r="I13" s="474">
        <v>7341943820</v>
      </c>
      <c r="J13" s="474"/>
      <c r="K13" s="474"/>
      <c r="L13" s="474">
        <v>1147763370</v>
      </c>
      <c r="M13" s="474"/>
      <c r="N13" s="474"/>
      <c r="O13" s="474">
        <v>5156081810</v>
      </c>
      <c r="P13" s="474"/>
      <c r="Q13" s="474"/>
      <c r="R13" s="474">
        <v>146065980</v>
      </c>
      <c r="S13" s="474"/>
      <c r="T13" s="474"/>
      <c r="U13" s="474">
        <f t="shared" si="0"/>
        <v>24903291492</v>
      </c>
      <c r="V13" s="474"/>
      <c r="W13" s="474"/>
      <c r="X13" s="474"/>
      <c r="Y13" s="474"/>
    </row>
    <row r="14" spans="1:25" ht="24.75" customHeight="1">
      <c r="A14" s="154">
        <v>30</v>
      </c>
      <c r="B14" s="233"/>
      <c r="C14" s="570" t="s">
        <v>196</v>
      </c>
      <c r="D14" s="570"/>
      <c r="E14" s="571"/>
      <c r="F14" s="487">
        <v>9574095491</v>
      </c>
      <c r="G14" s="474"/>
      <c r="H14" s="474"/>
      <c r="I14" s="474">
        <v>6441680197</v>
      </c>
      <c r="J14" s="474"/>
      <c r="K14" s="474"/>
      <c r="L14" s="474">
        <v>1006610161</v>
      </c>
      <c r="M14" s="474"/>
      <c r="N14" s="474"/>
      <c r="O14" s="474">
        <v>4532114538</v>
      </c>
      <c r="P14" s="474"/>
      <c r="Q14" s="474"/>
      <c r="R14" s="573">
        <v>127740056</v>
      </c>
      <c r="S14" s="573"/>
      <c r="T14" s="573"/>
      <c r="U14" s="474">
        <f t="shared" si="0"/>
        <v>21682240443</v>
      </c>
      <c r="V14" s="474"/>
      <c r="W14" s="474"/>
      <c r="X14" s="474"/>
      <c r="Y14" s="474"/>
    </row>
    <row r="15" spans="1:25" ht="24.75" customHeight="1">
      <c r="A15" s="154" t="s">
        <v>205</v>
      </c>
      <c r="B15" s="233"/>
      <c r="C15" s="570" t="s">
        <v>197</v>
      </c>
      <c r="D15" s="570"/>
      <c r="E15" s="571"/>
      <c r="F15" s="487">
        <v>540971433</v>
      </c>
      <c r="G15" s="474"/>
      <c r="H15" s="474"/>
      <c r="I15" s="474">
        <v>111423780</v>
      </c>
      <c r="J15" s="474"/>
      <c r="K15" s="474"/>
      <c r="L15" s="474">
        <v>72229</v>
      </c>
      <c r="M15" s="474"/>
      <c r="N15" s="474"/>
      <c r="O15" s="474">
        <v>24610737</v>
      </c>
      <c r="P15" s="474"/>
      <c r="Q15" s="474"/>
      <c r="R15" s="573">
        <v>1909818</v>
      </c>
      <c r="S15" s="573"/>
      <c r="T15" s="573"/>
      <c r="U15" s="474">
        <f t="shared" si="0"/>
        <v>678987997</v>
      </c>
      <c r="V15" s="474"/>
      <c r="W15" s="474"/>
      <c r="X15" s="474"/>
      <c r="Y15" s="474"/>
    </row>
    <row r="16" spans="1:25" ht="24.75" customHeight="1">
      <c r="A16" s="154" t="s">
        <v>124</v>
      </c>
      <c r="B16" s="233"/>
      <c r="C16" s="570" t="s">
        <v>198</v>
      </c>
      <c r="D16" s="570"/>
      <c r="E16" s="571"/>
      <c r="F16" s="487">
        <v>896651237</v>
      </c>
      <c r="G16" s="474"/>
      <c r="H16" s="474"/>
      <c r="I16" s="474">
        <v>717268906</v>
      </c>
      <c r="J16" s="474"/>
      <c r="K16" s="474"/>
      <c r="L16" s="474">
        <v>132869588</v>
      </c>
      <c r="M16" s="474"/>
      <c r="N16" s="474"/>
      <c r="O16" s="474">
        <v>545532941</v>
      </c>
      <c r="P16" s="474"/>
      <c r="Q16" s="474"/>
      <c r="R16" s="573">
        <v>8956839</v>
      </c>
      <c r="S16" s="573"/>
      <c r="T16" s="573"/>
      <c r="U16" s="474">
        <f t="shared" si="0"/>
        <v>2301279511</v>
      </c>
      <c r="V16" s="474"/>
      <c r="W16" s="474"/>
      <c r="X16" s="474"/>
      <c r="Y16" s="474"/>
    </row>
    <row r="17" spans="1:25" ht="24.75" customHeight="1">
      <c r="A17" s="192"/>
      <c r="B17" s="233"/>
      <c r="C17" s="570" t="s">
        <v>199</v>
      </c>
      <c r="D17" s="570"/>
      <c r="E17" s="571"/>
      <c r="F17" s="483">
        <v>99718351</v>
      </c>
      <c r="G17" s="482"/>
      <c r="H17" s="482"/>
      <c r="I17" s="482">
        <v>71570937</v>
      </c>
      <c r="J17" s="482"/>
      <c r="K17" s="482"/>
      <c r="L17" s="482">
        <v>8211392</v>
      </c>
      <c r="M17" s="482"/>
      <c r="N17" s="482"/>
      <c r="O17" s="482">
        <v>53823594</v>
      </c>
      <c r="P17" s="482"/>
      <c r="Q17" s="482"/>
      <c r="R17" s="572">
        <v>7459267</v>
      </c>
      <c r="S17" s="572"/>
      <c r="T17" s="572"/>
      <c r="U17" s="482">
        <f t="shared" si="0"/>
        <v>240783541</v>
      </c>
      <c r="V17" s="482"/>
      <c r="W17" s="482"/>
      <c r="X17" s="482"/>
      <c r="Y17" s="482"/>
    </row>
    <row r="18" spans="1:25" ht="24.75" customHeight="1">
      <c r="A18" s="165"/>
      <c r="B18" s="567" t="s">
        <v>118</v>
      </c>
      <c r="C18" s="568"/>
      <c r="D18" s="568"/>
      <c r="E18" s="569"/>
      <c r="F18" s="467">
        <v>20339</v>
      </c>
      <c r="G18" s="462"/>
      <c r="H18" s="462"/>
      <c r="I18" s="462">
        <v>516970</v>
      </c>
      <c r="J18" s="462"/>
      <c r="K18" s="462"/>
      <c r="L18" s="462">
        <v>93816</v>
      </c>
      <c r="M18" s="462"/>
      <c r="N18" s="462"/>
      <c r="O18" s="462">
        <v>408153</v>
      </c>
      <c r="P18" s="462"/>
      <c r="Q18" s="462"/>
      <c r="R18" s="566">
        <v>2231</v>
      </c>
      <c r="S18" s="566"/>
      <c r="T18" s="566"/>
      <c r="U18" s="462">
        <f t="shared" si="0"/>
        <v>1041509</v>
      </c>
      <c r="V18" s="462"/>
      <c r="W18" s="462"/>
      <c r="X18" s="462"/>
      <c r="Y18" s="462"/>
    </row>
    <row r="19" spans="1:25" ht="24.75" customHeight="1">
      <c r="A19" s="165" t="s">
        <v>282</v>
      </c>
      <c r="B19" s="567" t="s">
        <v>120</v>
      </c>
      <c r="C19" s="568"/>
      <c r="D19" s="568"/>
      <c r="E19" s="569"/>
      <c r="F19" s="467">
        <v>307183</v>
      </c>
      <c r="G19" s="462"/>
      <c r="H19" s="462"/>
      <c r="I19" s="462">
        <v>847639</v>
      </c>
      <c r="J19" s="462"/>
      <c r="K19" s="462"/>
      <c r="L19" s="462">
        <v>169109</v>
      </c>
      <c r="M19" s="462"/>
      <c r="N19" s="462"/>
      <c r="O19" s="462">
        <v>496185</v>
      </c>
      <c r="P19" s="462"/>
      <c r="Q19" s="462"/>
      <c r="R19" s="566">
        <v>14482</v>
      </c>
      <c r="S19" s="566"/>
      <c r="T19" s="566"/>
      <c r="U19" s="462">
        <f t="shared" si="0"/>
        <v>1834598</v>
      </c>
      <c r="V19" s="462"/>
      <c r="W19" s="462"/>
      <c r="X19" s="462"/>
      <c r="Y19" s="462"/>
    </row>
    <row r="20" spans="1:25" ht="24.75" customHeight="1">
      <c r="A20" s="165" t="s">
        <v>283</v>
      </c>
      <c r="B20" s="567" t="s">
        <v>201</v>
      </c>
      <c r="C20" s="568"/>
      <c r="D20" s="568"/>
      <c r="E20" s="569"/>
      <c r="F20" s="467">
        <v>12313286533</v>
      </c>
      <c r="G20" s="462"/>
      <c r="H20" s="462"/>
      <c r="I20" s="462">
        <v>7952759950</v>
      </c>
      <c r="J20" s="462"/>
      <c r="K20" s="462"/>
      <c r="L20" s="462">
        <v>1229467450</v>
      </c>
      <c r="M20" s="462"/>
      <c r="N20" s="462"/>
      <c r="O20" s="462">
        <v>5426624540</v>
      </c>
      <c r="P20" s="462"/>
      <c r="Q20" s="462"/>
      <c r="R20" s="462">
        <v>162031262</v>
      </c>
      <c r="S20" s="462"/>
      <c r="T20" s="462"/>
      <c r="U20" s="462">
        <f t="shared" si="0"/>
        <v>27084169735</v>
      </c>
      <c r="V20" s="462"/>
      <c r="W20" s="462"/>
      <c r="X20" s="462"/>
      <c r="Y20" s="462"/>
    </row>
    <row r="21" spans="1:25" ht="24.75" customHeight="1">
      <c r="A21" s="165" t="s">
        <v>284</v>
      </c>
      <c r="B21" s="234"/>
      <c r="C21" s="564" t="s">
        <v>196</v>
      </c>
      <c r="D21" s="564"/>
      <c r="E21" s="565"/>
      <c r="F21" s="467">
        <v>10617290290</v>
      </c>
      <c r="G21" s="462"/>
      <c r="H21" s="462"/>
      <c r="I21" s="462">
        <v>6974763948</v>
      </c>
      <c r="J21" s="462"/>
      <c r="K21" s="462"/>
      <c r="L21" s="462">
        <v>1078285430</v>
      </c>
      <c r="M21" s="462"/>
      <c r="N21" s="462"/>
      <c r="O21" s="462">
        <v>4767177781</v>
      </c>
      <c r="P21" s="462"/>
      <c r="Q21" s="462"/>
      <c r="R21" s="566">
        <v>162031262</v>
      </c>
      <c r="S21" s="566"/>
      <c r="T21" s="566"/>
      <c r="U21" s="462">
        <f t="shared" si="0"/>
        <v>23599548711</v>
      </c>
      <c r="V21" s="462"/>
      <c r="W21" s="462"/>
      <c r="X21" s="462"/>
      <c r="Y21" s="462"/>
    </row>
    <row r="22" spans="1:25" ht="24.75" customHeight="1">
      <c r="A22" s="165" t="s">
        <v>205</v>
      </c>
      <c r="B22" s="234"/>
      <c r="C22" s="564" t="s">
        <v>197</v>
      </c>
      <c r="D22" s="564"/>
      <c r="E22" s="565"/>
      <c r="F22" s="467">
        <v>606851391</v>
      </c>
      <c r="G22" s="462"/>
      <c r="H22" s="462"/>
      <c r="I22" s="462">
        <v>138542127</v>
      </c>
      <c r="J22" s="462"/>
      <c r="K22" s="462"/>
      <c r="L22" s="462">
        <v>37657</v>
      </c>
      <c r="M22" s="462"/>
      <c r="N22" s="462"/>
      <c r="O22" s="462">
        <v>23947630</v>
      </c>
      <c r="P22" s="462"/>
      <c r="Q22" s="462"/>
      <c r="R22" s="566">
        <v>2979408</v>
      </c>
      <c r="S22" s="566"/>
      <c r="T22" s="566"/>
      <c r="U22" s="462">
        <f t="shared" si="0"/>
        <v>772358213</v>
      </c>
      <c r="V22" s="462"/>
      <c r="W22" s="462"/>
      <c r="X22" s="462"/>
      <c r="Y22" s="462"/>
    </row>
    <row r="23" spans="1:25" ht="24.75" customHeight="1">
      <c r="A23" s="165" t="s">
        <v>124</v>
      </c>
      <c r="B23" s="234"/>
      <c r="C23" s="564" t="s">
        <v>198</v>
      </c>
      <c r="D23" s="564"/>
      <c r="E23" s="565"/>
      <c r="F23" s="467">
        <v>987823560</v>
      </c>
      <c r="G23" s="462"/>
      <c r="H23" s="462"/>
      <c r="I23" s="462">
        <v>768388187</v>
      </c>
      <c r="J23" s="462"/>
      <c r="K23" s="462"/>
      <c r="L23" s="462">
        <v>143214449</v>
      </c>
      <c r="M23" s="462"/>
      <c r="N23" s="462"/>
      <c r="O23" s="462">
        <v>579737806</v>
      </c>
      <c r="P23" s="462"/>
      <c r="Q23" s="462"/>
      <c r="R23" s="566">
        <v>10935863</v>
      </c>
      <c r="S23" s="566"/>
      <c r="T23" s="566"/>
      <c r="U23" s="462">
        <f t="shared" si="0"/>
        <v>2490099865</v>
      </c>
      <c r="V23" s="462"/>
      <c r="W23" s="462"/>
      <c r="X23" s="462"/>
      <c r="Y23" s="462"/>
    </row>
    <row r="24" spans="1:25" ht="24.75" customHeight="1" thickBot="1">
      <c r="A24" s="166"/>
      <c r="B24" s="235"/>
      <c r="C24" s="561" t="s">
        <v>199</v>
      </c>
      <c r="D24" s="561"/>
      <c r="E24" s="562"/>
      <c r="F24" s="461">
        <v>101321292</v>
      </c>
      <c r="G24" s="456"/>
      <c r="H24" s="456"/>
      <c r="I24" s="456">
        <v>71065688</v>
      </c>
      <c r="J24" s="456"/>
      <c r="K24" s="456"/>
      <c r="L24" s="456">
        <v>7929914</v>
      </c>
      <c r="M24" s="456"/>
      <c r="N24" s="456"/>
      <c r="O24" s="456">
        <v>55761323</v>
      </c>
      <c r="P24" s="456"/>
      <c r="Q24" s="456"/>
      <c r="R24" s="563">
        <v>10712987</v>
      </c>
      <c r="S24" s="563"/>
      <c r="T24" s="563"/>
      <c r="U24" s="456">
        <f t="shared" si="0"/>
        <v>246791204</v>
      </c>
      <c r="V24" s="456"/>
      <c r="W24" s="456"/>
      <c r="X24" s="456"/>
      <c r="Y24" s="456"/>
    </row>
    <row r="25" spans="1:25" s="313" customFormat="1" ht="18" customHeight="1" thickTop="1">
      <c r="A25" s="312" t="s">
        <v>209</v>
      </c>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row>
    <row r="26" spans="1:25" s="313" customFormat="1" ht="18" customHeight="1">
      <c r="A26" s="312" t="s">
        <v>210</v>
      </c>
      <c r="B26" s="316"/>
      <c r="C26" s="316"/>
      <c r="D26" s="316"/>
      <c r="E26" s="316"/>
      <c r="F26" s="316"/>
      <c r="G26" s="316"/>
      <c r="H26" s="316"/>
      <c r="I26" s="316"/>
      <c r="J26" s="232"/>
      <c r="K26" s="232"/>
      <c r="L26" s="232"/>
      <c r="M26" s="232"/>
      <c r="N26" s="232"/>
      <c r="O26" s="232"/>
      <c r="P26" s="232"/>
      <c r="Q26" s="232"/>
      <c r="R26" s="232"/>
      <c r="S26" s="232"/>
      <c r="T26" s="232"/>
      <c r="U26" s="232"/>
      <c r="V26" s="232"/>
      <c r="W26" s="232"/>
      <c r="X26" s="232"/>
      <c r="Y26" s="232"/>
    </row>
  </sheetData>
  <sheetProtection/>
  <mergeCells count="154">
    <mergeCell ref="O3:Q3"/>
    <mergeCell ref="R3:T3"/>
    <mergeCell ref="I3:K3"/>
    <mergeCell ref="L3:N3"/>
    <mergeCell ref="U3:Y3"/>
    <mergeCell ref="A3:E3"/>
    <mergeCell ref="F3:H3"/>
    <mergeCell ref="R5:T5"/>
    <mergeCell ref="U5:Y5"/>
    <mergeCell ref="B4:E4"/>
    <mergeCell ref="F4:H4"/>
    <mergeCell ref="I4:K4"/>
    <mergeCell ref="L4:N4"/>
    <mergeCell ref="O4:Q4"/>
    <mergeCell ref="R4:T4"/>
    <mergeCell ref="I6:K6"/>
    <mergeCell ref="L6:N6"/>
    <mergeCell ref="O6:Q6"/>
    <mergeCell ref="R6:T6"/>
    <mergeCell ref="U4:Y4"/>
    <mergeCell ref="B5:E5"/>
    <mergeCell ref="F5:H5"/>
    <mergeCell ref="I5:K5"/>
    <mergeCell ref="L5:N5"/>
    <mergeCell ref="O5:Q5"/>
    <mergeCell ref="U6:Y6"/>
    <mergeCell ref="C7:E7"/>
    <mergeCell ref="F7:H7"/>
    <mergeCell ref="I7:K7"/>
    <mergeCell ref="L7:N7"/>
    <mergeCell ref="O7:Q7"/>
    <mergeCell ref="R7:T7"/>
    <mergeCell ref="U7:Y7"/>
    <mergeCell ref="B6:E6"/>
    <mergeCell ref="F6:H6"/>
    <mergeCell ref="R9:T9"/>
    <mergeCell ref="U9:Y9"/>
    <mergeCell ref="C8:E8"/>
    <mergeCell ref="F8:H8"/>
    <mergeCell ref="I8:K8"/>
    <mergeCell ref="L8:N8"/>
    <mergeCell ref="O8:Q8"/>
    <mergeCell ref="R8:T8"/>
    <mergeCell ref="I10:K10"/>
    <mergeCell ref="L10:N10"/>
    <mergeCell ref="O10:Q10"/>
    <mergeCell ref="R10:T10"/>
    <mergeCell ref="U8:Y8"/>
    <mergeCell ref="C9:E9"/>
    <mergeCell ref="F9:H9"/>
    <mergeCell ref="I9:K9"/>
    <mergeCell ref="L9:N9"/>
    <mergeCell ref="O9:Q9"/>
    <mergeCell ref="U10:Y10"/>
    <mergeCell ref="B11:E11"/>
    <mergeCell ref="F11:H11"/>
    <mergeCell ref="I11:K11"/>
    <mergeCell ref="L11:N11"/>
    <mergeCell ref="O11:Q11"/>
    <mergeCell ref="R11:T11"/>
    <mergeCell ref="U11:Y11"/>
    <mergeCell ref="C10:E10"/>
    <mergeCell ref="F10:H10"/>
    <mergeCell ref="R13:T13"/>
    <mergeCell ref="U13:Y13"/>
    <mergeCell ref="B12:E12"/>
    <mergeCell ref="F12:H12"/>
    <mergeCell ref="I12:K12"/>
    <mergeCell ref="L12:N12"/>
    <mergeCell ref="O12:Q12"/>
    <mergeCell ref="R12:T12"/>
    <mergeCell ref="I14:K14"/>
    <mergeCell ref="L14:N14"/>
    <mergeCell ref="O14:Q14"/>
    <mergeCell ref="R14:T14"/>
    <mergeCell ref="U12:Y12"/>
    <mergeCell ref="B13:E13"/>
    <mergeCell ref="F13:H13"/>
    <mergeCell ref="I13:K13"/>
    <mergeCell ref="L13:N13"/>
    <mergeCell ref="O13:Q13"/>
    <mergeCell ref="U14:Y14"/>
    <mergeCell ref="C15:E15"/>
    <mergeCell ref="F15:H15"/>
    <mergeCell ref="I15:K15"/>
    <mergeCell ref="L15:N15"/>
    <mergeCell ref="O15:Q15"/>
    <mergeCell ref="R15:T15"/>
    <mergeCell ref="U15:Y15"/>
    <mergeCell ref="C14:E14"/>
    <mergeCell ref="F14:H14"/>
    <mergeCell ref="R17:T17"/>
    <mergeCell ref="U17:Y17"/>
    <mergeCell ref="C16:E16"/>
    <mergeCell ref="F16:H16"/>
    <mergeCell ref="I16:K16"/>
    <mergeCell ref="L16:N16"/>
    <mergeCell ref="O16:Q16"/>
    <mergeCell ref="R16:T16"/>
    <mergeCell ref="I18:K18"/>
    <mergeCell ref="L18:N18"/>
    <mergeCell ref="O18:Q18"/>
    <mergeCell ref="R18:T18"/>
    <mergeCell ref="U16:Y16"/>
    <mergeCell ref="C17:E17"/>
    <mergeCell ref="F17:H17"/>
    <mergeCell ref="I17:K17"/>
    <mergeCell ref="L17:N17"/>
    <mergeCell ref="O17:Q17"/>
    <mergeCell ref="U18:Y18"/>
    <mergeCell ref="B19:E19"/>
    <mergeCell ref="F19:H19"/>
    <mergeCell ref="I19:K19"/>
    <mergeCell ref="L19:N19"/>
    <mergeCell ref="O19:Q19"/>
    <mergeCell ref="R19:T19"/>
    <mergeCell ref="U19:Y19"/>
    <mergeCell ref="B18:E18"/>
    <mergeCell ref="F18:H18"/>
    <mergeCell ref="R21:T21"/>
    <mergeCell ref="U21:Y21"/>
    <mergeCell ref="B20:E20"/>
    <mergeCell ref="F20:H20"/>
    <mergeCell ref="I20:K20"/>
    <mergeCell ref="L20:N20"/>
    <mergeCell ref="O20:Q20"/>
    <mergeCell ref="R20:T20"/>
    <mergeCell ref="I22:K22"/>
    <mergeCell ref="L22:N22"/>
    <mergeCell ref="O22:Q22"/>
    <mergeCell ref="R22:T22"/>
    <mergeCell ref="U20:Y20"/>
    <mergeCell ref="C21:E21"/>
    <mergeCell ref="F21:H21"/>
    <mergeCell ref="I21:K21"/>
    <mergeCell ref="L21:N21"/>
    <mergeCell ref="O21:Q21"/>
    <mergeCell ref="U22:Y22"/>
    <mergeCell ref="C23:E23"/>
    <mergeCell ref="F23:H23"/>
    <mergeCell ref="I23:K23"/>
    <mergeCell ref="L23:N23"/>
    <mergeCell ref="O23:Q23"/>
    <mergeCell ref="R23:T23"/>
    <mergeCell ref="U23:Y23"/>
    <mergeCell ref="C22:E22"/>
    <mergeCell ref="F22:H22"/>
    <mergeCell ref="U24:Y24"/>
    <mergeCell ref="C24:E24"/>
    <mergeCell ref="F24:H24"/>
    <mergeCell ref="I24:K24"/>
    <mergeCell ref="L24:N24"/>
    <mergeCell ref="O24:Q24"/>
    <mergeCell ref="R24:T24"/>
  </mergeCells>
  <printOptions/>
  <pageMargins left="0.7086614173228347" right="0.7086614173228347" top="0.8661417322834646" bottom="0.7086614173228347" header="0.31496062992125984" footer="0.31496062992125984"/>
  <pageSetup fitToHeight="0"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R38"/>
  <sheetViews>
    <sheetView zoomScalePageLayoutView="0" workbookViewId="0" topLeftCell="A1">
      <selection activeCell="A38" sqref="A38"/>
    </sheetView>
  </sheetViews>
  <sheetFormatPr defaultColWidth="9.00390625" defaultRowHeight="13.5"/>
  <cols>
    <col min="1" max="8" width="5.625" style="11" customWidth="1"/>
    <col min="9" max="9" width="5.00390625" style="11" customWidth="1"/>
    <col min="10" max="10" width="3.375" style="11" customWidth="1"/>
    <col min="11" max="11" width="3.75390625" style="11" customWidth="1"/>
    <col min="12" max="12" width="4.625" style="11" customWidth="1"/>
    <col min="13" max="14" width="3.75390625" style="11" customWidth="1"/>
    <col min="15" max="15" width="5.625" style="11" customWidth="1"/>
    <col min="16" max="16" width="7.00390625" style="11" customWidth="1"/>
    <col min="17" max="16384" width="9.00390625" style="11" customWidth="1"/>
  </cols>
  <sheetData>
    <row r="1" spans="1:12" s="102" customFormat="1" ht="27" customHeight="1">
      <c r="A1" s="100" t="s">
        <v>261</v>
      </c>
      <c r="B1" s="100"/>
      <c r="C1" s="101"/>
      <c r="D1" s="101"/>
      <c r="E1" s="101"/>
      <c r="F1" s="101"/>
      <c r="G1" s="101"/>
      <c r="H1" s="101"/>
      <c r="I1" s="101"/>
      <c r="J1" s="101"/>
      <c r="K1" s="101"/>
      <c r="L1" s="101"/>
    </row>
    <row r="2" spans="1:12" s="16" customFormat="1" ht="8.25" customHeight="1">
      <c r="A2" s="103"/>
      <c r="B2" s="103"/>
      <c r="C2" s="94"/>
      <c r="D2" s="94"/>
      <c r="E2" s="94"/>
      <c r="F2" s="94"/>
      <c r="G2" s="94"/>
      <c r="H2" s="94"/>
      <c r="I2" s="94"/>
      <c r="J2" s="94"/>
      <c r="K2" s="94"/>
      <c r="L2" s="94"/>
    </row>
    <row r="3" spans="1:16" s="102" customFormat="1" ht="22.5" customHeight="1">
      <c r="A3" s="104" t="s">
        <v>164</v>
      </c>
      <c r="B3" s="104"/>
      <c r="C3" s="101"/>
      <c r="D3" s="101"/>
      <c r="E3" s="101"/>
      <c r="F3" s="101"/>
      <c r="G3" s="101"/>
      <c r="H3" s="101"/>
      <c r="I3" s="101"/>
      <c r="J3" s="101"/>
      <c r="K3" s="101"/>
      <c r="L3" s="101"/>
      <c r="O3" s="581"/>
      <c r="P3" s="581"/>
    </row>
    <row r="4" spans="1:16" s="16" customFormat="1" ht="9" customHeight="1" thickBot="1">
      <c r="A4" s="94"/>
      <c r="B4" s="94"/>
      <c r="C4" s="94"/>
      <c r="D4" s="94"/>
      <c r="E4" s="94"/>
      <c r="F4" s="94"/>
      <c r="I4" s="94"/>
      <c r="J4" s="94"/>
      <c r="K4" s="94"/>
      <c r="L4" s="94"/>
      <c r="N4" s="94"/>
      <c r="O4" s="105"/>
      <c r="P4" s="105"/>
    </row>
    <row r="5" spans="1:16" s="27" customFormat="1" ht="22.5" customHeight="1" thickTop="1">
      <c r="A5" s="589" t="s">
        <v>13</v>
      </c>
      <c r="B5" s="492"/>
      <c r="C5" s="591" t="s">
        <v>14</v>
      </c>
      <c r="D5" s="592"/>
      <c r="E5" s="592"/>
      <c r="F5" s="592"/>
      <c r="G5" s="592"/>
      <c r="H5" s="592"/>
      <c r="I5" s="593" t="s">
        <v>230</v>
      </c>
      <c r="J5" s="594"/>
      <c r="K5" s="594"/>
      <c r="L5" s="594"/>
      <c r="M5" s="594"/>
      <c r="N5" s="594"/>
      <c r="O5" s="594"/>
      <c r="P5" s="595"/>
    </row>
    <row r="6" spans="1:16" s="27" customFormat="1" ht="22.5" customHeight="1">
      <c r="A6" s="590"/>
      <c r="B6" s="495"/>
      <c r="C6" s="596" t="s">
        <v>14</v>
      </c>
      <c r="D6" s="596"/>
      <c r="E6" s="596" t="s">
        <v>47</v>
      </c>
      <c r="F6" s="596"/>
      <c r="G6" s="597" t="s">
        <v>48</v>
      </c>
      <c r="H6" s="598"/>
      <c r="I6" s="596" t="s">
        <v>15</v>
      </c>
      <c r="J6" s="596"/>
      <c r="K6" s="596"/>
      <c r="L6" s="596" t="s">
        <v>49</v>
      </c>
      <c r="M6" s="599"/>
      <c r="N6" s="599"/>
      <c r="O6" s="535" t="s">
        <v>50</v>
      </c>
      <c r="P6" s="536"/>
    </row>
    <row r="7" spans="1:16" s="27" customFormat="1" ht="21.75" customHeight="1">
      <c r="A7" s="600" t="s">
        <v>296</v>
      </c>
      <c r="B7" s="601"/>
      <c r="C7" s="602">
        <v>9518</v>
      </c>
      <c r="D7" s="603"/>
      <c r="E7" s="604">
        <v>14.8</v>
      </c>
      <c r="F7" s="604"/>
      <c r="G7" s="605">
        <v>99.99999999999999</v>
      </c>
      <c r="H7" s="606"/>
      <c r="I7" s="607">
        <v>5574</v>
      </c>
      <c r="J7" s="608"/>
      <c r="K7" s="608"/>
      <c r="L7" s="604">
        <v>58.6</v>
      </c>
      <c r="M7" s="604"/>
      <c r="N7" s="604"/>
      <c r="O7" s="604">
        <v>100</v>
      </c>
      <c r="P7" s="604"/>
    </row>
    <row r="8" spans="1:16" s="27" customFormat="1" ht="21.75" customHeight="1">
      <c r="A8" s="610" t="s">
        <v>297</v>
      </c>
      <c r="B8" s="611"/>
      <c r="C8" s="602">
        <v>9972</v>
      </c>
      <c r="D8" s="603"/>
      <c r="E8" s="609">
        <v>15.3</v>
      </c>
      <c r="F8" s="609"/>
      <c r="G8" s="605">
        <v>99.99999999999999</v>
      </c>
      <c r="H8" s="606"/>
      <c r="I8" s="602">
        <v>5992</v>
      </c>
      <c r="J8" s="603"/>
      <c r="K8" s="603"/>
      <c r="L8" s="609">
        <f>(I8/C8)*100</f>
        <v>60.088247091857205</v>
      </c>
      <c r="M8" s="609"/>
      <c r="N8" s="609"/>
      <c r="O8" s="609">
        <v>100</v>
      </c>
      <c r="P8" s="609"/>
    </row>
    <row r="9" spans="1:16" s="27" customFormat="1" ht="9" customHeight="1">
      <c r="A9" s="149"/>
      <c r="B9" s="150"/>
      <c r="C9" s="151"/>
      <c r="D9" s="152"/>
      <c r="E9" s="173"/>
      <c r="F9" s="173"/>
      <c r="G9" s="174"/>
      <c r="H9" s="175"/>
      <c r="I9" s="221"/>
      <c r="J9" s="217"/>
      <c r="K9" s="217"/>
      <c r="L9" s="195"/>
      <c r="M9" s="215"/>
      <c r="N9" s="215"/>
      <c r="O9" s="215"/>
      <c r="P9" s="215"/>
    </row>
    <row r="10" spans="1:16" s="71" customFormat="1" ht="21.75" customHeight="1">
      <c r="A10" s="612" t="s">
        <v>298</v>
      </c>
      <c r="B10" s="613"/>
      <c r="C10" s="584">
        <f>SUM(C12:D18)</f>
        <v>10476</v>
      </c>
      <c r="D10" s="585"/>
      <c r="E10" s="586">
        <f>SUM(E12:F18)</f>
        <v>15.999999999999998</v>
      </c>
      <c r="F10" s="586"/>
      <c r="G10" s="587">
        <f>SUM(G12:H18)</f>
        <v>100.00000000000001</v>
      </c>
      <c r="H10" s="588"/>
      <c r="I10" s="584">
        <f>SUM(I12:J18)</f>
        <v>6270</v>
      </c>
      <c r="J10" s="585"/>
      <c r="K10" s="585"/>
      <c r="L10" s="586">
        <f>(I10/C10)*100</f>
        <v>59.851088201603666</v>
      </c>
      <c r="M10" s="586"/>
      <c r="N10" s="586"/>
      <c r="O10" s="586">
        <f>I10/$I$10*100</f>
        <v>100</v>
      </c>
      <c r="P10" s="586"/>
    </row>
    <row r="11" spans="1:16" s="71" customFormat="1" ht="9" customHeight="1">
      <c r="A11" s="116"/>
      <c r="B11" s="116"/>
      <c r="C11" s="285"/>
      <c r="D11" s="286"/>
      <c r="E11" s="287"/>
      <c r="F11" s="287"/>
      <c r="G11" s="288"/>
      <c r="H11" s="289"/>
      <c r="I11" s="285"/>
      <c r="J11" s="286"/>
      <c r="K11" s="286"/>
      <c r="L11" s="287"/>
      <c r="M11" s="287"/>
      <c r="N11" s="287"/>
      <c r="O11" s="216"/>
      <c r="P11" s="290"/>
    </row>
    <row r="12" spans="1:18" s="71" customFormat="1" ht="21" customHeight="1">
      <c r="A12" s="614" t="s">
        <v>221</v>
      </c>
      <c r="B12" s="615"/>
      <c r="C12" s="584">
        <v>1982</v>
      </c>
      <c r="D12" s="585"/>
      <c r="E12" s="586">
        <v>3</v>
      </c>
      <c r="F12" s="586"/>
      <c r="G12" s="587">
        <v>19</v>
      </c>
      <c r="H12" s="588"/>
      <c r="I12" s="584">
        <v>693</v>
      </c>
      <c r="J12" s="585"/>
      <c r="K12" s="585"/>
      <c r="L12" s="587">
        <f aca="true" t="shared" si="0" ref="L12:L18">I12/C12*100</f>
        <v>34.96468213925328</v>
      </c>
      <c r="M12" s="587"/>
      <c r="N12" s="587"/>
      <c r="O12" s="587">
        <f>I12/$I$10*100</f>
        <v>11.052631578947368</v>
      </c>
      <c r="P12" s="587"/>
      <c r="R12" s="266"/>
    </row>
    <row r="13" spans="1:16" s="71" customFormat="1" ht="21" customHeight="1">
      <c r="A13" s="614" t="s">
        <v>222</v>
      </c>
      <c r="B13" s="615"/>
      <c r="C13" s="584">
        <v>1763</v>
      </c>
      <c r="D13" s="585"/>
      <c r="E13" s="586">
        <v>2.7</v>
      </c>
      <c r="F13" s="586"/>
      <c r="G13" s="587">
        <v>16.7</v>
      </c>
      <c r="H13" s="588"/>
      <c r="I13" s="584">
        <v>959</v>
      </c>
      <c r="J13" s="585"/>
      <c r="K13" s="585"/>
      <c r="L13" s="587">
        <f t="shared" si="0"/>
        <v>54.39591605218378</v>
      </c>
      <c r="M13" s="587"/>
      <c r="N13" s="587"/>
      <c r="O13" s="587">
        <f aca="true" t="shared" si="1" ref="O13:O18">I13/$I$10*100</f>
        <v>15.295055821371612</v>
      </c>
      <c r="P13" s="587"/>
    </row>
    <row r="14" spans="1:16" s="71" customFormat="1" ht="21" customHeight="1">
      <c r="A14" s="582" t="s">
        <v>223</v>
      </c>
      <c r="B14" s="583"/>
      <c r="C14" s="584">
        <v>1909</v>
      </c>
      <c r="D14" s="585"/>
      <c r="E14" s="586">
        <v>2.9</v>
      </c>
      <c r="F14" s="586"/>
      <c r="G14" s="587">
        <v>18.4</v>
      </c>
      <c r="H14" s="588"/>
      <c r="I14" s="584">
        <v>1489</v>
      </c>
      <c r="J14" s="585"/>
      <c r="K14" s="585"/>
      <c r="L14" s="587">
        <f t="shared" si="0"/>
        <v>77.99895233106339</v>
      </c>
      <c r="M14" s="587"/>
      <c r="N14" s="587"/>
      <c r="O14" s="587">
        <f t="shared" si="1"/>
        <v>23.748006379585327</v>
      </c>
      <c r="P14" s="587"/>
    </row>
    <row r="15" spans="1:16" s="71" customFormat="1" ht="21" customHeight="1">
      <c r="A15" s="582" t="s">
        <v>224</v>
      </c>
      <c r="B15" s="583"/>
      <c r="C15" s="584">
        <v>1508</v>
      </c>
      <c r="D15" s="585"/>
      <c r="E15" s="586">
        <v>2.3</v>
      </c>
      <c r="F15" s="586"/>
      <c r="G15" s="587">
        <v>14.3</v>
      </c>
      <c r="H15" s="588"/>
      <c r="I15" s="584">
        <v>1236</v>
      </c>
      <c r="J15" s="585"/>
      <c r="K15" s="585"/>
      <c r="L15" s="587">
        <f t="shared" si="0"/>
        <v>81.9628647214854</v>
      </c>
      <c r="M15" s="587"/>
      <c r="N15" s="587"/>
      <c r="O15" s="587">
        <f t="shared" si="1"/>
        <v>19.71291866028708</v>
      </c>
      <c r="P15" s="587"/>
    </row>
    <row r="16" spans="1:16" s="71" customFormat="1" ht="21" customHeight="1">
      <c r="A16" s="582" t="s">
        <v>137</v>
      </c>
      <c r="B16" s="583"/>
      <c r="C16" s="584">
        <v>1244</v>
      </c>
      <c r="D16" s="585"/>
      <c r="E16" s="586">
        <v>1.9</v>
      </c>
      <c r="F16" s="586"/>
      <c r="G16" s="587">
        <v>11.9</v>
      </c>
      <c r="H16" s="588"/>
      <c r="I16" s="584">
        <v>817</v>
      </c>
      <c r="J16" s="585"/>
      <c r="K16" s="585"/>
      <c r="L16" s="587">
        <f t="shared" si="0"/>
        <v>65.67524115755627</v>
      </c>
      <c r="M16" s="587"/>
      <c r="N16" s="587"/>
      <c r="O16" s="587">
        <f t="shared" si="1"/>
        <v>13.030303030303031</v>
      </c>
      <c r="P16" s="587"/>
    </row>
    <row r="17" spans="1:18" s="71" customFormat="1" ht="21" customHeight="1">
      <c r="A17" s="582" t="s">
        <v>138</v>
      </c>
      <c r="B17" s="583"/>
      <c r="C17" s="584">
        <v>1276</v>
      </c>
      <c r="D17" s="585"/>
      <c r="E17" s="586">
        <v>2</v>
      </c>
      <c r="F17" s="586"/>
      <c r="G17" s="587">
        <v>12.2</v>
      </c>
      <c r="H17" s="588"/>
      <c r="I17" s="584">
        <v>693</v>
      </c>
      <c r="J17" s="585"/>
      <c r="K17" s="585"/>
      <c r="L17" s="587">
        <f t="shared" si="0"/>
        <v>54.310344827586206</v>
      </c>
      <c r="M17" s="587"/>
      <c r="N17" s="587"/>
      <c r="O17" s="587">
        <f t="shared" si="1"/>
        <v>11.052631578947368</v>
      </c>
      <c r="P17" s="587"/>
      <c r="R17" s="200"/>
    </row>
    <row r="18" spans="1:18" s="71" customFormat="1" ht="21" customHeight="1" thickBot="1">
      <c r="A18" s="621" t="s">
        <v>139</v>
      </c>
      <c r="B18" s="622"/>
      <c r="C18" s="623">
        <v>794</v>
      </c>
      <c r="D18" s="624"/>
      <c r="E18" s="625">
        <v>1.2</v>
      </c>
      <c r="F18" s="625"/>
      <c r="G18" s="616">
        <v>7.5</v>
      </c>
      <c r="H18" s="626"/>
      <c r="I18" s="623">
        <v>383</v>
      </c>
      <c r="J18" s="624"/>
      <c r="K18" s="624"/>
      <c r="L18" s="616">
        <f t="shared" si="0"/>
        <v>48.2367758186398</v>
      </c>
      <c r="M18" s="616"/>
      <c r="N18" s="616"/>
      <c r="O18" s="616">
        <f t="shared" si="1"/>
        <v>6.108452950558214</v>
      </c>
      <c r="P18" s="616"/>
      <c r="R18" s="291"/>
    </row>
    <row r="19" spans="1:16" s="71" customFormat="1" ht="18.75" customHeight="1" thickTop="1">
      <c r="A19" s="238" t="s">
        <v>269</v>
      </c>
      <c r="B19" s="199"/>
      <c r="C19" s="199"/>
      <c r="D19" s="108"/>
      <c r="E19" s="114"/>
      <c r="F19" s="114"/>
      <c r="G19" s="112"/>
      <c r="H19" s="112"/>
      <c r="I19" s="108"/>
      <c r="J19" s="108"/>
      <c r="K19" s="108"/>
      <c r="L19" s="114"/>
      <c r="M19" s="114"/>
      <c r="N19" s="109"/>
      <c r="O19" s="115"/>
      <c r="P19" s="110"/>
    </row>
    <row r="20" spans="1:16" s="71" customFormat="1" ht="18.75" customHeight="1">
      <c r="A20" s="239" t="s">
        <v>243</v>
      </c>
      <c r="B20" s="222"/>
      <c r="C20" s="222"/>
      <c r="D20" s="108"/>
      <c r="E20" s="114"/>
      <c r="F20" s="114"/>
      <c r="G20" s="112"/>
      <c r="H20" s="112"/>
      <c r="I20" s="108"/>
      <c r="J20" s="108"/>
      <c r="K20" s="108"/>
      <c r="L20" s="114"/>
      <c r="M20" s="114"/>
      <c r="N20" s="109"/>
      <c r="O20" s="115"/>
      <c r="P20" s="110"/>
    </row>
    <row r="21" spans="1:16" s="71" customFormat="1" ht="18" customHeight="1">
      <c r="A21" s="236" t="s">
        <v>231</v>
      </c>
      <c r="B21" s="237"/>
      <c r="C21" s="106"/>
      <c r="D21" s="106"/>
      <c r="E21" s="223"/>
      <c r="F21" s="223"/>
      <c r="G21" s="224"/>
      <c r="H21" s="112"/>
      <c r="I21" s="108"/>
      <c r="J21" s="108"/>
      <c r="K21" s="108"/>
      <c r="L21" s="114"/>
      <c r="M21" s="114"/>
      <c r="N21" s="109"/>
      <c r="O21" s="115"/>
      <c r="P21" s="110"/>
    </row>
    <row r="22" spans="1:16" s="71" customFormat="1" ht="21" customHeight="1">
      <c r="A22" s="111"/>
      <c r="B22" s="113"/>
      <c r="C22" s="108"/>
      <c r="D22" s="108"/>
      <c r="E22" s="114"/>
      <c r="F22" s="114"/>
      <c r="G22" s="112"/>
      <c r="H22" s="112"/>
      <c r="I22" s="108"/>
      <c r="J22" s="108"/>
      <c r="K22" s="108"/>
      <c r="L22" s="114"/>
      <c r="M22" s="114"/>
      <c r="N22" s="109"/>
      <c r="O22" s="115"/>
      <c r="P22" s="110"/>
    </row>
    <row r="23" spans="1:12" s="16" customFormat="1" ht="15" customHeight="1">
      <c r="A23" s="116"/>
      <c r="B23" s="116"/>
      <c r="C23" s="106"/>
      <c r="D23" s="107"/>
      <c r="E23" s="117"/>
      <c r="F23" s="106"/>
      <c r="G23" s="107"/>
      <c r="H23" s="117"/>
      <c r="I23" s="94"/>
      <c r="J23" s="94"/>
      <c r="K23" s="94"/>
      <c r="L23" s="94"/>
    </row>
    <row r="24" spans="1:12" s="102" customFormat="1" ht="22.5" customHeight="1">
      <c r="A24" s="104" t="s">
        <v>172</v>
      </c>
      <c r="B24" s="104"/>
      <c r="C24" s="118"/>
      <c r="D24" s="119"/>
      <c r="E24" s="120"/>
      <c r="F24" s="118"/>
      <c r="G24" s="119"/>
      <c r="H24" s="120"/>
      <c r="I24" s="101"/>
      <c r="J24" s="101"/>
      <c r="K24" s="101"/>
      <c r="L24" s="101"/>
    </row>
    <row r="25" spans="1:16" s="16" customFormat="1" ht="8.25" customHeight="1" thickBot="1">
      <c r="A25" s="94"/>
      <c r="B25" s="94"/>
      <c r="C25" s="94"/>
      <c r="D25" s="94"/>
      <c r="E25" s="94"/>
      <c r="F25" s="94"/>
      <c r="I25" s="94"/>
      <c r="J25" s="94"/>
      <c r="K25" s="94"/>
      <c r="L25" s="94"/>
      <c r="O25" s="641"/>
      <c r="P25" s="641"/>
    </row>
    <row r="26" spans="1:16" s="16" customFormat="1" ht="22.5" customHeight="1" thickTop="1">
      <c r="A26" s="617" t="s">
        <v>13</v>
      </c>
      <c r="B26" s="617"/>
      <c r="C26" s="617"/>
      <c r="D26" s="617"/>
      <c r="E26" s="617"/>
      <c r="F26" s="618" t="s">
        <v>15</v>
      </c>
      <c r="G26" s="619"/>
      <c r="H26" s="619"/>
      <c r="I26" s="620"/>
      <c r="J26" s="618" t="s">
        <v>49</v>
      </c>
      <c r="K26" s="619"/>
      <c r="L26" s="619"/>
      <c r="M26" s="620"/>
      <c r="N26" s="618" t="s">
        <v>50</v>
      </c>
      <c r="O26" s="619"/>
      <c r="P26" s="619"/>
    </row>
    <row r="27" spans="1:16" s="16" customFormat="1" ht="22.5" customHeight="1">
      <c r="A27" s="633" t="s">
        <v>286</v>
      </c>
      <c r="B27" s="633"/>
      <c r="C27" s="633"/>
      <c r="D27" s="633"/>
      <c r="E27" s="634"/>
      <c r="F27" s="635">
        <v>1176</v>
      </c>
      <c r="G27" s="636"/>
      <c r="H27" s="636"/>
      <c r="I27" s="636"/>
      <c r="J27" s="604">
        <v>12.4</v>
      </c>
      <c r="K27" s="604"/>
      <c r="L27" s="604"/>
      <c r="M27" s="604"/>
      <c r="N27" s="604">
        <v>100</v>
      </c>
      <c r="O27" s="604"/>
      <c r="P27" s="604"/>
    </row>
    <row r="28" spans="1:16" s="16" customFormat="1" ht="22.5" customHeight="1">
      <c r="A28" s="633" t="s">
        <v>245</v>
      </c>
      <c r="B28" s="633"/>
      <c r="C28" s="633"/>
      <c r="D28" s="633"/>
      <c r="E28" s="634"/>
      <c r="F28" s="637">
        <v>1229</v>
      </c>
      <c r="G28" s="638"/>
      <c r="H28" s="638"/>
      <c r="I28" s="638"/>
      <c r="J28" s="609">
        <v>12.3</v>
      </c>
      <c r="K28" s="609"/>
      <c r="L28" s="609"/>
      <c r="M28" s="609"/>
      <c r="N28" s="609">
        <v>100</v>
      </c>
      <c r="O28" s="609"/>
      <c r="P28" s="609"/>
    </row>
    <row r="29" spans="1:16" s="16" customFormat="1" ht="7.5" customHeight="1">
      <c r="A29" s="153"/>
      <c r="B29" s="153"/>
      <c r="C29" s="153"/>
      <c r="D29" s="153"/>
      <c r="E29" s="153"/>
      <c r="F29" s="218"/>
      <c r="G29" s="219"/>
      <c r="H29" s="219"/>
      <c r="I29" s="220"/>
      <c r="J29" s="195"/>
      <c r="K29" s="216"/>
      <c r="L29" s="216"/>
      <c r="M29" s="216"/>
      <c r="N29" s="195"/>
      <c r="O29" s="216"/>
      <c r="P29" s="220"/>
    </row>
    <row r="30" spans="1:17" s="16" customFormat="1" ht="21.75" customHeight="1">
      <c r="A30" s="631" t="s">
        <v>287</v>
      </c>
      <c r="B30" s="631"/>
      <c r="C30" s="631"/>
      <c r="D30" s="631"/>
      <c r="E30" s="632"/>
      <c r="F30" s="639">
        <f>SUM(F31:H34)</f>
        <v>1254</v>
      </c>
      <c r="G30" s="640"/>
      <c r="H30" s="640"/>
      <c r="I30" s="640"/>
      <c r="J30" s="586">
        <f>F30/$C$10*100</f>
        <v>11.970217640320733</v>
      </c>
      <c r="K30" s="586"/>
      <c r="L30" s="586"/>
      <c r="M30" s="586"/>
      <c r="N30" s="586">
        <v>100</v>
      </c>
      <c r="O30" s="586"/>
      <c r="P30" s="586"/>
      <c r="Q30" s="27"/>
    </row>
    <row r="31" spans="1:17" s="16" customFormat="1" ht="21.75" customHeight="1">
      <c r="A31" s="167"/>
      <c r="B31" s="627" t="s">
        <v>225</v>
      </c>
      <c r="C31" s="627"/>
      <c r="D31" s="627"/>
      <c r="E31" s="628"/>
      <c r="F31" s="639">
        <v>698</v>
      </c>
      <c r="G31" s="640"/>
      <c r="H31" s="640"/>
      <c r="I31" s="640"/>
      <c r="J31" s="586">
        <f>F31/$C$10*100</f>
        <v>6.662848415425734</v>
      </c>
      <c r="K31" s="586"/>
      <c r="L31" s="586"/>
      <c r="M31" s="586"/>
      <c r="N31" s="586">
        <f>F31/$F$30*100</f>
        <v>55.661881977671456</v>
      </c>
      <c r="O31" s="586"/>
      <c r="P31" s="586"/>
      <c r="Q31" s="27"/>
    </row>
    <row r="32" spans="1:17" s="16" customFormat="1" ht="21.75" customHeight="1">
      <c r="A32" s="167"/>
      <c r="B32" s="627" t="s">
        <v>226</v>
      </c>
      <c r="C32" s="627"/>
      <c r="D32" s="627"/>
      <c r="E32" s="628"/>
      <c r="F32" s="639">
        <v>529</v>
      </c>
      <c r="G32" s="640"/>
      <c r="H32" s="640"/>
      <c r="I32" s="640"/>
      <c r="J32" s="586">
        <f>F32/$C$10*100</f>
        <v>5.049637266132112</v>
      </c>
      <c r="K32" s="586"/>
      <c r="L32" s="586"/>
      <c r="M32" s="586"/>
      <c r="N32" s="586">
        <f>F32/$F$30*100</f>
        <v>42.18500797448166</v>
      </c>
      <c r="O32" s="586"/>
      <c r="P32" s="586"/>
      <c r="Q32" s="27"/>
    </row>
    <row r="33" spans="1:17" s="16" customFormat="1" ht="21.75" customHeight="1">
      <c r="A33" s="167"/>
      <c r="B33" s="627" t="s">
        <v>227</v>
      </c>
      <c r="C33" s="627"/>
      <c r="D33" s="627"/>
      <c r="E33" s="628"/>
      <c r="F33" s="639">
        <v>21</v>
      </c>
      <c r="G33" s="640"/>
      <c r="H33" s="640"/>
      <c r="I33" s="640"/>
      <c r="J33" s="586">
        <f>F33/$C$10*100</f>
        <v>0.20045819014891178</v>
      </c>
      <c r="K33" s="586"/>
      <c r="L33" s="586"/>
      <c r="M33" s="586"/>
      <c r="N33" s="586">
        <f>F33/$F$30*100</f>
        <v>1.674641148325359</v>
      </c>
      <c r="O33" s="586"/>
      <c r="P33" s="586"/>
      <c r="Q33" s="27"/>
    </row>
    <row r="34" spans="1:17" s="16" customFormat="1" ht="21.75" customHeight="1" thickBot="1">
      <c r="A34" s="168"/>
      <c r="B34" s="629" t="s">
        <v>252</v>
      </c>
      <c r="C34" s="629"/>
      <c r="D34" s="629"/>
      <c r="E34" s="630"/>
      <c r="F34" s="642">
        <v>6</v>
      </c>
      <c r="G34" s="643"/>
      <c r="H34" s="643"/>
      <c r="I34" s="643"/>
      <c r="J34" s="625">
        <f>F34/$C$10*100</f>
        <v>0.057273768613974804</v>
      </c>
      <c r="K34" s="625"/>
      <c r="L34" s="625"/>
      <c r="M34" s="625"/>
      <c r="N34" s="625">
        <v>0</v>
      </c>
      <c r="O34" s="625"/>
      <c r="P34" s="625"/>
      <c r="Q34" s="27"/>
    </row>
    <row r="35" spans="1:17" s="308" customFormat="1" ht="18.75" customHeight="1" thickTop="1">
      <c r="A35" s="306" t="s">
        <v>244</v>
      </c>
      <c r="B35" s="307"/>
      <c r="C35" s="307"/>
      <c r="D35" s="307"/>
      <c r="E35" s="307"/>
      <c r="F35" s="307"/>
      <c r="G35" s="307"/>
      <c r="H35" s="307"/>
      <c r="I35" s="307"/>
      <c r="J35" s="307"/>
      <c r="K35" s="307"/>
      <c r="L35" s="307"/>
      <c r="M35" s="307"/>
      <c r="N35" s="307"/>
      <c r="O35" s="307"/>
      <c r="P35" s="307"/>
      <c r="Q35" s="307"/>
    </row>
    <row r="36" spans="1:17" s="308" customFormat="1" ht="18.75" customHeight="1">
      <c r="A36" s="580" t="s">
        <v>316</v>
      </c>
      <c r="B36" s="580"/>
      <c r="C36" s="580"/>
      <c r="D36" s="580"/>
      <c r="E36" s="580"/>
      <c r="F36" s="580"/>
      <c r="G36" s="580"/>
      <c r="H36" s="580"/>
      <c r="I36" s="580"/>
      <c r="J36" s="580"/>
      <c r="K36" s="580"/>
      <c r="L36" s="580"/>
      <c r="M36" s="580"/>
      <c r="N36" s="580"/>
      <c r="O36" s="580"/>
      <c r="P36" s="580"/>
      <c r="Q36" s="307"/>
    </row>
    <row r="37" spans="1:17" ht="13.5">
      <c r="A37" s="14"/>
      <c r="B37" s="14"/>
      <c r="C37" s="14"/>
      <c r="D37" s="14"/>
      <c r="E37" s="14"/>
      <c r="F37" s="14"/>
      <c r="G37" s="14"/>
      <c r="H37" s="14"/>
      <c r="I37" s="14"/>
      <c r="J37" s="14"/>
      <c r="K37" s="14"/>
      <c r="L37" s="14"/>
      <c r="M37" s="14"/>
      <c r="N37" s="14"/>
      <c r="O37" s="14"/>
      <c r="P37" s="14"/>
      <c r="Q37" s="14"/>
    </row>
    <row r="38" spans="1:17" ht="13.5">
      <c r="A38" s="14"/>
      <c r="B38" s="14"/>
      <c r="C38" s="14"/>
      <c r="D38" s="14"/>
      <c r="E38" s="14"/>
      <c r="F38" s="14"/>
      <c r="G38" s="14"/>
      <c r="H38" s="14"/>
      <c r="I38" s="14"/>
      <c r="J38" s="14"/>
      <c r="K38" s="14"/>
      <c r="L38" s="14"/>
      <c r="M38" s="14"/>
      <c r="N38" s="14"/>
      <c r="O38" s="14"/>
      <c r="P38" s="14"/>
      <c r="Q38" s="14"/>
    </row>
  </sheetData>
  <sheetProtection/>
  <mergeCells count="114">
    <mergeCell ref="N31:P31"/>
    <mergeCell ref="N32:P32"/>
    <mergeCell ref="N34:P34"/>
    <mergeCell ref="F31:I31"/>
    <mergeCell ref="F32:I32"/>
    <mergeCell ref="F34:I34"/>
    <mergeCell ref="F33:I33"/>
    <mergeCell ref="N33:P33"/>
    <mergeCell ref="J27:M27"/>
    <mergeCell ref="J28:M28"/>
    <mergeCell ref="J30:M30"/>
    <mergeCell ref="J31:M31"/>
    <mergeCell ref="J32:M32"/>
    <mergeCell ref="J34:M34"/>
    <mergeCell ref="J33:M33"/>
    <mergeCell ref="O16:P16"/>
    <mergeCell ref="O17:P17"/>
    <mergeCell ref="O18:P18"/>
    <mergeCell ref="F27:I27"/>
    <mergeCell ref="F28:I28"/>
    <mergeCell ref="F30:I30"/>
    <mergeCell ref="N27:P27"/>
    <mergeCell ref="N28:P28"/>
    <mergeCell ref="N30:P30"/>
    <mergeCell ref="O25:P25"/>
    <mergeCell ref="L10:N10"/>
    <mergeCell ref="L12:N12"/>
    <mergeCell ref="L13:N13"/>
    <mergeCell ref="L14:N14"/>
    <mergeCell ref="L15:N15"/>
    <mergeCell ref="L16:N16"/>
    <mergeCell ref="I13:K13"/>
    <mergeCell ref="I14:K14"/>
    <mergeCell ref="I15:K15"/>
    <mergeCell ref="I16:K16"/>
    <mergeCell ref="I17:K17"/>
    <mergeCell ref="I18:K18"/>
    <mergeCell ref="B32:E32"/>
    <mergeCell ref="B34:E34"/>
    <mergeCell ref="A30:E30"/>
    <mergeCell ref="B31:E31"/>
    <mergeCell ref="A27:E27"/>
    <mergeCell ref="A28:E28"/>
    <mergeCell ref="B33:E33"/>
    <mergeCell ref="A26:E26"/>
    <mergeCell ref="F26:I26"/>
    <mergeCell ref="J26:M26"/>
    <mergeCell ref="N26:P26"/>
    <mergeCell ref="A18:B18"/>
    <mergeCell ref="C18:D18"/>
    <mergeCell ref="E18:F18"/>
    <mergeCell ref="G18:H18"/>
    <mergeCell ref="A17:B17"/>
    <mergeCell ref="C17:D17"/>
    <mergeCell ref="E17:F17"/>
    <mergeCell ref="G17:H17"/>
    <mergeCell ref="L17:N17"/>
    <mergeCell ref="L18:N18"/>
    <mergeCell ref="A13:B13"/>
    <mergeCell ref="A16:B16"/>
    <mergeCell ref="C16:D16"/>
    <mergeCell ref="E16:F16"/>
    <mergeCell ref="G16:H16"/>
    <mergeCell ref="G15:H15"/>
    <mergeCell ref="O13:P13"/>
    <mergeCell ref="O14:P14"/>
    <mergeCell ref="A10:B10"/>
    <mergeCell ref="C10:D10"/>
    <mergeCell ref="A14:B14"/>
    <mergeCell ref="C13:D13"/>
    <mergeCell ref="E13:F13"/>
    <mergeCell ref="G13:H13"/>
    <mergeCell ref="O10:P10"/>
    <mergeCell ref="A12:B12"/>
    <mergeCell ref="C12:D12"/>
    <mergeCell ref="E12:F12"/>
    <mergeCell ref="G12:H12"/>
    <mergeCell ref="I12:K12"/>
    <mergeCell ref="E10:F10"/>
    <mergeCell ref="G10:H10"/>
    <mergeCell ref="O8:P8"/>
    <mergeCell ref="A8:B8"/>
    <mergeCell ref="C8:D8"/>
    <mergeCell ref="E8:F8"/>
    <mergeCell ref="G8:H8"/>
    <mergeCell ref="L8:N8"/>
    <mergeCell ref="O12:P12"/>
    <mergeCell ref="A7:B7"/>
    <mergeCell ref="C7:D7"/>
    <mergeCell ref="E7:F7"/>
    <mergeCell ref="G7:H7"/>
    <mergeCell ref="L7:N7"/>
    <mergeCell ref="I7:K7"/>
    <mergeCell ref="I8:K8"/>
    <mergeCell ref="I10:K10"/>
    <mergeCell ref="O7:P7"/>
    <mergeCell ref="C5:H5"/>
    <mergeCell ref="I5:P5"/>
    <mergeCell ref="C6:D6"/>
    <mergeCell ref="E6:F6"/>
    <mergeCell ref="G6:H6"/>
    <mergeCell ref="I6:K6"/>
    <mergeCell ref="L6:N6"/>
    <mergeCell ref="O6:P6"/>
    <mergeCell ref="A36:P36"/>
    <mergeCell ref="O3:P3"/>
    <mergeCell ref="A15:B15"/>
    <mergeCell ref="C14:D14"/>
    <mergeCell ref="E14:F14"/>
    <mergeCell ref="G14:H14"/>
    <mergeCell ref="C15:D15"/>
    <mergeCell ref="O15:P15"/>
    <mergeCell ref="E15:F15"/>
    <mergeCell ref="A5:B6"/>
  </mergeCells>
  <printOptions/>
  <pageMargins left="0.7086614173228347" right="0.7086614173228347" top="0.8661417322834646" bottom="0.7086614173228347"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T40"/>
  <sheetViews>
    <sheetView zoomScaleSheetLayoutView="100" workbookViewId="0" topLeftCell="A1">
      <selection activeCell="A38" sqref="A38"/>
    </sheetView>
  </sheetViews>
  <sheetFormatPr defaultColWidth="9.00390625" defaultRowHeight="13.5"/>
  <cols>
    <col min="1" max="1" width="7.375" style="201" customWidth="1"/>
    <col min="2" max="2" width="5.00390625" style="201" customWidth="1"/>
    <col min="3" max="4" width="9.00390625" style="201" customWidth="1"/>
    <col min="5" max="5" width="12.50390625" style="201" customWidth="1"/>
    <col min="6" max="6" width="1.75390625" style="201" customWidth="1"/>
    <col min="7" max="7" width="13.375" style="201" customWidth="1"/>
    <col min="8" max="8" width="10.125" style="201" customWidth="1"/>
    <col min="9" max="9" width="12.375" style="201" customWidth="1"/>
    <col min="10" max="10" width="10.125" style="201" customWidth="1"/>
    <col min="11" max="16384" width="9.00390625" style="201" customWidth="1"/>
  </cols>
  <sheetData>
    <row r="1" spans="1:10" ht="22.5" customHeight="1" thickBot="1">
      <c r="A1" s="265" t="s">
        <v>288</v>
      </c>
      <c r="B1" s="202"/>
      <c r="C1" s="91"/>
      <c r="D1" s="203"/>
      <c r="E1" s="92"/>
      <c r="F1" s="92"/>
      <c r="G1" s="203"/>
      <c r="H1" s="93"/>
      <c r="I1" s="646"/>
      <c r="J1" s="646"/>
    </row>
    <row r="2" spans="1:10" ht="22.5" customHeight="1" thickTop="1">
      <c r="A2" s="710" t="s">
        <v>13</v>
      </c>
      <c r="B2" s="710"/>
      <c r="C2" s="710"/>
      <c r="D2" s="710"/>
      <c r="E2" s="711"/>
      <c r="F2" s="618" t="s">
        <v>16</v>
      </c>
      <c r="G2" s="617"/>
      <c r="H2" s="709"/>
      <c r="I2" s="618" t="s">
        <v>17</v>
      </c>
      <c r="J2" s="617"/>
    </row>
    <row r="3" spans="1:10" ht="22.5" customHeight="1">
      <c r="A3" s="712" t="s">
        <v>279</v>
      </c>
      <c r="B3" s="717"/>
      <c r="C3" s="701" t="s">
        <v>140</v>
      </c>
      <c r="D3" s="701"/>
      <c r="E3" s="702"/>
      <c r="F3" s="584">
        <v>102418</v>
      </c>
      <c r="G3" s="585"/>
      <c r="H3" s="694"/>
      <c r="I3" s="584">
        <v>4080949896</v>
      </c>
      <c r="J3" s="585"/>
    </row>
    <row r="4" spans="1:10" ht="22.5" customHeight="1">
      <c r="A4" s="713"/>
      <c r="B4" s="718"/>
      <c r="C4" s="700" t="s">
        <v>141</v>
      </c>
      <c r="D4" s="700"/>
      <c r="E4" s="703"/>
      <c r="F4" s="584">
        <v>6984</v>
      </c>
      <c r="G4" s="585"/>
      <c r="H4" s="694"/>
      <c r="I4" s="584">
        <v>499177295</v>
      </c>
      <c r="J4" s="585"/>
    </row>
    <row r="5" spans="1:10" ht="22.5" customHeight="1">
      <c r="A5" s="713"/>
      <c r="B5" s="718"/>
      <c r="C5" s="700" t="s">
        <v>158</v>
      </c>
      <c r="D5" s="700"/>
      <c r="E5" s="703"/>
      <c r="F5" s="584">
        <v>51122</v>
      </c>
      <c r="G5" s="585"/>
      <c r="H5" s="694"/>
      <c r="I5" s="584">
        <v>583923153</v>
      </c>
      <c r="J5" s="585"/>
    </row>
    <row r="6" spans="1:16" ht="22.5" customHeight="1">
      <c r="A6" s="713"/>
      <c r="B6" s="718"/>
      <c r="C6" s="696" t="s">
        <v>159</v>
      </c>
      <c r="D6" s="696"/>
      <c r="E6" s="697"/>
      <c r="F6" s="584">
        <v>6590</v>
      </c>
      <c r="G6" s="585"/>
      <c r="H6" s="694"/>
      <c r="I6" s="584">
        <v>1134580740</v>
      </c>
      <c r="J6" s="585"/>
      <c r="K6" s="253"/>
      <c r="L6" s="253"/>
      <c r="M6" s="253"/>
      <c r="N6" s="253"/>
      <c r="O6" s="253"/>
      <c r="P6" s="253"/>
    </row>
    <row r="7" spans="1:16" ht="22.5" customHeight="1">
      <c r="A7" s="713"/>
      <c r="B7" s="718"/>
      <c r="C7" s="696" t="s">
        <v>160</v>
      </c>
      <c r="D7" s="696"/>
      <c r="E7" s="697"/>
      <c r="F7" s="584">
        <v>62781</v>
      </c>
      <c r="G7" s="585"/>
      <c r="H7" s="694"/>
      <c r="I7" s="584">
        <v>756750567</v>
      </c>
      <c r="J7" s="585"/>
      <c r="K7" s="253"/>
      <c r="L7" s="253"/>
      <c r="M7" s="253"/>
      <c r="N7" s="253"/>
      <c r="O7" s="253"/>
      <c r="P7" s="253"/>
    </row>
    <row r="8" spans="1:16" ht="22.5" customHeight="1">
      <c r="A8" s="713"/>
      <c r="B8" s="718"/>
      <c r="C8" s="699" t="s">
        <v>161</v>
      </c>
      <c r="D8" s="696"/>
      <c r="E8" s="697"/>
      <c r="F8" s="584">
        <v>16535</v>
      </c>
      <c r="G8" s="585"/>
      <c r="H8" s="694"/>
      <c r="I8" s="584">
        <v>2056177733</v>
      </c>
      <c r="J8" s="585"/>
      <c r="K8" s="253"/>
      <c r="L8" s="253"/>
      <c r="M8" s="253"/>
      <c r="N8" s="253"/>
      <c r="O8" s="253"/>
      <c r="P8" s="253"/>
    </row>
    <row r="9" spans="1:16" ht="22.5" customHeight="1">
      <c r="A9" s="713"/>
      <c r="B9" s="714" t="s">
        <v>163</v>
      </c>
      <c r="C9" s="715"/>
      <c r="D9" s="715"/>
      <c r="E9" s="716"/>
      <c r="F9" s="670">
        <f>SUM(F3:H8)</f>
        <v>246430</v>
      </c>
      <c r="G9" s="671"/>
      <c r="H9" s="672"/>
      <c r="I9" s="670">
        <f>SUM(I3:J8)</f>
        <v>9111559384</v>
      </c>
      <c r="J9" s="671"/>
      <c r="K9" s="253"/>
      <c r="L9" s="253"/>
      <c r="M9" s="253"/>
      <c r="N9" s="253"/>
      <c r="O9" s="253"/>
      <c r="P9" s="253"/>
    </row>
    <row r="10" spans="1:16" ht="22.5" customHeight="1">
      <c r="A10" s="713"/>
      <c r="B10" s="699" t="s">
        <v>162</v>
      </c>
      <c r="C10" s="696"/>
      <c r="D10" s="696"/>
      <c r="E10" s="697"/>
      <c r="F10" s="584">
        <v>14977</v>
      </c>
      <c r="G10" s="585"/>
      <c r="H10" s="694"/>
      <c r="I10" s="584">
        <v>4048457757</v>
      </c>
      <c r="J10" s="585"/>
      <c r="K10" s="253"/>
      <c r="L10" s="253"/>
      <c r="M10" s="253"/>
      <c r="N10" s="253"/>
      <c r="O10" s="253"/>
      <c r="P10" s="253"/>
    </row>
    <row r="11" spans="1:16" ht="22.5" customHeight="1">
      <c r="A11" s="713"/>
      <c r="B11" s="695" t="s">
        <v>182</v>
      </c>
      <c r="C11" s="696"/>
      <c r="D11" s="696"/>
      <c r="E11" s="697"/>
      <c r="F11" s="670">
        <v>9539</v>
      </c>
      <c r="G11" s="671"/>
      <c r="H11" s="672"/>
      <c r="I11" s="670">
        <v>303365897</v>
      </c>
      <c r="J11" s="671"/>
      <c r="K11" s="253"/>
      <c r="L11" s="253"/>
      <c r="M11" s="253"/>
      <c r="N11" s="253"/>
      <c r="O11" s="253"/>
      <c r="P11" s="253"/>
    </row>
    <row r="12" spans="1:16" ht="22.5" customHeight="1">
      <c r="A12" s="700" t="s">
        <v>142</v>
      </c>
      <c r="B12" s="700"/>
      <c r="C12" s="696"/>
      <c r="D12" s="696"/>
      <c r="E12" s="697"/>
      <c r="F12" s="670">
        <v>28149</v>
      </c>
      <c r="G12" s="671"/>
      <c r="H12" s="672"/>
      <c r="I12" s="670">
        <v>383629922</v>
      </c>
      <c r="J12" s="671"/>
      <c r="K12" s="253"/>
      <c r="L12" s="253"/>
      <c r="M12" s="253"/>
      <c r="N12" s="253"/>
      <c r="O12" s="253"/>
      <c r="P12" s="253"/>
    </row>
    <row r="13" spans="1:20" ht="22.5" customHeight="1">
      <c r="A13" s="664" t="s">
        <v>173</v>
      </c>
      <c r="B13" s="664"/>
      <c r="C13" s="665"/>
      <c r="D13" s="665"/>
      <c r="E13" s="666"/>
      <c r="F13" s="670">
        <v>1659</v>
      </c>
      <c r="G13" s="671"/>
      <c r="H13" s="672"/>
      <c r="I13" s="670">
        <v>58231479</v>
      </c>
      <c r="J13" s="671"/>
      <c r="K13" s="68"/>
      <c r="L13" s="68"/>
      <c r="M13" s="68"/>
      <c r="N13" s="68"/>
      <c r="O13" s="68"/>
      <c r="P13" s="68"/>
      <c r="Q13" s="16"/>
      <c r="R13" s="16"/>
      <c r="S13" s="16"/>
      <c r="T13" s="16"/>
    </row>
    <row r="14" spans="1:20" ht="22.5" customHeight="1" thickBot="1">
      <c r="A14" s="704" t="s">
        <v>143</v>
      </c>
      <c r="B14" s="704"/>
      <c r="C14" s="705"/>
      <c r="D14" s="705"/>
      <c r="E14" s="706"/>
      <c r="F14" s="662">
        <v>253581</v>
      </c>
      <c r="G14" s="663"/>
      <c r="H14" s="698"/>
      <c r="I14" s="662">
        <v>12171888</v>
      </c>
      <c r="J14" s="663"/>
      <c r="K14" s="68"/>
      <c r="L14" s="68"/>
      <c r="M14" s="68"/>
      <c r="N14" s="68"/>
      <c r="O14" s="68"/>
      <c r="P14" s="68"/>
      <c r="Q14" s="16"/>
      <c r="R14" s="16"/>
      <c r="S14" s="16"/>
      <c r="T14" s="16"/>
    </row>
    <row r="15" spans="1:20" ht="14.25" thickTop="1">
      <c r="A15" s="207"/>
      <c r="B15" s="204"/>
      <c r="C15" s="205"/>
      <c r="D15" s="205"/>
      <c r="E15" s="205"/>
      <c r="F15" s="257"/>
      <c r="G15" s="257"/>
      <c r="H15" s="257"/>
      <c r="I15" s="257"/>
      <c r="J15" s="257"/>
      <c r="K15" s="205"/>
      <c r="L15" s="205"/>
      <c r="M15" s="205"/>
      <c r="N15" s="205"/>
      <c r="O15" s="205"/>
      <c r="P15" s="205"/>
      <c r="Q15" s="205"/>
      <c r="R15" s="206"/>
      <c r="S15" s="206"/>
      <c r="T15" s="206"/>
    </row>
    <row r="16" spans="1:20" ht="13.5">
      <c r="A16" s="207" t="s">
        <v>278</v>
      </c>
      <c r="B16" s="204"/>
      <c r="C16" s="205"/>
      <c r="D16" s="205"/>
      <c r="E16" s="205"/>
      <c r="F16" s="257"/>
      <c r="G16" s="257"/>
      <c r="H16" s="257"/>
      <c r="I16" s="257"/>
      <c r="J16" s="257"/>
      <c r="K16" s="205"/>
      <c r="L16" s="205"/>
      <c r="M16" s="205"/>
      <c r="N16" s="205"/>
      <c r="O16" s="205"/>
      <c r="P16" s="205"/>
      <c r="Q16" s="205"/>
      <c r="R16" s="206"/>
      <c r="S16" s="206"/>
      <c r="T16" s="206"/>
    </row>
    <row r="17" spans="1:20" ht="13.5">
      <c r="A17" s="207"/>
      <c r="B17" s="207"/>
      <c r="C17" s="205"/>
      <c r="D17" s="205"/>
      <c r="E17" s="205"/>
      <c r="F17" s="205"/>
      <c r="G17" s="205"/>
      <c r="H17" s="205"/>
      <c r="I17" s="205"/>
      <c r="J17" s="205"/>
      <c r="K17" s="205"/>
      <c r="L17" s="205"/>
      <c r="M17" s="205"/>
      <c r="N17" s="205"/>
      <c r="O17" s="205"/>
      <c r="P17" s="205"/>
      <c r="Q17" s="205"/>
      <c r="R17" s="206"/>
      <c r="S17" s="206"/>
      <c r="T17" s="206"/>
    </row>
    <row r="18" spans="1:20" ht="13.5">
      <c r="A18" s="95" t="s">
        <v>39</v>
      </c>
      <c r="B18" s="95"/>
      <c r="C18" s="96"/>
      <c r="D18" s="96"/>
      <c r="E18" s="96"/>
      <c r="F18" s="96"/>
      <c r="G18" s="96"/>
      <c r="H18" s="96"/>
      <c r="I18" s="96"/>
      <c r="J18" s="96"/>
      <c r="K18" s="72"/>
      <c r="L18" s="72"/>
      <c r="M18" s="72"/>
      <c r="N18" s="72"/>
      <c r="O18" s="72"/>
      <c r="P18" s="72"/>
      <c r="Q18" s="72"/>
      <c r="R18" s="72"/>
      <c r="S18" s="72"/>
      <c r="T18" s="72"/>
    </row>
    <row r="19" spans="1:20" ht="14.25" thickBot="1">
      <c r="A19" s="97"/>
      <c r="B19" s="97"/>
      <c r="C19" s="98"/>
      <c r="D19" s="98"/>
      <c r="E19" s="98"/>
      <c r="F19" s="98"/>
      <c r="G19" s="98"/>
      <c r="H19" s="98"/>
      <c r="I19" s="99"/>
      <c r="J19" s="99"/>
      <c r="K19" s="208"/>
      <c r="L19" s="208"/>
      <c r="M19" s="208"/>
      <c r="N19" s="208"/>
      <c r="O19" s="208"/>
      <c r="P19" s="208"/>
      <c r="Q19" s="208"/>
      <c r="R19" s="208"/>
      <c r="S19" s="208"/>
      <c r="T19" s="208"/>
    </row>
    <row r="20" spans="1:20" ht="19.5" customHeight="1" thickTop="1">
      <c r="A20" s="651" t="s">
        <v>13</v>
      </c>
      <c r="B20" s="651"/>
      <c r="C20" s="651"/>
      <c r="D20" s="652"/>
      <c r="E20" s="707" t="s">
        <v>218</v>
      </c>
      <c r="F20" s="708"/>
      <c r="G20" s="146" t="s">
        <v>72</v>
      </c>
      <c r="H20" s="146" t="s">
        <v>73</v>
      </c>
      <c r="I20" s="146" t="s">
        <v>219</v>
      </c>
      <c r="J20" s="137" t="s">
        <v>74</v>
      </c>
      <c r="K20" s="74"/>
      <c r="L20" s="74"/>
      <c r="M20" s="74"/>
      <c r="N20" s="74"/>
      <c r="O20" s="74"/>
      <c r="P20" s="74"/>
      <c r="Q20" s="74"/>
      <c r="R20" s="74"/>
      <c r="S20" s="74"/>
      <c r="T20" s="74"/>
    </row>
    <row r="21" spans="1:20" ht="19.5" customHeight="1">
      <c r="A21" s="647" t="s">
        <v>296</v>
      </c>
      <c r="B21" s="648"/>
      <c r="C21" s="653" t="s">
        <v>144</v>
      </c>
      <c r="D21" s="147" t="s">
        <v>145</v>
      </c>
      <c r="E21" s="656">
        <v>3107466771</v>
      </c>
      <c r="F21" s="657"/>
      <c r="G21" s="179">
        <v>3107466771</v>
      </c>
      <c r="H21" s="180">
        <v>100</v>
      </c>
      <c r="I21" s="181" t="s">
        <v>246</v>
      </c>
      <c r="J21" s="181" t="s">
        <v>246</v>
      </c>
      <c r="K21" s="74"/>
      <c r="L21" s="74"/>
      <c r="M21" s="74"/>
      <c r="N21" s="74"/>
      <c r="O21" s="74"/>
      <c r="P21" s="74"/>
      <c r="Q21" s="74"/>
      <c r="R21" s="74"/>
      <c r="S21" s="74"/>
      <c r="T21" s="74"/>
    </row>
    <row r="22" spans="1:20" ht="19.5" customHeight="1">
      <c r="A22" s="649"/>
      <c r="B22" s="650"/>
      <c r="C22" s="654"/>
      <c r="D22" s="147" t="s">
        <v>146</v>
      </c>
      <c r="E22" s="658">
        <v>301745070</v>
      </c>
      <c r="F22" s="659"/>
      <c r="G22" s="139">
        <v>272883182</v>
      </c>
      <c r="H22" s="177">
        <v>90.44</v>
      </c>
      <c r="I22" s="182" t="s">
        <v>246</v>
      </c>
      <c r="J22" s="139">
        <v>28861888</v>
      </c>
      <c r="K22" s="74"/>
      <c r="L22" s="74"/>
      <c r="M22" s="74"/>
      <c r="N22" s="74"/>
      <c r="O22" s="74"/>
      <c r="P22" s="74"/>
      <c r="Q22" s="74"/>
      <c r="R22" s="74"/>
      <c r="S22" s="74"/>
      <c r="T22" s="74"/>
    </row>
    <row r="23" spans="1:20" ht="19.5" customHeight="1">
      <c r="A23" s="649"/>
      <c r="B23" s="650"/>
      <c r="C23" s="655"/>
      <c r="D23" s="147" t="s">
        <v>147</v>
      </c>
      <c r="E23" s="658">
        <v>3409211841</v>
      </c>
      <c r="F23" s="659"/>
      <c r="G23" s="139">
        <v>3380349953</v>
      </c>
      <c r="H23" s="177">
        <v>99.15</v>
      </c>
      <c r="I23" s="182" t="s">
        <v>246</v>
      </c>
      <c r="J23" s="139">
        <v>28861888</v>
      </c>
      <c r="K23" s="74"/>
      <c r="L23" s="74"/>
      <c r="M23" s="74"/>
      <c r="N23" s="74"/>
      <c r="O23" s="74"/>
      <c r="P23" s="74"/>
      <c r="Q23" s="74"/>
      <c r="R23" s="74"/>
      <c r="S23" s="74"/>
      <c r="T23" s="74"/>
    </row>
    <row r="24" spans="1:20" ht="19.5" customHeight="1">
      <c r="A24" s="649"/>
      <c r="B24" s="650"/>
      <c r="C24" s="660" t="s">
        <v>148</v>
      </c>
      <c r="D24" s="661"/>
      <c r="E24" s="658">
        <v>62258192</v>
      </c>
      <c r="F24" s="659"/>
      <c r="G24" s="139">
        <v>6988932</v>
      </c>
      <c r="H24" s="177">
        <v>11.23</v>
      </c>
      <c r="I24" s="139">
        <v>26218837</v>
      </c>
      <c r="J24" s="139">
        <v>29050423</v>
      </c>
      <c r="K24" s="74"/>
      <c r="L24" s="74"/>
      <c r="M24" s="74"/>
      <c r="N24" s="74"/>
      <c r="O24" s="74"/>
      <c r="P24" s="74"/>
      <c r="Q24" s="74"/>
      <c r="R24" s="74"/>
      <c r="S24" s="74"/>
      <c r="T24" s="74"/>
    </row>
    <row r="25" spans="1:20" ht="19.5" customHeight="1">
      <c r="A25" s="651"/>
      <c r="B25" s="652"/>
      <c r="C25" s="667" t="s">
        <v>94</v>
      </c>
      <c r="D25" s="668"/>
      <c r="E25" s="644">
        <v>3471470033</v>
      </c>
      <c r="F25" s="645"/>
      <c r="G25" s="148">
        <v>3387338885</v>
      </c>
      <c r="H25" s="176">
        <v>97.58</v>
      </c>
      <c r="I25" s="148">
        <v>26218837</v>
      </c>
      <c r="J25" s="148">
        <v>57912311</v>
      </c>
      <c r="K25" s="74"/>
      <c r="L25" s="74"/>
      <c r="M25" s="74"/>
      <c r="N25" s="74"/>
      <c r="O25" s="74"/>
      <c r="P25" s="74"/>
      <c r="Q25" s="74"/>
      <c r="R25" s="74"/>
      <c r="S25" s="74"/>
      <c r="T25" s="74"/>
    </row>
    <row r="26" spans="1:20" ht="19.5" customHeight="1">
      <c r="A26" s="647" t="s">
        <v>245</v>
      </c>
      <c r="B26" s="648"/>
      <c r="C26" s="653" t="s">
        <v>144</v>
      </c>
      <c r="D26" s="147" t="s">
        <v>145</v>
      </c>
      <c r="E26" s="656">
        <v>3505453174</v>
      </c>
      <c r="F26" s="657"/>
      <c r="G26" s="139">
        <v>3505453174</v>
      </c>
      <c r="H26" s="180">
        <v>100</v>
      </c>
      <c r="I26" s="182" t="s">
        <v>102</v>
      </c>
      <c r="J26" s="182" t="s">
        <v>102</v>
      </c>
      <c r="K26" s="256"/>
      <c r="L26" s="256"/>
      <c r="M26" s="256"/>
      <c r="N26" s="256"/>
      <c r="O26" s="256"/>
      <c r="P26" s="256"/>
      <c r="Q26" s="72"/>
      <c r="R26" s="72"/>
      <c r="S26" s="72"/>
      <c r="T26" s="72"/>
    </row>
    <row r="27" spans="1:20" ht="19.5" customHeight="1">
      <c r="A27" s="649"/>
      <c r="B27" s="650"/>
      <c r="C27" s="654"/>
      <c r="D27" s="147" t="s">
        <v>146</v>
      </c>
      <c r="E27" s="658">
        <v>310396309</v>
      </c>
      <c r="F27" s="659"/>
      <c r="G27" s="139">
        <v>282191603</v>
      </c>
      <c r="H27" s="177">
        <v>90.91</v>
      </c>
      <c r="I27" s="182" t="s">
        <v>102</v>
      </c>
      <c r="J27" s="139">
        <v>28204706</v>
      </c>
      <c r="K27" s="256"/>
      <c r="L27" s="256"/>
      <c r="M27" s="256"/>
      <c r="N27" s="256"/>
      <c r="O27" s="256"/>
      <c r="P27" s="256"/>
      <c r="Q27" s="72"/>
      <c r="R27" s="72"/>
      <c r="S27" s="72"/>
      <c r="T27" s="72"/>
    </row>
    <row r="28" spans="1:20" ht="19.5" customHeight="1">
      <c r="A28" s="649"/>
      <c r="B28" s="650"/>
      <c r="C28" s="655"/>
      <c r="D28" s="147" t="s">
        <v>147</v>
      </c>
      <c r="E28" s="658">
        <v>3815849483</v>
      </c>
      <c r="F28" s="659"/>
      <c r="G28" s="139">
        <v>3787644777</v>
      </c>
      <c r="H28" s="177">
        <v>99.26</v>
      </c>
      <c r="I28" s="182" t="s">
        <v>102</v>
      </c>
      <c r="J28" s="139">
        <v>28204706</v>
      </c>
      <c r="K28" s="256"/>
      <c r="L28" s="256"/>
      <c r="M28" s="256"/>
      <c r="N28" s="256"/>
      <c r="O28" s="256"/>
      <c r="P28" s="256"/>
      <c r="Q28" s="72"/>
      <c r="R28" s="72"/>
      <c r="S28" s="72"/>
      <c r="T28" s="72"/>
    </row>
    <row r="29" spans="1:20" ht="19.5" customHeight="1">
      <c r="A29" s="649"/>
      <c r="B29" s="650"/>
      <c r="C29" s="660" t="s">
        <v>148</v>
      </c>
      <c r="D29" s="661"/>
      <c r="E29" s="658">
        <v>57912311</v>
      </c>
      <c r="F29" s="659"/>
      <c r="G29" s="139">
        <v>8804029</v>
      </c>
      <c r="H29" s="177">
        <v>15.2</v>
      </c>
      <c r="I29" s="139">
        <v>25632781</v>
      </c>
      <c r="J29" s="139">
        <v>23475501</v>
      </c>
      <c r="K29" s="260"/>
      <c r="L29" s="260"/>
      <c r="M29" s="260"/>
      <c r="N29" s="669"/>
      <c r="O29" s="669"/>
      <c r="P29" s="669"/>
      <c r="Q29" s="72"/>
      <c r="R29" s="72"/>
      <c r="S29" s="72"/>
      <c r="T29" s="72"/>
    </row>
    <row r="30" spans="1:16" ht="19.5" customHeight="1">
      <c r="A30" s="651"/>
      <c r="B30" s="652"/>
      <c r="C30" s="667" t="s">
        <v>94</v>
      </c>
      <c r="D30" s="668"/>
      <c r="E30" s="644">
        <v>3873761794</v>
      </c>
      <c r="F30" s="645"/>
      <c r="G30" s="148">
        <v>3796448806</v>
      </c>
      <c r="H30" s="176">
        <v>98</v>
      </c>
      <c r="I30" s="148">
        <v>25632781</v>
      </c>
      <c r="J30" s="148">
        <v>51680207</v>
      </c>
      <c r="K30" s="256"/>
      <c r="L30" s="256"/>
      <c r="M30" s="253"/>
      <c r="N30" s="253"/>
      <c r="O30" s="253"/>
      <c r="P30" s="253"/>
    </row>
    <row r="31" spans="1:12" ht="19.5" customHeight="1">
      <c r="A31" s="679" t="s">
        <v>289</v>
      </c>
      <c r="B31" s="680"/>
      <c r="C31" s="685" t="s">
        <v>144</v>
      </c>
      <c r="D31" s="169" t="s">
        <v>145</v>
      </c>
      <c r="E31" s="692">
        <v>3484625452</v>
      </c>
      <c r="F31" s="693"/>
      <c r="G31" s="292">
        <v>3484625452</v>
      </c>
      <c r="H31" s="293">
        <v>100</v>
      </c>
      <c r="I31" s="294" t="s">
        <v>102</v>
      </c>
      <c r="J31" s="294" t="s">
        <v>102</v>
      </c>
      <c r="K31" s="72"/>
      <c r="L31" s="72"/>
    </row>
    <row r="32" spans="1:16" ht="19.5" customHeight="1">
      <c r="A32" s="681"/>
      <c r="B32" s="682"/>
      <c r="C32" s="686"/>
      <c r="D32" s="169" t="s">
        <v>146</v>
      </c>
      <c r="E32" s="675">
        <v>297417287</v>
      </c>
      <c r="F32" s="676"/>
      <c r="G32" s="295">
        <v>273747611</v>
      </c>
      <c r="H32" s="293">
        <v>92.04</v>
      </c>
      <c r="I32" s="294" t="s">
        <v>102</v>
      </c>
      <c r="J32" s="295">
        <v>23669676</v>
      </c>
      <c r="K32" s="258"/>
      <c r="L32" s="258"/>
      <c r="M32" s="258"/>
      <c r="N32" s="258"/>
      <c r="O32" s="258"/>
      <c r="P32" s="258"/>
    </row>
    <row r="33" spans="1:16" ht="19.5" customHeight="1">
      <c r="A33" s="681"/>
      <c r="B33" s="682"/>
      <c r="C33" s="687"/>
      <c r="D33" s="169" t="s">
        <v>147</v>
      </c>
      <c r="E33" s="675">
        <v>3782042739</v>
      </c>
      <c r="F33" s="676"/>
      <c r="G33" s="295">
        <v>3758373063</v>
      </c>
      <c r="H33" s="293">
        <v>99.37</v>
      </c>
      <c r="I33" s="294" t="s">
        <v>102</v>
      </c>
      <c r="J33" s="295">
        <v>23669676</v>
      </c>
      <c r="K33" s="259"/>
      <c r="L33" s="259"/>
      <c r="M33" s="259"/>
      <c r="N33" s="259"/>
      <c r="O33" s="259"/>
      <c r="P33" s="259"/>
    </row>
    <row r="34" spans="1:16" ht="19.5" customHeight="1">
      <c r="A34" s="681"/>
      <c r="B34" s="682"/>
      <c r="C34" s="688" t="s">
        <v>148</v>
      </c>
      <c r="D34" s="689"/>
      <c r="E34" s="675">
        <v>60872389</v>
      </c>
      <c r="F34" s="676"/>
      <c r="G34" s="295">
        <v>10822855</v>
      </c>
      <c r="H34" s="293">
        <v>17.78</v>
      </c>
      <c r="I34" s="295">
        <v>22930057</v>
      </c>
      <c r="J34" s="295">
        <v>47059477</v>
      </c>
      <c r="K34" s="259"/>
      <c r="L34" s="259"/>
      <c r="M34" s="259"/>
      <c r="N34" s="259"/>
      <c r="O34" s="259"/>
      <c r="P34" s="259"/>
    </row>
    <row r="35" spans="1:16" ht="19.5" customHeight="1" thickBot="1">
      <c r="A35" s="683"/>
      <c r="B35" s="684"/>
      <c r="C35" s="690" t="s">
        <v>94</v>
      </c>
      <c r="D35" s="691"/>
      <c r="E35" s="673">
        <f>SUM(E33:F34)</f>
        <v>3842915128</v>
      </c>
      <c r="F35" s="674"/>
      <c r="G35" s="296">
        <f>SUM(G33:G34)</f>
        <v>3769195918</v>
      </c>
      <c r="H35" s="297">
        <v>98.08</v>
      </c>
      <c r="I35" s="296">
        <f>SUM(I34)</f>
        <v>22930057</v>
      </c>
      <c r="J35" s="296">
        <f>SUM(J33:J34)</f>
        <v>70729153</v>
      </c>
      <c r="K35" s="259"/>
      <c r="L35" s="259"/>
      <c r="M35" s="259"/>
      <c r="N35" s="259"/>
      <c r="O35" s="259"/>
      <c r="P35" s="259"/>
    </row>
    <row r="36" spans="1:12" ht="18" customHeight="1" thickTop="1">
      <c r="A36" s="677" t="s">
        <v>165</v>
      </c>
      <c r="B36" s="677"/>
      <c r="C36" s="678"/>
      <c r="D36" s="678"/>
      <c r="E36" s="317"/>
      <c r="F36" s="317"/>
      <c r="G36" s="317"/>
      <c r="H36" s="317"/>
      <c r="I36" s="317"/>
      <c r="J36" s="317"/>
      <c r="K36" s="317"/>
      <c r="L36" s="317"/>
    </row>
    <row r="40" spans="1:12" ht="13.5">
      <c r="A40" s="208"/>
      <c r="B40" s="208"/>
      <c r="C40" s="208"/>
      <c r="D40" s="208"/>
      <c r="E40" s="208"/>
      <c r="F40" s="208"/>
      <c r="G40" s="208"/>
      <c r="H40" s="208"/>
      <c r="I40" s="208"/>
      <c r="J40" s="208"/>
      <c r="K40" s="208"/>
      <c r="L40" s="18"/>
    </row>
  </sheetData>
  <sheetProtection/>
  <mergeCells count="73">
    <mergeCell ref="F2:H2"/>
    <mergeCell ref="C6:E6"/>
    <mergeCell ref="A2:E2"/>
    <mergeCell ref="I2:J2"/>
    <mergeCell ref="A3:A11"/>
    <mergeCell ref="B9:E9"/>
    <mergeCell ref="B3:B8"/>
    <mergeCell ref="C7:E7"/>
    <mergeCell ref="F3:H3"/>
    <mergeCell ref="F4:H4"/>
    <mergeCell ref="I5:J5"/>
    <mergeCell ref="A14:E14"/>
    <mergeCell ref="E20:F20"/>
    <mergeCell ref="A20:D20"/>
    <mergeCell ref="I9:J9"/>
    <mergeCell ref="I10:J10"/>
    <mergeCell ref="I11:J11"/>
    <mergeCell ref="F10:H10"/>
    <mergeCell ref="F11:H11"/>
    <mergeCell ref="F9:H9"/>
    <mergeCell ref="C3:E3"/>
    <mergeCell ref="I3:J3"/>
    <mergeCell ref="C4:E4"/>
    <mergeCell ref="I6:J6"/>
    <mergeCell ref="I7:J7"/>
    <mergeCell ref="C8:E8"/>
    <mergeCell ref="I8:J8"/>
    <mergeCell ref="F5:H5"/>
    <mergeCell ref="I4:J4"/>
    <mergeCell ref="C5:E5"/>
    <mergeCell ref="F7:H7"/>
    <mergeCell ref="F8:H8"/>
    <mergeCell ref="F6:H6"/>
    <mergeCell ref="E22:F22"/>
    <mergeCell ref="B11:E11"/>
    <mergeCell ref="F13:H13"/>
    <mergeCell ref="F14:H14"/>
    <mergeCell ref="B10:E10"/>
    <mergeCell ref="A21:B25"/>
    <mergeCell ref="A12:E12"/>
    <mergeCell ref="A36:D36"/>
    <mergeCell ref="A31:B35"/>
    <mergeCell ref="C31:C33"/>
    <mergeCell ref="C34:D34"/>
    <mergeCell ref="C35:D35"/>
    <mergeCell ref="E31:F31"/>
    <mergeCell ref="E34:F34"/>
    <mergeCell ref="N29:P29"/>
    <mergeCell ref="I12:J12"/>
    <mergeCell ref="F12:H12"/>
    <mergeCell ref="E35:F35"/>
    <mergeCell ref="E21:F21"/>
    <mergeCell ref="C21:C23"/>
    <mergeCell ref="C30:D30"/>
    <mergeCell ref="E32:F32"/>
    <mergeCell ref="E33:F33"/>
    <mergeCell ref="I13:J13"/>
    <mergeCell ref="I14:J14"/>
    <mergeCell ref="E23:F23"/>
    <mergeCell ref="E24:F24"/>
    <mergeCell ref="A13:E13"/>
    <mergeCell ref="C25:D25"/>
    <mergeCell ref="C24:D24"/>
    <mergeCell ref="E30:F30"/>
    <mergeCell ref="I1:J1"/>
    <mergeCell ref="A26:B30"/>
    <mergeCell ref="C26:C28"/>
    <mergeCell ref="E26:F26"/>
    <mergeCell ref="E27:F27"/>
    <mergeCell ref="E28:F28"/>
    <mergeCell ref="C29:D29"/>
    <mergeCell ref="E29:F29"/>
    <mergeCell ref="E25:F25"/>
  </mergeCells>
  <printOptions/>
  <pageMargins left="0.5905511811023623" right="0.5905511811023623" top="0.8661417322834646" bottom="0.7086614173228347" header="0.3937007874015748" footer="0.4724409448818898"/>
  <pageSetup fitToWidth="0"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Windows ユーザー</cp:lastModifiedBy>
  <cp:lastPrinted>2021-03-18T01:26:19Z</cp:lastPrinted>
  <dcterms:created xsi:type="dcterms:W3CDTF">2000-02-22T23:43:32Z</dcterms:created>
  <dcterms:modified xsi:type="dcterms:W3CDTF">2021-03-26T05:40:46Z</dcterms:modified>
  <cp:category/>
  <cp:version/>
  <cp:contentType/>
  <cp:contentStatus/>
</cp:coreProperties>
</file>