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65" yWindow="65356" windowWidth="10740" windowHeight="7860" activeTab="0"/>
  </bookViews>
  <sheets>
    <sheet name="31予定表　午前午後★冊子用★" sheetId="1" r:id="rId1"/>
    <sheet name="26予定表" sheetId="2" state="hidden" r:id="rId2"/>
  </sheets>
  <definedNames>
    <definedName name="_xlnm.Print_Area" localSheetId="0">'31予定表　午前午後★冊子用★'!$A$1:$H$34</definedName>
  </definedNames>
  <calcPr fullCalcOnLoad="1"/>
</workbook>
</file>

<file path=xl/sharedStrings.xml><?xml version="1.0" encoding="utf-8"?>
<sst xmlns="http://schemas.openxmlformats.org/spreadsheetml/2006/main" count="112" uniqueCount="91">
  <si>
    <t>団体名</t>
  </si>
  <si>
    <t>総事業費</t>
  </si>
  <si>
    <t>申請額</t>
  </si>
  <si>
    <t>事業名</t>
  </si>
  <si>
    <t>　　</t>
  </si>
  <si>
    <t>発表時間</t>
  </si>
  <si>
    <t>発表順</t>
  </si>
  <si>
    <t>公開プレゼンテーション進行予定表</t>
  </si>
  <si>
    <r>
      <t>　</t>
    </r>
    <r>
      <rPr>
        <b/>
        <sz val="11"/>
        <rFont val="ＭＳ Ｐゴシック"/>
        <family val="3"/>
      </rPr>
      <t>開　会　　9:30　（委員長あいさつ、委員紹介、プレゼンテーション及び選考方法についての説明）</t>
    </r>
  </si>
  <si>
    <t>特定非営利活動法人SUERTE</t>
  </si>
  <si>
    <t>中高老年の健康促進及びシニアエイジエクササイズ</t>
  </si>
  <si>
    <t>虹の丘おやじの会RAM</t>
  </si>
  <si>
    <t>茅ヶ崎歴史の語り部三橋卯之助さんの絵と語りを伝える</t>
  </si>
  <si>
    <t>イーハトーブ湘南</t>
  </si>
  <si>
    <t>東日本大震災の映像から学ぶ、新たな視点と共感する関係作り―地域で考える緊急時の対策、逃げて生き残るために知って欲しいこと―</t>
  </si>
  <si>
    <t>湘南SHOW点４周年記念企画
川上音二郎版「オセロー」公演、音二郎ゆかりの地域交流展　他</t>
  </si>
  <si>
    <t>NPO法人　paw pads</t>
  </si>
  <si>
    <t>飼い主のいない犬猫の保護及び新しい飼い主探しと犬猫を飼育している方へ向けた適切な飼育のための啓発活動事業</t>
  </si>
  <si>
    <t>みんなのサロン「和」</t>
  </si>
  <si>
    <t>歌声サロン「チーパッパ」</t>
  </si>
  <si>
    <t>歌声サロン「チーパッパ」みんなで歌おう！明るい街づくりをめざして・・・</t>
  </si>
  <si>
    <t>NPO法人湘南芸術研究所</t>
  </si>
  <si>
    <t>茅ヶ崎・浜景観づくり推進会議（はまけい）</t>
  </si>
  <si>
    <t>烏帽子岩まるごと発見プロジェクトⅡ</t>
  </si>
  <si>
    <t>南三陸・茅ヶ崎　笑顔！夏☆交流会</t>
  </si>
  <si>
    <t>地震津波防災警報スイッチオン！プロジェクト</t>
  </si>
  <si>
    <t>湘南茅ヶ崎地震津波防災フォーラム２０１４夏</t>
  </si>
  <si>
    <t>アロハちがさき〈松籟〉</t>
  </si>
  <si>
    <t>アロハ茅ヶ崎（南口）　
―松籟を考えるプロジェクト―</t>
  </si>
  <si>
    <t>　午前の部　ステップアップ支援</t>
  </si>
  <si>
    <t>午後の部　ステップアップ支援</t>
  </si>
  <si>
    <t>スタート支援</t>
  </si>
  <si>
    <t>休憩　10分間　（11:08～11:18）</t>
  </si>
  <si>
    <t>午前の部終了：休憩（12:22～13:10）</t>
  </si>
  <si>
    <t>休憩　10分間　（14:14～14:24）</t>
  </si>
  <si>
    <t>Team Aid for Japan　しょうなん茅ヶ崎災害ボランティア</t>
  </si>
  <si>
    <t>アートが　むすぶ　ハートとハート</t>
  </si>
  <si>
    <t>全事業の総額（円）</t>
  </si>
  <si>
    <t>総括質疑　（15:30～16:00）</t>
  </si>
  <si>
    <t>※公開プレゼンテーションは、16:10頃終了予定です。</t>
  </si>
  <si>
    <t>みて！きいて！うたう！たのしい音楽会</t>
  </si>
  <si>
    <t>みて！きいて！うたう！たのしい音楽会の会</t>
  </si>
  <si>
    <t>湘南artTV制作
「湘南SHOW点」</t>
  </si>
  <si>
    <t>健康寿命を延ばす地域事業（高齢者サロン・健康講座・絵手紙教室・お花見・コンサート・その他季節の行事)</t>
  </si>
  <si>
    <t>単位：円</t>
  </si>
  <si>
    <t>グループ</t>
  </si>
  <si>
    <t>Ａ</t>
  </si>
  <si>
    <t>Ｂ</t>
  </si>
  <si>
    <t>団体名</t>
  </si>
  <si>
    <t>補助金
申請額</t>
  </si>
  <si>
    <t>１３:００　開会　（委員長あいさつ、委員紹介、進行及び選考方法についての説明）</t>
  </si>
  <si>
    <t>総括質疑　（15:00～15:15）</t>
  </si>
  <si>
    <r>
      <t>　</t>
    </r>
    <r>
      <rPr>
        <b/>
        <sz val="11"/>
        <rFont val="ＭＳ Ｐゴシック"/>
        <family val="3"/>
      </rPr>
      <t>閉　会　　15:15～　（委員長あいさつ）　　　　　　　　　　　　　　　　　　</t>
    </r>
  </si>
  <si>
    <t xml:space="preserve">リトルピンク </t>
  </si>
  <si>
    <t xml:space="preserve">チガワン </t>
  </si>
  <si>
    <t xml:space="preserve">ガーゼ帽子を縫う会 </t>
  </si>
  <si>
    <t xml:space="preserve">ふるさとふれあい祭り実行委員会 </t>
  </si>
  <si>
    <t>mana</t>
  </si>
  <si>
    <t>茅ヶ崎ラフターヨガクラブ</t>
  </si>
  <si>
    <t xml:space="preserve">第２０回ふるさとふれあい祭り開催事業 </t>
  </si>
  <si>
    <t xml:space="preserve">触診モデルを用いた乳がん啓発活動 </t>
  </si>
  <si>
    <t>チガワン（茅ヶ崎―１グランプリ）</t>
  </si>
  <si>
    <t xml:space="preserve">赤ちゃんとママのためのコンサート　～みんなおんなじ～  </t>
  </si>
  <si>
    <t>湘南Liebe</t>
  </si>
  <si>
    <t xml:space="preserve">ちがさき開智舎 </t>
  </si>
  <si>
    <t xml:space="preserve">バリアフリーフェスティバル </t>
  </si>
  <si>
    <t>Hearts（ハーツ）</t>
  </si>
  <si>
    <t>劇団湘南山猫</t>
  </si>
  <si>
    <t>ステップアップ支援    総事業費：4,213,737円    補助金申請額：2,078,000円</t>
  </si>
  <si>
    <t>◆スタート支援の部</t>
  </si>
  <si>
    <t>◆ステップアップ支援の部</t>
  </si>
  <si>
    <t>9:30　開会　（委員長あいさつ、委員紹介、進行及び選考方法についての説明）</t>
  </si>
  <si>
    <t>ちがさき・子ども演劇フェスティバル　～赤ちゃんから幼児に向けた演劇鑑賞～</t>
  </si>
  <si>
    <t xml:space="preserve">探求型学習による思考力の強化･･･“のびしろ”を深堀りする学習支援事業･･･ </t>
  </si>
  <si>
    <t xml:space="preserve">地域行事を通じての交流事業 </t>
  </si>
  <si>
    <t xml:space="preserve">ひろっぱclub </t>
  </si>
  <si>
    <t>育休パパママ向けセミナーの運営</t>
  </si>
  <si>
    <t>えんじょい！育休の会</t>
  </si>
  <si>
    <t>世界の子供の未来を守るチャリティーコンサート　～Dance for smile !～</t>
  </si>
  <si>
    <t xml:space="preserve">映画「普通に生きる」上映会　～なにも出来ない、発達の難しい子供、その大切な命を育む嬉しさを伝え合おう～ </t>
  </si>
  <si>
    <t xml:space="preserve">ラフターヨガ：笑いと呼吸法による心身の健康法 </t>
  </si>
  <si>
    <t xml:space="preserve">C.C.C.THEATER </t>
  </si>
  <si>
    <t>グループ</t>
  </si>
  <si>
    <t xml:space="preserve">劇団湘南山猫オリジナル音楽劇公演『鹿踊りのはじまり』（原作：宮澤賢治） </t>
  </si>
  <si>
    <t>休憩（１１:００～１１：０５）</t>
  </si>
  <si>
    <t>総括質疑（１１:０５～１１：２０）</t>
  </si>
  <si>
    <r>
      <t>　</t>
    </r>
    <r>
      <rPr>
        <b/>
        <sz val="11"/>
        <rFont val="ＭＳ Ｐゴシック"/>
        <family val="3"/>
      </rPr>
      <t>閉　会　　１１：２０～　（委員長あいさつ）　　　　　　　　　　　　　　　　　　</t>
    </r>
  </si>
  <si>
    <t>休憩（１１:３０～１３：００）</t>
  </si>
  <si>
    <t>スタート支援           総事業費：1,355,279円    補助金申請額：800,000円</t>
  </si>
  <si>
    <t>合計　　　　　　　　     総事業費：5,569,016円    補助金申請額：2,878,000円</t>
  </si>
  <si>
    <r>
      <t xml:space="preserve">進行予定表　【修正版】
</t>
    </r>
    <r>
      <rPr>
        <b/>
        <sz val="11"/>
        <color indexed="9"/>
        <rFont val="HGS創英角ｺﾞｼｯｸUB"/>
        <family val="3"/>
      </rPr>
      <t>※マザーアース茅ヶ崎の申請取下げに伴い、スタート支援の部のスケジュールが変更されています※</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</si>
</sst>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_ ;[Red]\-#,##0\ "/>
  </numFmts>
  <fonts count="68">
    <font>
      <sz val="11"/>
      <name val="ＭＳ Ｐゴシック"/>
      <family val="3"/>
    </font>
    <font>
      <sz val="6"/>
      <name val="ＭＳ Ｐゴシック"/>
      <family val="3"/>
    </font>
    <font>
      <b/>
      <sz val="11"/>
      <name val="ＭＳ Ｐゴシック"/>
      <family val="3"/>
    </font>
    <font>
      <b/>
      <sz val="10"/>
      <name val="ＭＳ Ｐゴシック"/>
      <family val="3"/>
    </font>
    <font>
      <sz val="10.5"/>
      <name val="ＭＳ Ｐゴシック"/>
      <family val="3"/>
    </font>
    <font>
      <sz val="10"/>
      <color indexed="60"/>
      <name val="ＭＳ Ｐゴシック"/>
      <family val="3"/>
    </font>
    <font>
      <sz val="10"/>
      <name val="ＭＳ Ｐゴシック"/>
      <family val="3"/>
    </font>
    <font>
      <sz val="12"/>
      <name val="ＭＳ Ｐゴシック"/>
      <family val="3"/>
    </font>
    <font>
      <b/>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9"/>
      <name val="ＭＳ Ｐゴシック"/>
      <family val="3"/>
    </font>
    <font>
      <sz val="10"/>
      <color indexed="9"/>
      <name val="ＭＳ Ｐゴシック"/>
      <family val="3"/>
    </font>
    <font>
      <sz val="10"/>
      <color indexed="8"/>
      <name val="ＭＳ Ｐゴシック"/>
      <family val="3"/>
    </font>
    <font>
      <sz val="9"/>
      <color indexed="8"/>
      <name val="ＭＳ Ｐゴシック"/>
      <family val="3"/>
    </font>
    <font>
      <sz val="12"/>
      <color indexed="9"/>
      <name val="ＭＳ Ｐゴシック"/>
      <family val="3"/>
    </font>
    <font>
      <b/>
      <sz val="20"/>
      <color indexed="9"/>
      <name val="HGS創英角ｺﾞｼｯｸUB"/>
      <family val="3"/>
    </font>
    <font>
      <b/>
      <sz val="22"/>
      <color indexed="9"/>
      <name val="HGS創英角ｺﾞｼｯｸUB"/>
      <family val="3"/>
    </font>
    <font>
      <sz val="8"/>
      <color indexed="9"/>
      <name val="ＭＳ Ｐゴシック"/>
      <family val="3"/>
    </font>
    <font>
      <b/>
      <sz val="11"/>
      <color indexed="9"/>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10"/>
      <color theme="0"/>
      <name val="ＭＳ Ｐゴシック"/>
      <family val="3"/>
    </font>
    <font>
      <sz val="10"/>
      <color theme="0"/>
      <name val="ＭＳ Ｐゴシック"/>
      <family val="3"/>
    </font>
    <font>
      <sz val="10"/>
      <color theme="1"/>
      <name val="Cambria"/>
      <family val="3"/>
    </font>
    <font>
      <sz val="9"/>
      <color theme="1"/>
      <name val="Calibri"/>
      <family val="3"/>
    </font>
    <font>
      <sz val="11"/>
      <color theme="1"/>
      <name val="ＭＳ Ｐゴシック"/>
      <family val="3"/>
    </font>
    <font>
      <sz val="11"/>
      <color theme="0"/>
      <name val="ＭＳ Ｐゴシック"/>
      <family val="3"/>
    </font>
    <font>
      <sz val="12"/>
      <color theme="0"/>
      <name val="ＭＳ Ｐゴシック"/>
      <family val="3"/>
    </font>
    <font>
      <b/>
      <sz val="20"/>
      <color theme="0"/>
      <name val="HGS創英角ｺﾞｼｯｸUB"/>
      <family val="3"/>
    </font>
    <font>
      <b/>
      <sz val="22"/>
      <color theme="0"/>
      <name val="HGS創英角ｺﾞｼｯｸUB"/>
      <family val="3"/>
    </font>
    <font>
      <sz val="8"/>
      <color theme="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24997000396251678"/>
        <bgColor indexed="64"/>
      </patternFill>
    </fill>
    <fill>
      <patternFill patternType="solid">
        <fgColor theme="1"/>
        <bgColor indexed="64"/>
      </patternFill>
    </fill>
    <fill>
      <patternFill patternType="solid">
        <fgColor rgb="FF009900"/>
        <bgColor indexed="64"/>
      </patternFill>
    </fill>
    <fill>
      <patternFill patternType="solid">
        <fgColor theme="1" tint="0.3499900102615356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00">
    <xf numFmtId="0" fontId="0" fillId="0" borderId="0" xfId="0" applyAlignment="1">
      <alignment vertical="center"/>
    </xf>
    <xf numFmtId="0" fontId="3" fillId="0" borderId="0" xfId="0" applyFont="1" applyAlignment="1">
      <alignment vertical="center"/>
    </xf>
    <xf numFmtId="20" fontId="0" fillId="0" borderId="10" xfId="0" applyNumberFormat="1" applyFont="1" applyFill="1" applyBorder="1" applyAlignment="1">
      <alignment horizontal="center" vertical="center"/>
    </xf>
    <xf numFmtId="20" fontId="0" fillId="0" borderId="10" xfId="0" applyNumberFormat="1" applyFont="1" applyBorder="1" applyAlignment="1">
      <alignment horizontal="center" vertical="center"/>
    </xf>
    <xf numFmtId="3" fontId="0" fillId="0" borderId="0" xfId="0" applyNumberFormat="1" applyAlignment="1">
      <alignment vertical="center"/>
    </xf>
    <xf numFmtId="0" fontId="0" fillId="0" borderId="0" xfId="0"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vertical="center"/>
    </xf>
    <xf numFmtId="0" fontId="0" fillId="0" borderId="0" xfId="0" applyNumberFormat="1" applyAlignment="1">
      <alignment horizontal="center" vertical="center"/>
    </xf>
    <xf numFmtId="0" fontId="0" fillId="0" borderId="10" xfId="0" applyBorder="1" applyAlignment="1">
      <alignment vertical="center" wrapText="1"/>
    </xf>
    <xf numFmtId="0" fontId="4" fillId="0" borderId="0" xfId="0" applyFont="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2" fillId="0" borderId="0" xfId="0" applyFont="1" applyBorder="1" applyAlignment="1">
      <alignment vertical="center"/>
    </xf>
    <xf numFmtId="0" fontId="5" fillId="33" borderId="10" xfId="0" applyFont="1" applyFill="1" applyBorder="1" applyAlignment="1">
      <alignment horizontal="center" vertical="center"/>
    </xf>
    <xf numFmtId="0" fontId="5" fillId="33" borderId="10" xfId="0" applyNumberFormat="1" applyFont="1" applyFill="1" applyBorder="1" applyAlignment="1">
      <alignment horizontal="center" vertical="center"/>
    </xf>
    <xf numFmtId="0" fontId="0" fillId="34" borderId="10" xfId="0" applyNumberFormat="1" applyFont="1" applyFill="1" applyBorder="1" applyAlignment="1">
      <alignment horizontal="center" vertical="center"/>
    </xf>
    <xf numFmtId="20" fontId="0" fillId="0" borderId="0" xfId="0" applyNumberFormat="1" applyFont="1" applyBorder="1" applyAlignment="1">
      <alignment vertical="center"/>
    </xf>
    <xf numFmtId="0" fontId="0" fillId="0" borderId="0" xfId="0" applyBorder="1" applyAlignment="1">
      <alignment vertical="center"/>
    </xf>
    <xf numFmtId="3" fontId="0" fillId="0" borderId="10" xfId="0" applyNumberFormat="1" applyFont="1" applyFill="1" applyBorder="1" applyAlignment="1">
      <alignment vertical="center"/>
    </xf>
    <xf numFmtId="3" fontId="0" fillId="0" borderId="10" xfId="49" applyNumberFormat="1" applyFont="1" applyFill="1" applyBorder="1" applyAlignment="1">
      <alignment horizontal="right" vertical="center"/>
    </xf>
    <xf numFmtId="0" fontId="0" fillId="0" borderId="0" xfId="0" applyNumberFormat="1" applyAlignment="1">
      <alignment vertical="center"/>
    </xf>
    <xf numFmtId="3" fontId="0"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3" fontId="0" fillId="0" borderId="10" xfId="0" applyNumberFormat="1" applyFont="1" applyFill="1" applyBorder="1" applyAlignment="1">
      <alignment vertical="center"/>
    </xf>
    <xf numFmtId="3" fontId="0" fillId="0" borderId="10" xfId="0" applyNumberFormat="1" applyFill="1" applyBorder="1" applyAlignment="1">
      <alignment vertical="center"/>
    </xf>
    <xf numFmtId="0" fontId="6" fillId="0" borderId="10" xfId="0" applyFont="1" applyBorder="1" applyAlignment="1">
      <alignment vertical="center" wrapText="1"/>
    </xf>
    <xf numFmtId="0" fontId="0" fillId="34" borderId="1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3" fontId="0" fillId="0" borderId="11" xfId="0" applyNumberFormat="1" applyFill="1" applyBorder="1" applyAlignment="1">
      <alignment vertical="center"/>
    </xf>
    <xf numFmtId="3" fontId="0" fillId="0" borderId="11" xfId="0" applyNumberFormat="1" applyFont="1" applyFill="1" applyBorder="1" applyAlignment="1">
      <alignment vertical="center"/>
    </xf>
    <xf numFmtId="38" fontId="0" fillId="0" borderId="12" xfId="0" applyNumberFormat="1" applyFont="1" applyBorder="1" applyAlignment="1">
      <alignment vertical="center"/>
    </xf>
    <xf numFmtId="3" fontId="0" fillId="35" borderId="10"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Border="1" applyAlignment="1">
      <alignment vertical="center"/>
    </xf>
    <xf numFmtId="0" fontId="6" fillId="0" borderId="0" xfId="0" applyNumberFormat="1" applyFont="1" applyFill="1" applyBorder="1" applyAlignment="1">
      <alignment horizontal="center" vertical="center"/>
    </xf>
    <xf numFmtId="0" fontId="6" fillId="0" borderId="0" xfId="0" applyFont="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0" fillId="0" borderId="15" xfId="0" applyFont="1" applyFill="1" applyBorder="1" applyAlignment="1">
      <alignment horizontal="right" vertical="center"/>
    </xf>
    <xf numFmtId="0" fontId="5" fillId="33" borderId="10" xfId="0" applyFont="1" applyFill="1" applyBorder="1" applyAlignment="1">
      <alignment horizontal="center" vertical="center" shrinkToFit="1"/>
    </xf>
    <xf numFmtId="0" fontId="6" fillId="0" borderId="10" xfId="0" applyFont="1" applyBorder="1" applyAlignment="1">
      <alignment vertical="center" shrinkToFit="1"/>
    </xf>
    <xf numFmtId="0" fontId="0" fillId="0" borderId="10" xfId="0" applyBorder="1" applyAlignment="1">
      <alignment vertical="center" wrapText="1" shrinkToFit="1"/>
    </xf>
    <xf numFmtId="0" fontId="8" fillId="0" borderId="0" xfId="0" applyFont="1" applyBorder="1" applyAlignment="1">
      <alignment horizontal="left" vertical="center" wrapText="1"/>
    </xf>
    <xf numFmtId="0" fontId="0" fillId="0" borderId="0" xfId="0" applyBorder="1" applyAlignment="1">
      <alignment horizontal="right" vertical="center"/>
    </xf>
    <xf numFmtId="0" fontId="0" fillId="0" borderId="0" xfId="0" applyFill="1" applyBorder="1" applyAlignment="1">
      <alignment horizontal="left" vertical="center"/>
    </xf>
    <xf numFmtId="20" fontId="57" fillId="0" borderId="10" xfId="0" applyNumberFormat="1" applyFont="1" applyBorder="1" applyAlignment="1">
      <alignment horizontal="center" vertical="center"/>
    </xf>
    <xf numFmtId="0" fontId="38" fillId="0" borderId="10" xfId="0" applyFont="1" applyBorder="1" applyAlignment="1">
      <alignment horizontal="left" vertical="center" wrapText="1"/>
    </xf>
    <xf numFmtId="0" fontId="38" fillId="0" borderId="10" xfId="0" applyFont="1" applyBorder="1" applyAlignment="1">
      <alignment horizontal="left" vertical="center"/>
    </xf>
    <xf numFmtId="20" fontId="38" fillId="0" borderId="10" xfId="0" applyNumberFormat="1" applyFont="1" applyBorder="1" applyAlignment="1">
      <alignment horizontal="left" vertical="center" wrapText="1"/>
    </xf>
    <xf numFmtId="20" fontId="57" fillId="36" borderId="10" xfId="0" applyNumberFormat="1" applyFont="1" applyFill="1" applyBorder="1" applyAlignment="1">
      <alignment horizontal="center" vertical="center"/>
    </xf>
    <xf numFmtId="0" fontId="38" fillId="36" borderId="10" xfId="0" applyFont="1" applyFill="1" applyBorder="1" applyAlignment="1">
      <alignment horizontal="left" vertical="center" wrapText="1"/>
    </xf>
    <xf numFmtId="0" fontId="38" fillId="36" borderId="10" xfId="0" applyFont="1" applyFill="1" applyBorder="1" applyAlignment="1">
      <alignment horizontal="left" vertical="center"/>
    </xf>
    <xf numFmtId="20" fontId="38" fillId="36" borderId="10" xfId="0" applyNumberFormat="1" applyFont="1" applyFill="1" applyBorder="1" applyAlignment="1">
      <alignment horizontal="left" vertical="center" wrapText="1"/>
    </xf>
    <xf numFmtId="0" fontId="58" fillId="37" borderId="10" xfId="0" applyFont="1" applyFill="1" applyBorder="1" applyAlignment="1">
      <alignment horizontal="center" vertical="center" shrinkToFit="1"/>
    </xf>
    <xf numFmtId="0" fontId="59" fillId="37" borderId="10" xfId="0" applyFont="1" applyFill="1" applyBorder="1" applyAlignment="1">
      <alignment horizontal="center" vertical="center"/>
    </xf>
    <xf numFmtId="0" fontId="59" fillId="37" borderId="10" xfId="0" applyFont="1" applyFill="1" applyBorder="1" applyAlignment="1">
      <alignment horizontal="center" vertical="center" wrapText="1"/>
    </xf>
    <xf numFmtId="3" fontId="60" fillId="0" borderId="10" xfId="0" applyNumberFormat="1" applyFont="1" applyFill="1" applyBorder="1" applyAlignment="1">
      <alignment vertical="center"/>
    </xf>
    <xf numFmtId="3" fontId="60" fillId="36" borderId="10" xfId="0" applyNumberFormat="1" applyFont="1" applyFill="1" applyBorder="1" applyAlignment="1">
      <alignment vertical="center"/>
    </xf>
    <xf numFmtId="3" fontId="60" fillId="36" borderId="10" xfId="0" applyNumberFormat="1" applyFont="1" applyFill="1" applyBorder="1" applyAlignment="1">
      <alignment horizontal="right" vertical="center"/>
    </xf>
    <xf numFmtId="3" fontId="60" fillId="36" borderId="10" xfId="0" applyNumberFormat="1" applyFont="1" applyFill="1" applyBorder="1" applyAlignment="1">
      <alignment vertical="center"/>
    </xf>
    <xf numFmtId="3" fontId="60" fillId="35" borderId="10" xfId="0" applyNumberFormat="1" applyFont="1" applyFill="1" applyBorder="1" applyAlignment="1">
      <alignment horizontal="right" vertical="center"/>
    </xf>
    <xf numFmtId="3" fontId="60" fillId="0" borderId="10" xfId="0" applyNumberFormat="1" applyFont="1" applyFill="1" applyBorder="1" applyAlignment="1">
      <alignment vertical="center"/>
    </xf>
    <xf numFmtId="0" fontId="61" fillId="36" borderId="10" xfId="0" applyFont="1" applyFill="1" applyBorder="1" applyAlignment="1">
      <alignment horizontal="left" vertical="center" wrapText="1"/>
    </xf>
    <xf numFmtId="0" fontId="8" fillId="0" borderId="0" xfId="0" applyFont="1" applyBorder="1" applyAlignment="1">
      <alignment horizontal="left" vertical="center"/>
    </xf>
    <xf numFmtId="0" fontId="0" fillId="35" borderId="16" xfId="0" applyNumberFormat="1" applyFont="1" applyFill="1" applyBorder="1" applyAlignment="1">
      <alignment horizontal="center" vertical="center" wrapText="1"/>
    </xf>
    <xf numFmtId="0" fontId="59" fillId="37" borderId="16" xfId="0" applyFont="1" applyFill="1" applyBorder="1" applyAlignment="1">
      <alignment vertical="center" shrinkToFit="1"/>
    </xf>
    <xf numFmtId="0" fontId="0" fillId="36" borderId="16" xfId="0" applyNumberFormat="1" applyFont="1" applyFill="1" applyBorder="1" applyAlignment="1">
      <alignment horizontal="center" vertical="center" wrapText="1"/>
    </xf>
    <xf numFmtId="0" fontId="2" fillId="0" borderId="0" xfId="0" applyFont="1" applyAlignment="1">
      <alignment horizontal="left" vertical="center" wrapText="1"/>
    </xf>
    <xf numFmtId="0" fontId="62" fillId="8" borderId="11" xfId="0" applyNumberFormat="1" applyFont="1" applyFill="1" applyBorder="1" applyAlignment="1">
      <alignment horizontal="center" vertical="center" wrapText="1"/>
    </xf>
    <xf numFmtId="0" fontId="62" fillId="8" borderId="17" xfId="0" applyNumberFormat="1" applyFont="1" applyFill="1" applyBorder="1" applyAlignment="1">
      <alignment horizontal="center" vertical="center" wrapText="1"/>
    </xf>
    <xf numFmtId="0" fontId="59" fillId="37" borderId="10" xfId="0" applyFont="1" applyFill="1" applyBorder="1" applyAlignment="1">
      <alignment horizontal="center" vertical="center" shrinkToFit="1"/>
    </xf>
    <xf numFmtId="0" fontId="9" fillId="0" borderId="0" xfId="0" applyFont="1" applyBorder="1" applyAlignment="1">
      <alignment horizontal="left" vertical="center"/>
    </xf>
    <xf numFmtId="20" fontId="63" fillId="37" borderId="10" xfId="0" applyNumberFormat="1" applyFont="1" applyFill="1" applyBorder="1" applyAlignment="1">
      <alignment horizontal="center" vertical="center" wrapText="1"/>
    </xf>
    <xf numFmtId="0" fontId="0" fillId="8" borderId="11" xfId="0" applyNumberFormat="1" applyFont="1" applyFill="1" applyBorder="1" applyAlignment="1">
      <alignment horizontal="center" vertical="center"/>
    </xf>
    <xf numFmtId="0" fontId="0" fillId="8" borderId="17" xfId="0" applyNumberFormat="1" applyFont="1" applyFill="1" applyBorder="1" applyAlignment="1">
      <alignment horizontal="center" vertical="center"/>
    </xf>
    <xf numFmtId="0" fontId="8" fillId="0" borderId="18" xfId="0" applyFont="1" applyBorder="1" applyAlignment="1">
      <alignment horizontal="left" vertical="center" wrapText="1"/>
    </xf>
    <xf numFmtId="0" fontId="64" fillId="38" borderId="19" xfId="0" applyNumberFormat="1" applyFont="1" applyFill="1" applyBorder="1" applyAlignment="1">
      <alignment horizontal="center" vertical="center"/>
    </xf>
    <xf numFmtId="0" fontId="64" fillId="38" borderId="18" xfId="0" applyNumberFormat="1" applyFont="1" applyFill="1" applyBorder="1" applyAlignment="1">
      <alignment horizontal="center" vertical="center"/>
    </xf>
    <xf numFmtId="0" fontId="0" fillId="0" borderId="0" xfId="0" applyFill="1" applyBorder="1" applyAlignment="1">
      <alignment horizontal="left" vertical="center"/>
    </xf>
    <xf numFmtId="0" fontId="64" fillId="38" borderId="20" xfId="0" applyFont="1" applyFill="1" applyBorder="1" applyAlignment="1">
      <alignment horizontal="center" vertical="center" wrapText="1"/>
    </xf>
    <xf numFmtId="0" fontId="64" fillId="38" borderId="21" xfId="0" applyFont="1" applyFill="1" applyBorder="1" applyAlignment="1">
      <alignment horizontal="center" vertical="center" wrapText="1"/>
    </xf>
    <xf numFmtId="0" fontId="2" fillId="0" borderId="0" xfId="0" applyFont="1" applyAlignment="1">
      <alignment horizontal="left" vertical="center"/>
    </xf>
    <xf numFmtId="0" fontId="65" fillId="37" borderId="0" xfId="0" applyFont="1" applyFill="1" applyBorder="1" applyAlignment="1">
      <alignment horizontal="center" vertical="center"/>
    </xf>
    <xf numFmtId="0" fontId="66" fillId="37" borderId="0" xfId="0" applyFont="1" applyFill="1" applyBorder="1" applyAlignment="1">
      <alignment horizontal="center" vertical="center"/>
    </xf>
    <xf numFmtId="20" fontId="63" fillId="37" borderId="11" xfId="0" applyNumberFormat="1" applyFont="1" applyFill="1" applyBorder="1" applyAlignment="1">
      <alignment horizontal="center" vertical="center"/>
    </xf>
    <xf numFmtId="20" fontId="63" fillId="37" borderId="17" xfId="0" applyNumberFormat="1" applyFont="1" applyFill="1" applyBorder="1" applyAlignment="1">
      <alignment horizontal="center" vertical="center"/>
    </xf>
    <xf numFmtId="0" fontId="67" fillId="37" borderId="13" xfId="0" applyNumberFormat="1" applyFont="1" applyFill="1" applyBorder="1" applyAlignment="1">
      <alignment horizontal="center" vertical="center"/>
    </xf>
    <xf numFmtId="0" fontId="67" fillId="37" borderId="16" xfId="0" applyNumberFormat="1" applyFont="1" applyFill="1" applyBorder="1" applyAlignment="1">
      <alignment horizontal="center" vertical="center"/>
    </xf>
    <xf numFmtId="0" fontId="64" fillId="38" borderId="13" xfId="0" applyNumberFormat="1" applyFont="1" applyFill="1" applyBorder="1" applyAlignment="1">
      <alignment horizontal="center" vertical="center"/>
    </xf>
    <xf numFmtId="0" fontId="64" fillId="38" borderId="14" xfId="0" applyNumberFormat="1" applyFont="1" applyFill="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66" fillId="39" borderId="0" xfId="0" applyFont="1" applyFill="1" applyBorder="1" applyAlignment="1">
      <alignment horizontal="center" vertical="center"/>
    </xf>
    <xf numFmtId="0" fontId="64" fillId="40" borderId="13" xfId="0" applyNumberFormat="1" applyFont="1" applyFill="1" applyBorder="1" applyAlignment="1">
      <alignment horizontal="center" vertical="center"/>
    </xf>
    <xf numFmtId="0" fontId="64" fillId="40" borderId="14" xfId="0" applyNumberFormat="1" applyFont="1" applyFill="1" applyBorder="1" applyAlignment="1">
      <alignment horizontal="center" vertical="center"/>
    </xf>
    <xf numFmtId="0" fontId="64" fillId="38" borderId="13" xfId="0" applyFont="1" applyFill="1" applyBorder="1" applyAlignment="1">
      <alignment horizontal="center" vertical="center" wrapText="1"/>
    </xf>
    <xf numFmtId="0" fontId="64" fillId="38" borderId="14" xfId="0" applyFont="1" applyFill="1" applyBorder="1" applyAlignment="1">
      <alignment horizontal="center" vertical="center" wrapText="1"/>
    </xf>
    <xf numFmtId="0" fontId="65" fillId="37" borderId="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A1:J34"/>
  <sheetViews>
    <sheetView tabSelected="1" view="pageBreakPreview" zoomScaleSheetLayoutView="100" workbookViewId="0" topLeftCell="A22">
      <selection activeCell="F3" sqref="F3"/>
    </sheetView>
  </sheetViews>
  <sheetFormatPr defaultColWidth="9.00390625" defaultRowHeight="13.5"/>
  <cols>
    <col min="1" max="1" width="6.00390625" style="0" customWidth="1"/>
    <col min="2" max="2" width="4.375" style="0" customWidth="1"/>
    <col min="3" max="3" width="6.25390625" style="8" customWidth="1"/>
    <col min="4" max="4" width="37.375" style="0" customWidth="1"/>
    <col min="5" max="5" width="27.50390625" style="37" customWidth="1"/>
    <col min="6" max="6" width="8.375" style="0" bestFit="1" customWidth="1"/>
    <col min="7" max="7" width="8.125" style="0" bestFit="1" customWidth="1"/>
    <col min="8" max="8" width="0.74609375" style="0" hidden="1" customWidth="1"/>
    <col min="9" max="10" width="9.25390625" style="0" bestFit="1" customWidth="1"/>
  </cols>
  <sheetData>
    <row r="1" spans="1:7" ht="56.25" customHeight="1">
      <c r="A1" s="99" t="s">
        <v>90</v>
      </c>
      <c r="B1" s="84"/>
      <c r="C1" s="85"/>
      <c r="D1" s="85"/>
      <c r="E1" s="85"/>
      <c r="F1" s="85"/>
      <c r="G1" s="85"/>
    </row>
    <row r="2" spans="1:7" ht="13.5" customHeight="1">
      <c r="A2" s="18"/>
      <c r="B2" s="18"/>
      <c r="C2" s="17"/>
      <c r="D2" s="6"/>
      <c r="E2" s="35"/>
      <c r="F2" s="7"/>
      <c r="G2" s="7"/>
    </row>
    <row r="3" spans="1:7" ht="20.25" customHeight="1">
      <c r="A3" s="73" t="s">
        <v>69</v>
      </c>
      <c r="B3" s="73"/>
      <c r="C3" s="73"/>
      <c r="D3" s="73"/>
      <c r="E3" s="5"/>
      <c r="F3" s="5"/>
      <c r="G3" s="5"/>
    </row>
    <row r="4" spans="1:7" ht="13.5" customHeight="1">
      <c r="A4" s="65" t="s">
        <v>71</v>
      </c>
      <c r="B4" s="65"/>
      <c r="C4" s="44"/>
      <c r="D4" s="44"/>
      <c r="E4" s="44"/>
      <c r="F4" s="44"/>
      <c r="G4" s="45" t="s">
        <v>44</v>
      </c>
    </row>
    <row r="5" spans="1:7" ht="39.75" customHeight="1">
      <c r="A5" s="55" t="s">
        <v>5</v>
      </c>
      <c r="B5" s="88" t="s">
        <v>45</v>
      </c>
      <c r="C5" s="89"/>
      <c r="D5" s="56" t="s">
        <v>3</v>
      </c>
      <c r="E5" s="56" t="s">
        <v>48</v>
      </c>
      <c r="F5" s="56" t="s">
        <v>1</v>
      </c>
      <c r="G5" s="57" t="s">
        <v>49</v>
      </c>
    </row>
    <row r="6" spans="1:7" ht="30" customHeight="1">
      <c r="A6" s="86">
        <v>0.40277777777777773</v>
      </c>
      <c r="B6" s="75">
        <v>1</v>
      </c>
      <c r="C6" s="47" t="s">
        <v>46</v>
      </c>
      <c r="D6" s="48" t="s">
        <v>74</v>
      </c>
      <c r="E6" s="48" t="s">
        <v>75</v>
      </c>
      <c r="F6" s="58">
        <v>119000</v>
      </c>
      <c r="G6" s="58">
        <v>100000</v>
      </c>
    </row>
    <row r="7" spans="1:7" ht="30" customHeight="1">
      <c r="A7" s="87"/>
      <c r="B7" s="76"/>
      <c r="C7" s="51" t="s">
        <v>47</v>
      </c>
      <c r="D7" s="52" t="s">
        <v>76</v>
      </c>
      <c r="E7" s="52" t="s">
        <v>77</v>
      </c>
      <c r="F7" s="59">
        <v>118688</v>
      </c>
      <c r="G7" s="59">
        <v>100000</v>
      </c>
    </row>
    <row r="8" spans="1:7" ht="30" customHeight="1">
      <c r="A8" s="86">
        <v>0.4166666666666667</v>
      </c>
      <c r="B8" s="75">
        <v>2</v>
      </c>
      <c r="C8" s="47" t="s">
        <v>46</v>
      </c>
      <c r="D8" s="48" t="s">
        <v>78</v>
      </c>
      <c r="E8" s="48" t="s">
        <v>53</v>
      </c>
      <c r="F8" s="58">
        <v>166510</v>
      </c>
      <c r="G8" s="58">
        <v>100000</v>
      </c>
    </row>
    <row r="9" spans="1:7" ht="30" customHeight="1">
      <c r="A9" s="87"/>
      <c r="B9" s="76"/>
      <c r="C9" s="51" t="s">
        <v>47</v>
      </c>
      <c r="D9" s="52" t="s">
        <v>61</v>
      </c>
      <c r="E9" s="52" t="s">
        <v>54</v>
      </c>
      <c r="F9" s="59">
        <v>160000</v>
      </c>
      <c r="G9" s="59">
        <v>100000</v>
      </c>
    </row>
    <row r="10" spans="1:7" ht="30" customHeight="1">
      <c r="A10" s="86">
        <v>0.4305555555555556</v>
      </c>
      <c r="B10" s="75">
        <v>3</v>
      </c>
      <c r="C10" s="47" t="s">
        <v>46</v>
      </c>
      <c r="D10" s="48" t="s">
        <v>60</v>
      </c>
      <c r="E10" s="48" t="s">
        <v>55</v>
      </c>
      <c r="F10" s="58">
        <v>116404</v>
      </c>
      <c r="G10" s="58">
        <v>100000</v>
      </c>
    </row>
    <row r="11" spans="1:7" ht="30" customHeight="1">
      <c r="A11" s="87"/>
      <c r="B11" s="76"/>
      <c r="C11" s="51" t="s">
        <v>47</v>
      </c>
      <c r="D11" s="52" t="s">
        <v>59</v>
      </c>
      <c r="E11" s="52" t="s">
        <v>56</v>
      </c>
      <c r="F11" s="60">
        <v>295870</v>
      </c>
      <c r="G11" s="61">
        <v>100000</v>
      </c>
    </row>
    <row r="12" spans="1:7" ht="30" customHeight="1">
      <c r="A12" s="86">
        <v>0.4444444444444444</v>
      </c>
      <c r="B12" s="70">
        <v>4</v>
      </c>
      <c r="C12" s="47" t="s">
        <v>46</v>
      </c>
      <c r="D12" s="48" t="s">
        <v>80</v>
      </c>
      <c r="E12" s="48" t="s">
        <v>58</v>
      </c>
      <c r="F12" s="62">
        <v>195596</v>
      </c>
      <c r="G12" s="63">
        <v>100000</v>
      </c>
    </row>
    <row r="13" spans="1:10" ht="43.5" customHeight="1">
      <c r="A13" s="87"/>
      <c r="B13" s="71"/>
      <c r="C13" s="51" t="s">
        <v>47</v>
      </c>
      <c r="D13" s="64" t="s">
        <v>79</v>
      </c>
      <c r="E13" s="52" t="s">
        <v>57</v>
      </c>
      <c r="F13" s="60">
        <v>183211</v>
      </c>
      <c r="G13" s="61">
        <v>100000</v>
      </c>
      <c r="I13" s="4">
        <f>SUM(F6:F13)</f>
        <v>1355279</v>
      </c>
      <c r="J13" s="4">
        <f>SUM(G6:G13)</f>
        <v>800000</v>
      </c>
    </row>
    <row r="14" spans="1:7" ht="22.5" customHeight="1">
      <c r="A14" s="81" t="s">
        <v>84</v>
      </c>
      <c r="B14" s="82"/>
      <c r="C14" s="82"/>
      <c r="D14" s="82"/>
      <c r="E14" s="82"/>
      <c r="F14" s="82"/>
      <c r="G14" s="82"/>
    </row>
    <row r="15" spans="1:7" ht="3" customHeight="1">
      <c r="A15" s="18"/>
      <c r="B15" s="18"/>
      <c r="C15" s="17"/>
      <c r="D15" s="6"/>
      <c r="E15" s="35"/>
      <c r="F15" s="7"/>
      <c r="G15" s="7"/>
    </row>
    <row r="16" spans="1:7" ht="22.5" customHeight="1">
      <c r="A16" s="81" t="s">
        <v>85</v>
      </c>
      <c r="B16" s="82"/>
      <c r="C16" s="82"/>
      <c r="D16" s="82"/>
      <c r="E16" s="82"/>
      <c r="F16" s="82"/>
      <c r="G16" s="82"/>
    </row>
    <row r="17" spans="1:7" ht="13.5" customHeight="1">
      <c r="A17" s="80" t="s">
        <v>86</v>
      </c>
      <c r="B17" s="80"/>
      <c r="C17" s="80"/>
      <c r="D17" s="80"/>
      <c r="E17" s="80"/>
      <c r="F17" s="80"/>
      <c r="G17" s="80"/>
    </row>
    <row r="18" spans="1:7" ht="24" customHeight="1">
      <c r="A18" s="18"/>
      <c r="B18" s="18"/>
      <c r="C18" s="17"/>
      <c r="D18" s="6"/>
      <c r="E18" s="35"/>
      <c r="F18" s="7"/>
      <c r="G18" s="7"/>
    </row>
    <row r="19" spans="1:7" ht="22.5" customHeight="1">
      <c r="A19" s="81" t="s">
        <v>87</v>
      </c>
      <c r="B19" s="82"/>
      <c r="C19" s="82"/>
      <c r="D19" s="82"/>
      <c r="E19" s="82"/>
      <c r="F19" s="82"/>
      <c r="G19" s="82"/>
    </row>
    <row r="20" spans="1:7" ht="13.5" customHeight="1">
      <c r="A20" s="18"/>
      <c r="B20" s="18"/>
      <c r="C20" s="17"/>
      <c r="D20" s="6"/>
      <c r="E20" s="35"/>
      <c r="F20" s="7"/>
      <c r="G20" s="7"/>
    </row>
    <row r="21" spans="1:7" ht="15.75" customHeight="1">
      <c r="A21" s="73" t="s">
        <v>70</v>
      </c>
      <c r="B21" s="73"/>
      <c r="C21" s="73"/>
      <c r="D21" s="73"/>
      <c r="E21" s="5"/>
      <c r="F21" s="5"/>
      <c r="G21" s="5"/>
    </row>
    <row r="22" spans="1:7" ht="16.5" customHeight="1">
      <c r="A22" s="77" t="s">
        <v>50</v>
      </c>
      <c r="B22" s="77"/>
      <c r="C22" s="77"/>
      <c r="D22" s="77"/>
      <c r="E22" s="77"/>
      <c r="F22" s="77"/>
      <c r="G22" s="45" t="s">
        <v>44</v>
      </c>
    </row>
    <row r="23" spans="1:7" ht="30.75" customHeight="1">
      <c r="A23" s="72" t="s">
        <v>5</v>
      </c>
      <c r="B23" s="72"/>
      <c r="C23" s="67" t="s">
        <v>82</v>
      </c>
      <c r="D23" s="56" t="s">
        <v>3</v>
      </c>
      <c r="E23" s="56" t="s">
        <v>48</v>
      </c>
      <c r="F23" s="56" t="s">
        <v>1</v>
      </c>
      <c r="G23" s="57" t="s">
        <v>49</v>
      </c>
    </row>
    <row r="24" spans="1:7" ht="30.75" customHeight="1">
      <c r="A24" s="74">
        <v>0.548611111111111</v>
      </c>
      <c r="B24" s="74"/>
      <c r="C24" s="66">
        <v>1</v>
      </c>
      <c r="D24" s="50" t="s">
        <v>72</v>
      </c>
      <c r="E24" s="48" t="s">
        <v>81</v>
      </c>
      <c r="F24" s="58">
        <v>838900</v>
      </c>
      <c r="G24" s="58">
        <v>600000</v>
      </c>
    </row>
    <row r="25" spans="1:7" ht="30.75" customHeight="1">
      <c r="A25" s="74">
        <v>0.5638888888888889</v>
      </c>
      <c r="B25" s="74"/>
      <c r="C25" s="68">
        <v>2</v>
      </c>
      <c r="D25" s="54" t="s">
        <v>62</v>
      </c>
      <c r="E25" s="52" t="s">
        <v>63</v>
      </c>
      <c r="F25" s="59">
        <v>456000</v>
      </c>
      <c r="G25" s="59">
        <v>364000</v>
      </c>
    </row>
    <row r="26" spans="1:7" ht="30.75" customHeight="1">
      <c r="A26" s="74">
        <v>0.5791666666666667</v>
      </c>
      <c r="B26" s="74"/>
      <c r="C26" s="66">
        <v>3</v>
      </c>
      <c r="D26" s="50" t="s">
        <v>73</v>
      </c>
      <c r="E26" s="48" t="s">
        <v>64</v>
      </c>
      <c r="F26" s="58">
        <v>472857</v>
      </c>
      <c r="G26" s="58">
        <v>327000</v>
      </c>
    </row>
    <row r="27" spans="1:7" ht="30.75" customHeight="1">
      <c r="A27" s="74">
        <v>0.5944444444444444</v>
      </c>
      <c r="B27" s="74"/>
      <c r="C27" s="68">
        <v>4</v>
      </c>
      <c r="D27" s="52" t="s">
        <v>65</v>
      </c>
      <c r="E27" s="53" t="s">
        <v>66</v>
      </c>
      <c r="F27" s="59">
        <v>483980</v>
      </c>
      <c r="G27" s="59">
        <v>387000</v>
      </c>
    </row>
    <row r="28" spans="1:10" ht="30.75" customHeight="1">
      <c r="A28" s="74">
        <v>0.6097222222222222</v>
      </c>
      <c r="B28" s="74"/>
      <c r="C28" s="66">
        <v>5</v>
      </c>
      <c r="D28" s="48" t="s">
        <v>83</v>
      </c>
      <c r="E28" s="49" t="s">
        <v>67</v>
      </c>
      <c r="F28" s="58">
        <v>1962000</v>
      </c>
      <c r="G28" s="58">
        <v>400000</v>
      </c>
      <c r="H28" s="4"/>
      <c r="I28" s="4">
        <f>SUM(F24:F28)</f>
        <v>4213737</v>
      </c>
      <c r="J28" s="4">
        <f>SUM(G24:G28)</f>
        <v>2078000</v>
      </c>
    </row>
    <row r="29" spans="1:7" ht="22.5" customHeight="1">
      <c r="A29" s="78" t="s">
        <v>51</v>
      </c>
      <c r="B29" s="79"/>
      <c r="C29" s="79"/>
      <c r="D29" s="79"/>
      <c r="E29" s="79"/>
      <c r="F29" s="79"/>
      <c r="G29" s="79"/>
    </row>
    <row r="30" spans="1:10" ht="13.5">
      <c r="A30" s="80" t="s">
        <v>52</v>
      </c>
      <c r="B30" s="80"/>
      <c r="C30" s="80"/>
      <c r="D30" s="80"/>
      <c r="E30" s="80"/>
      <c r="F30" s="80"/>
      <c r="G30" s="80"/>
      <c r="I30" s="4"/>
      <c r="J30" s="4"/>
    </row>
    <row r="31" spans="1:10" ht="13.5">
      <c r="A31" s="46"/>
      <c r="B31" s="46"/>
      <c r="C31" s="46"/>
      <c r="D31" s="46"/>
      <c r="E31" s="46"/>
      <c r="F31" s="46"/>
      <c r="G31" s="46"/>
      <c r="I31" s="4"/>
      <c r="J31" s="4"/>
    </row>
    <row r="32" spans="1:7" ht="19.5" customHeight="1">
      <c r="A32" s="83" t="s">
        <v>88</v>
      </c>
      <c r="B32" s="83"/>
      <c r="C32" s="83"/>
      <c r="D32" s="83"/>
      <c r="E32" s="83"/>
      <c r="F32" s="83"/>
      <c r="G32" s="83"/>
    </row>
    <row r="33" spans="1:7" ht="19.5" customHeight="1">
      <c r="A33" s="69" t="s">
        <v>68</v>
      </c>
      <c r="B33" s="69"/>
      <c r="C33" s="69"/>
      <c r="D33" s="69"/>
      <c r="E33" s="69"/>
      <c r="F33" s="69"/>
      <c r="G33" s="69"/>
    </row>
    <row r="34" spans="1:10" ht="19.5" customHeight="1">
      <c r="A34" s="69" t="s">
        <v>89</v>
      </c>
      <c r="B34" s="69"/>
      <c r="C34" s="69"/>
      <c r="D34" s="69"/>
      <c r="E34" s="69"/>
      <c r="F34" s="69"/>
      <c r="G34" s="69"/>
      <c r="I34" s="4">
        <f>I13+I28</f>
        <v>5569016</v>
      </c>
      <c r="J34" s="4">
        <f>J13+J28</f>
        <v>2878000</v>
      </c>
    </row>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sheetData>
  <sheetProtection/>
  <mergeCells count="28">
    <mergeCell ref="A1:G1"/>
    <mergeCell ref="A3:D3"/>
    <mergeCell ref="A6:A7"/>
    <mergeCell ref="A8:A9"/>
    <mergeCell ref="A10:A11"/>
    <mergeCell ref="A12:A13"/>
    <mergeCell ref="B5:C5"/>
    <mergeCell ref="B6:B7"/>
    <mergeCell ref="B8:B9"/>
    <mergeCell ref="B10:B11"/>
    <mergeCell ref="A22:F22"/>
    <mergeCell ref="A34:G34"/>
    <mergeCell ref="A29:G29"/>
    <mergeCell ref="A30:G30"/>
    <mergeCell ref="A16:G16"/>
    <mergeCell ref="A17:G17"/>
    <mergeCell ref="A19:G19"/>
    <mergeCell ref="A28:B28"/>
    <mergeCell ref="A32:G32"/>
    <mergeCell ref="A33:G33"/>
    <mergeCell ref="B12:B13"/>
    <mergeCell ref="A23:B23"/>
    <mergeCell ref="A21:D21"/>
    <mergeCell ref="A25:B25"/>
    <mergeCell ref="A26:B26"/>
    <mergeCell ref="A27:B27"/>
    <mergeCell ref="A24:B24"/>
    <mergeCell ref="A14:G14"/>
  </mergeCells>
  <printOptions/>
  <pageMargins left="0.5905511811023623" right="0.5905511811023623" top="0.3937007874015748" bottom="0.3937007874015748" header="0.1968503937007874" footer="0.1968503937007874"/>
  <pageSetup fitToHeight="0"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indexed="44"/>
  </sheetPr>
  <dimension ref="A1:G29"/>
  <sheetViews>
    <sheetView workbookViewId="0" topLeftCell="A10">
      <selection activeCell="C13" sqref="C13"/>
    </sheetView>
  </sheetViews>
  <sheetFormatPr defaultColWidth="9.00390625" defaultRowHeight="13.5"/>
  <cols>
    <col min="1" max="1" width="5.375" style="0" customWidth="1"/>
    <col min="2" max="2" width="7.50390625" style="8" customWidth="1"/>
    <col min="3" max="3" width="21.25390625" style="0" customWidth="1"/>
    <col min="4" max="4" width="38.25390625" style="37" customWidth="1"/>
    <col min="5" max="6" width="9.00390625" style="0" customWidth="1"/>
    <col min="7" max="7" width="0.74609375" style="0" customWidth="1"/>
  </cols>
  <sheetData>
    <row r="1" spans="1:6" ht="35.25" customHeight="1">
      <c r="A1" s="94" t="s">
        <v>7</v>
      </c>
      <c r="B1" s="94"/>
      <c r="C1" s="94"/>
      <c r="D1" s="94"/>
      <c r="E1" s="94"/>
      <c r="F1" s="94"/>
    </row>
    <row r="2" spans="1:6" ht="13.5" customHeight="1">
      <c r="A2" s="92" t="s">
        <v>4</v>
      </c>
      <c r="B2" s="93"/>
      <c r="C2" s="93"/>
      <c r="D2" s="93"/>
      <c r="E2" s="93"/>
      <c r="F2" s="93"/>
    </row>
    <row r="3" spans="1:6" ht="21" customHeight="1">
      <c r="A3" s="12" t="s">
        <v>8</v>
      </c>
      <c r="B3" s="12"/>
      <c r="C3" s="12"/>
      <c r="D3" s="33"/>
      <c r="E3" s="12"/>
      <c r="F3" s="12"/>
    </row>
    <row r="4" spans="1:6" ht="7.5" customHeight="1">
      <c r="A4" s="11"/>
      <c r="B4" s="11"/>
      <c r="C4" s="11"/>
      <c r="D4" s="34"/>
      <c r="E4" s="11"/>
      <c r="F4" s="11"/>
    </row>
    <row r="5" spans="1:6" ht="13.5" customHeight="1">
      <c r="A5" s="13" t="s">
        <v>29</v>
      </c>
      <c r="B5" s="5"/>
      <c r="C5" s="5"/>
      <c r="D5" s="35"/>
      <c r="E5" s="5"/>
      <c r="F5" s="5"/>
    </row>
    <row r="6" spans="1:6" ht="29.25" customHeight="1">
      <c r="A6" s="41" t="s">
        <v>6</v>
      </c>
      <c r="B6" s="15" t="s">
        <v>5</v>
      </c>
      <c r="C6" s="14" t="s">
        <v>0</v>
      </c>
      <c r="D6" s="14" t="s">
        <v>3</v>
      </c>
      <c r="E6" s="14" t="s">
        <v>1</v>
      </c>
      <c r="F6" s="14" t="s">
        <v>2</v>
      </c>
    </row>
    <row r="7" spans="1:6" ht="39.75" customHeight="1">
      <c r="A7" s="16">
        <v>1</v>
      </c>
      <c r="B7" s="3">
        <v>0.40277777777777773</v>
      </c>
      <c r="C7" s="10" t="s">
        <v>9</v>
      </c>
      <c r="D7" s="42" t="s">
        <v>10</v>
      </c>
      <c r="E7" s="32">
        <v>1561840</v>
      </c>
      <c r="F7" s="19">
        <v>600000</v>
      </c>
    </row>
    <row r="8" spans="1:6" ht="39.75" customHeight="1">
      <c r="A8" s="16">
        <v>2</v>
      </c>
      <c r="B8" s="3">
        <v>0.41805555555555557</v>
      </c>
      <c r="C8" s="9" t="s">
        <v>11</v>
      </c>
      <c r="D8" s="26" t="s">
        <v>12</v>
      </c>
      <c r="E8" s="20">
        <v>365000</v>
      </c>
      <c r="F8" s="23">
        <v>209000</v>
      </c>
    </row>
    <row r="9" spans="1:6" ht="39.75" customHeight="1">
      <c r="A9" s="16">
        <v>3</v>
      </c>
      <c r="B9" s="3">
        <v>0.43333333333333335</v>
      </c>
      <c r="C9" s="9" t="s">
        <v>13</v>
      </c>
      <c r="D9" s="26" t="s">
        <v>14</v>
      </c>
      <c r="E9" s="22">
        <v>378100</v>
      </c>
      <c r="F9" s="19">
        <v>302480</v>
      </c>
    </row>
    <row r="10" spans="1:6" ht="39.75" customHeight="1">
      <c r="A10" s="16">
        <v>4</v>
      </c>
      <c r="B10" s="3">
        <v>0.4486111111111111</v>
      </c>
      <c r="C10" s="9" t="s">
        <v>42</v>
      </c>
      <c r="D10" s="26" t="s">
        <v>15</v>
      </c>
      <c r="E10" s="22">
        <v>421375</v>
      </c>
      <c r="F10" s="19">
        <v>330000</v>
      </c>
    </row>
    <row r="11" spans="1:6" ht="24.75" customHeight="1">
      <c r="A11" s="95" t="s">
        <v>32</v>
      </c>
      <c r="B11" s="96"/>
      <c r="C11" s="96"/>
      <c r="D11" s="96"/>
      <c r="E11" s="96"/>
      <c r="F11" s="96"/>
    </row>
    <row r="12" spans="1:6" ht="39.75" customHeight="1">
      <c r="A12" s="16">
        <v>5</v>
      </c>
      <c r="B12" s="3">
        <v>0.4708333333333334</v>
      </c>
      <c r="C12" s="9" t="s">
        <v>16</v>
      </c>
      <c r="D12" s="26" t="s">
        <v>17</v>
      </c>
      <c r="E12" s="22">
        <v>2241024</v>
      </c>
      <c r="F12" s="19">
        <v>600000</v>
      </c>
    </row>
    <row r="13" spans="1:6" ht="39.75" customHeight="1">
      <c r="A13" s="16">
        <v>6</v>
      </c>
      <c r="B13" s="3">
        <v>0.4861111111111111</v>
      </c>
      <c r="C13" s="9" t="s">
        <v>18</v>
      </c>
      <c r="D13" s="26" t="s">
        <v>43</v>
      </c>
      <c r="E13" s="22">
        <v>271500</v>
      </c>
      <c r="F13" s="19">
        <v>150000</v>
      </c>
    </row>
    <row r="14" spans="1:6" ht="39.75" customHeight="1">
      <c r="A14" s="16">
        <v>7</v>
      </c>
      <c r="B14" s="3">
        <v>0.5013888888888889</v>
      </c>
      <c r="C14" s="9" t="s">
        <v>19</v>
      </c>
      <c r="D14" s="26" t="s">
        <v>20</v>
      </c>
      <c r="E14" s="22">
        <v>465304</v>
      </c>
      <c r="F14" s="19">
        <v>370000</v>
      </c>
    </row>
    <row r="15" spans="1:6" ht="28.5" customHeight="1">
      <c r="A15" s="97" t="s">
        <v>33</v>
      </c>
      <c r="B15" s="98"/>
      <c r="C15" s="98"/>
      <c r="D15" s="98"/>
      <c r="E15" s="98"/>
      <c r="F15" s="98"/>
    </row>
    <row r="16" spans="1:6" ht="13.5" customHeight="1">
      <c r="A16" s="18"/>
      <c r="B16" s="17"/>
      <c r="C16" s="6"/>
      <c r="D16" s="35"/>
      <c r="E16" s="7"/>
      <c r="F16" s="7"/>
    </row>
    <row r="17" spans="1:6" ht="13.5" customHeight="1">
      <c r="A17" s="13" t="s">
        <v>30</v>
      </c>
      <c r="B17" s="5"/>
      <c r="C17" s="5"/>
      <c r="D17" s="35"/>
      <c r="E17" s="5"/>
      <c r="F17" s="5"/>
    </row>
    <row r="18" spans="1:6" ht="29.25" customHeight="1">
      <c r="A18" s="41" t="s">
        <v>6</v>
      </c>
      <c r="B18" s="15" t="s">
        <v>5</v>
      </c>
      <c r="C18" s="14" t="s">
        <v>0</v>
      </c>
      <c r="D18" s="14" t="s">
        <v>3</v>
      </c>
      <c r="E18" s="14" t="s">
        <v>1</v>
      </c>
      <c r="F18" s="14" t="s">
        <v>2</v>
      </c>
    </row>
    <row r="19" spans="1:6" ht="39.75" customHeight="1">
      <c r="A19" s="16">
        <v>8</v>
      </c>
      <c r="B19" s="2">
        <v>0.548611111111111</v>
      </c>
      <c r="C19" s="9" t="s">
        <v>21</v>
      </c>
      <c r="D19" s="26" t="s">
        <v>36</v>
      </c>
      <c r="E19" s="24">
        <v>180000</v>
      </c>
      <c r="F19" s="24">
        <v>130000</v>
      </c>
    </row>
    <row r="20" spans="1:6" ht="39.75" customHeight="1">
      <c r="A20" s="16">
        <v>9</v>
      </c>
      <c r="B20" s="3">
        <v>0.5638888888888889</v>
      </c>
      <c r="C20" s="9" t="s">
        <v>22</v>
      </c>
      <c r="D20" s="26" t="s">
        <v>23</v>
      </c>
      <c r="E20" s="24">
        <v>320000</v>
      </c>
      <c r="F20" s="24">
        <v>240000</v>
      </c>
    </row>
    <row r="21" spans="1:6" ht="39.75" customHeight="1">
      <c r="A21" s="16">
        <v>10</v>
      </c>
      <c r="B21" s="2">
        <v>0.5791666666666667</v>
      </c>
      <c r="C21" s="9" t="s">
        <v>35</v>
      </c>
      <c r="D21" s="26" t="s">
        <v>24</v>
      </c>
      <c r="E21" s="25">
        <v>786030</v>
      </c>
      <c r="F21" s="24">
        <v>596030</v>
      </c>
    </row>
    <row r="22" spans="1:6" ht="24.75" customHeight="1">
      <c r="A22" s="95" t="s">
        <v>34</v>
      </c>
      <c r="B22" s="96"/>
      <c r="C22" s="96"/>
      <c r="D22" s="96"/>
      <c r="E22" s="96"/>
      <c r="F22" s="96"/>
    </row>
    <row r="23" spans="1:6" ht="15" customHeight="1">
      <c r="A23" s="13" t="s">
        <v>31</v>
      </c>
      <c r="B23" s="28"/>
      <c r="C23" s="28"/>
      <c r="D23" s="36"/>
      <c r="E23" s="28"/>
      <c r="F23" s="28"/>
    </row>
    <row r="24" spans="1:6" ht="39.75" customHeight="1">
      <c r="A24" s="27">
        <v>11</v>
      </c>
      <c r="B24" s="3">
        <v>0.6</v>
      </c>
      <c r="C24" s="43" t="s">
        <v>25</v>
      </c>
      <c r="D24" s="26" t="s">
        <v>26</v>
      </c>
      <c r="E24" s="25">
        <v>450000</v>
      </c>
      <c r="F24" s="24">
        <v>100000</v>
      </c>
    </row>
    <row r="25" spans="1:6" ht="39.75" customHeight="1">
      <c r="A25" s="16">
        <v>12</v>
      </c>
      <c r="B25" s="2">
        <v>0.6152777777777778</v>
      </c>
      <c r="C25" s="9" t="s">
        <v>27</v>
      </c>
      <c r="D25" s="26" t="s">
        <v>28</v>
      </c>
      <c r="E25" s="25">
        <v>137000</v>
      </c>
      <c r="F25" s="30">
        <v>100000</v>
      </c>
    </row>
    <row r="26" spans="1:6" ht="39.75" customHeight="1" thickBot="1">
      <c r="A26" s="16">
        <v>13</v>
      </c>
      <c r="B26" s="2">
        <v>0.6305555555555555</v>
      </c>
      <c r="C26" s="9" t="s">
        <v>41</v>
      </c>
      <c r="D26" s="26" t="s">
        <v>40</v>
      </c>
      <c r="E26" s="29">
        <v>151080</v>
      </c>
      <c r="F26" s="30">
        <v>100000</v>
      </c>
    </row>
    <row r="27" spans="1:7" ht="27" customHeight="1" thickBot="1">
      <c r="A27" s="38"/>
      <c r="B27" s="39"/>
      <c r="C27" s="39"/>
      <c r="D27" s="40" t="s">
        <v>37</v>
      </c>
      <c r="E27" s="31">
        <f>SUM(E7:E10,E12:E14,E19:E21,E24:E26)</f>
        <v>7728253</v>
      </c>
      <c r="F27" s="31">
        <f>SUM(F7:F10,F12:F14,F19:F21,F24:F26)</f>
        <v>3827510</v>
      </c>
      <c r="G27" s="4"/>
    </row>
    <row r="28" spans="1:6" ht="29.25" customHeight="1">
      <c r="A28" s="90" t="s">
        <v>38</v>
      </c>
      <c r="B28" s="91"/>
      <c r="C28" s="91"/>
      <c r="D28" s="91"/>
      <c r="E28" s="91"/>
      <c r="F28" s="91"/>
    </row>
    <row r="29" spans="1:2" ht="13.5">
      <c r="A29" s="1" t="s">
        <v>39</v>
      </c>
      <c r="B29" s="21"/>
    </row>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sheetData>
  <sheetProtection/>
  <mergeCells count="6">
    <mergeCell ref="A28:F28"/>
    <mergeCell ref="A2:F2"/>
    <mergeCell ref="A1:F1"/>
    <mergeCell ref="A11:F11"/>
    <mergeCell ref="A22:F22"/>
    <mergeCell ref="A15:F15"/>
  </mergeCells>
  <printOptions/>
  <pageMargins left="0.5905511811023623" right="0.5905511811023623" top="0.3937007874015748"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勝山　明日香</cp:lastModifiedBy>
  <cp:lastPrinted>2019-03-04T01:27:57Z</cp:lastPrinted>
  <dcterms:created xsi:type="dcterms:W3CDTF">2005-04-04T05:01:52Z</dcterms:created>
  <dcterms:modified xsi:type="dcterms:W3CDTF">2019-03-04T01:28:21Z</dcterms:modified>
  <cp:category/>
  <cp:version/>
  <cp:contentType/>
  <cp:contentStatus/>
</cp:coreProperties>
</file>